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15" yWindow="-15" windowWidth="14970" windowHeight="8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U34" i="10"/>
  <c r="U35"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alcChain>
</file>

<file path=xl/sharedStrings.xml><?xml version="1.0" encoding="utf-8"?>
<sst xmlns="http://schemas.openxmlformats.org/spreadsheetml/2006/main" count="1126" uniqueCount="608">
  <si>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</si>
  <si>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</si>
  <si>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</si>
  <si>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</si>
  <si>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</si>
  <si>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</si>
  <si>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</si>
  <si>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</si>
  <si>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</si>
  <si>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</si>
  <si>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</si>
  <si>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</si>
  <si>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</si>
  <si>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</si>
  <si>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</si>
  <si>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</si>
  <si>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</si>
  <si>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</si>
  <si>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</si>
  <si>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</si>
  <si>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</si>
  <si>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</si>
  <si>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</si>
  <si>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</si>
  <si>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</si>
  <si>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</si>
  <si>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</si>
  <si>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</si>
  <si>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</si>
  <si>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</si>
  <si>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</si>
  <si>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</si>
  <si>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</si>
  <si>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</si>
  <si>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</si>
  <si>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</si>
  <si>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</si>
  <si>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</si>
  <si>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</si>
  <si>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</si>
  <si>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</si>
  <si>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</si>
  <si>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</si>
  <si>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</si>
  <si>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</si>
  <si>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</si>
  <si>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</si>
  <si>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</si>
  <si>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</si>
  <si>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</si>
  <si>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</si>
  <si>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</si>
  <si>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</si>
  <si>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</si>
  <si>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</si>
  <si>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</si>
  <si>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</si>
  <si>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</si>
  <si>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</si>
  <si>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</si>
  <si>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</si>
  <si>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</si>
  <si>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</si>
  <si>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</si>
  <si>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</si>
  <si>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</si>
  <si>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</si>
  <si>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</si>
  <si>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</si>
  <si>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</si>
  <si>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</si>
  <si>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</si>
  <si>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</si>
  <si>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</si>
  <si>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</si>
  <si>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</si>
  <si>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</si>
  <si>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</si>
  <si>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</si>
  <si>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</si>
  <si>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</si>
  <si>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</si>
  <si>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</si>
  <si>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</si>
  <si>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</si>
  <si>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</si>
  <si>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</si>
  <si>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</si>
  <si>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</si>
  <si>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</si>
  <si>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</si>
  <si>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</si>
  <si>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</si>
  <si>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</si>
  <si>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</si>
  <si>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</si>
  <si>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</si>
  <si>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</si>
  <si>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</si>
  <si>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</si>
  <si>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</si>
  <si>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</si>
  <si>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</si>
  <si>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</si>
  <si>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</si>
  <si>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</si>
  <si>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</si>
  <si>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</si>
  <si>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</si>
  <si>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</si>
  <si>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</si>
  <si>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</si>
  <si>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</si>
  <si>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</si>
  <si>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</si>
  <si>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</si>
  <si>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</si>
  <si>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</si>
  <si>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</si>
  <si>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</si>
  <si>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</si>
  <si>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</si>
  <si>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</si>
  <si>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</si>
  <si>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</si>
  <si>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</si>
  <si>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</si>
  <si>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</si>
  <si>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</si>
  <si>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</si>
  <si>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</si>
  <si>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</si>
  <si>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</si>
  <si>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</si>
  <si>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</si>
  <si>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</si>
  <si>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</si>
  <si>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</si>
  <si>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</si>
  <si>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</si>
  <si>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</si>
  <si>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</si>
  <si>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</si>
  <si>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</si>
  <si>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</si>
  <si>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</si>
  <si>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</si>
  <si>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</si>
  <si>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</si>
  <si>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</si>
  <si>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</si>
  <si>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</si>
  <si>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</si>
  <si>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</si>
  <si>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</si>
  <si>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</si>
  <si>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</si>
  <si>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</si>
  <si>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</si>
  <si>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</si>
  <si>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</si>
  <si>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</si>
  <si>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</si>
  <si>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</si>
  <si>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</si>
  <si>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</si>
  <si>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</si>
  <si>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</si>
  <si>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</si>
  <si>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</si>
  <si>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</si>
  <si>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</si>
  <si>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</si>
  <si>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</si>
  <si>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</si>
  <si>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</si>
  <si>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</si>
  <si>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</si>
  <si>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</si>
  <si>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</si>
  <si>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</si>
  <si>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</si>
  <si>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</si>
  <si>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</si>
  <si>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</si>
  <si>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</si>
  <si>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</si>
  <si>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</si>
  <si>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</si>
  <si>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</si>
  <si>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</si>
  <si>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</si>
  <si>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</si>
  <si>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</si>
  <si>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</si>
  <si>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</si>
  <si>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</si>
  <si>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</si>
  <si>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</si>
  <si>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</si>
  <si>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</si>
  <si>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</si>
  <si>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</si>
  <si>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</si>
  <si>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</si>
  <si>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</si>
  <si>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</si>
  <si>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沖縄県大宜味村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</si>
  <si>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</si>
  <si>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</si>
  <si>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</si>
  <si>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</si>
  <si>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</si>
  <si>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</si>
  <si>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</si>
  <si>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</si>
  <si>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</si>
  <si>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</si>
  <si>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</si>
  <si>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</si>
  <si>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</si>
  <si>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</si>
  <si>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</si>
  <si>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</si>
  <si>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</si>
  <si>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</si>
  <si>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</si>
  <si>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</si>
  <si>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</si>
  <si>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</si>
  <si>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</si>
  <si>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</si>
  <si>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</si>
  <si>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</si>
  <si>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</si>
  <si>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</si>
  <si>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</si>
  <si>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</si>
  <si>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</si>
  <si>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</si>
  <si>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</si>
  <si>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</si>
  <si>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</si>
  <si>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</si>
  <si>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</si>
  <si>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</si>
  <si>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</si>
  <si>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</si>
  <si>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</si>
  <si>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</si>
  <si>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</si>
  <si>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</si>
  <si>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</si>
  <si>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</si>
  <si>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</si>
  <si>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</si>
  <si>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</si>
  <si>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</si>
  <si>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</si>
  <si>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</si>
  <si>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</si>
  <si>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</si>
  <si>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</si>
  <si>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</si>
  <si>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</si>
  <si>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</si>
  <si>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</si>
  <si>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</si>
  <si>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</si>
  <si>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</si>
  <si>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</si>
  <si>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</si>
  <si>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</si>
  <si>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</si>
  <si>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</si>
  <si>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</si>
  <si>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</si>
  <si>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</si>
  <si>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</si>
  <si>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</si>
  <si>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</si>
  <si>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</si>
  <si>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</si>
  <si>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</si>
  <si>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</si>
  <si>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</si>
  <si>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</si>
  <si>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</si>
  <si>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</si>
  <si>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</si>
  <si>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</si>
  <si>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</si>
  <si>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</si>
  <si>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</si>
  <si>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</si>
  <si>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</si>
  <si>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</si>
  <si>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</si>
  <si>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</si>
  <si>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</si>
  <si>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</si>
  <si>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</si>
  <si>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</si>
  <si>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</si>
  <si>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</si>
  <si>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</si>
  <si>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</si>
  <si>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</si>
  <si>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</si>
  <si>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</si>
  <si>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</si>
  <si>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</si>
  <si>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</si>
  <si>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</si>
  <si>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</si>
  <si>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</si>
  <si>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</si>
  <si>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</si>
  <si>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</si>
  <si>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</si>
  <si>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</si>
  <si>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</si>
  <si>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</si>
  <si>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</si>
  <si>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</si>
  <si>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</si>
  <si>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</si>
  <si>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</si>
  <si>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</si>
  <si>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</si>
  <si>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</si>
  <si>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</si>
  <si>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</si>
  <si>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</si>
  <si>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</si>
  <si>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</si>
  <si>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</si>
  <si>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</si>
  <si>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</si>
  <si>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</si>
  <si>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</si>
  <si>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</si>
  <si>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</si>
  <si>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</si>
  <si>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</si>
  <si>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</si>
  <si>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</si>
  <si>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</si>
  <si>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</si>
  <si>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</si>
  <si>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</si>
  <si>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</si>
  <si>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</si>
  <si>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</si>
  <si>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</si>
  <si>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</si>
  <si>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</si>
  <si>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沖縄県大宜味村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</si>
  <si>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</si>
  <si>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</si>
  <si>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</si>
  <si>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</si>
  <si>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</si>
  <si>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</si>
  <si>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</si>
  <si>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</si>
  <si>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</si>
  <si>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</si>
  <si>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</si>
  <si>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</si>
  <si>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</si>
  <si>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</si>
  <si>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</si>
  <si>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</si>
  <si>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</si>
  <si>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</si>
  <si>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</si>
  <si>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</si>
  <si>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</si>
  <si>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</si>
  <si>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</si>
  <si>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</si>
  <si>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</si>
  <si>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</si>
  <si>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</si>
  <si>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</si>
  <si>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</si>
  <si>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</si>
  <si>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</si>
  <si>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</si>
  <si>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</si>
  <si>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</si>
  <si>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</si>
  <si>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</si>
  <si>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</si>
  <si>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</si>
  <si>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</si>
  <si>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</si>
  <si>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</si>
  <si>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</si>
  <si>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</si>
  <si>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</si>
  <si>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</si>
  <si>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</si>
  <si>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</si>
  <si>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</si>
  <si>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</si>
  <si>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</si>
  <si>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</si>
  <si>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</si>
  <si>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</si>
  <si>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</si>
  <si>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</si>
  <si>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</si>
  <si>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</si>
  <si>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</si>
  <si>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</si>
  <si>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</si>
  <si>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</si>
  <si>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</si>
  <si>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</si>
  <si>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</si>
  <si>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</si>
  <si>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</si>
  <si>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</si>
  <si>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</si>
  <si>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</si>
  <si>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</si>
  <si>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</si>
  <si>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</si>
  <si>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</si>
  <si>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</si>
  <si>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</si>
  <si>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</si>
  <si>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</si>
  <si>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</si>
  <si>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</si>
  <si>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</si>
  <si>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</si>
  <si>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</si>
  <si>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</si>
  <si>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</si>
  <si>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</si>
  <si>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</si>
  <si>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</si>
  <si>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</si>
  <si>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</si>
  <si>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</si>
  <si>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</si>
  <si>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</si>
  <si>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</si>
  <si>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</si>
  <si>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</si>
  <si>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</si>
  <si>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</si>
  <si>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</si>
  <si>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</si>
  <si>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</si>
  <si>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</si>
  <si>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</si>
  <si>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</si>
  <si>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</si>
  <si>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</si>
  <si>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</si>
  <si>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</si>
  <si>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</si>
  <si>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</si>
  <si>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</si>
  <si>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</si>
  <si>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</si>
  <si>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</si>
  <si>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</si>
  <si>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</si>
  <si>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</si>
  <si>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</si>
  <si>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</si>
  <si>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</si>
  <si>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</si>
  <si>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</si>
  <si>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</si>
  <si>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</si>
  <si>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</si>
  <si>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</si>
  <si>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</si>
  <si>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</si>
  <si>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</si>
  <si>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</si>
  <si>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</si>
  <si>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</si>
  <si>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</si>
  <si>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</si>
  <si>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</si>
  <si>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</si>
  <si>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</si>
  <si>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</si>
  <si>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</si>
  <si>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</si>
  <si>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</si>
  <si>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</si>
  <si>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</si>
  <si>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</si>
  <si>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</si>
  <si>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</si>
  <si>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</si>
  <si>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</si>
  <si>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</si>
  <si>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</si>
  <si>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</si>
  <si>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</si>
  <si>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</si>
  <si>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</si>
  <si>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</si>
  <si>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</si>
  <si>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</si>
  <si>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</si>
  <si>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</si>
  <si>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</si>
  <si>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</si>
  <si>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</si>
  <si>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</si>
  <si>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</si>
  <si>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</si>
  <si>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</si>
  <si>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</si>
  <si>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</si>
  <si>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</si>
  <si>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</si>
  <si>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</si>
  <si>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</si>
  <si>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</si>
  <si>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</si>
  <si>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</si>
  <si>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</si>
  <si>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</si>
  <si>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</si>
  <si>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</si>
  <si>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</si>
  <si>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</si>
  <si>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</si>
  <si>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</si>
  <si>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</si>
  <si>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</si>
  <si>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</si>
  <si>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</si>
  <si>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</si>
  <si>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</si>
  <si>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</si>
  <si>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</si>
  <si>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</si>
  <si>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</si>
  <si>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</si>
  <si>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</si>
  <si>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</si>
  <si>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</si>
  <si>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</si>
  <si>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</si>
  <si>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</si>
  <si>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</si>
  <si>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</si>
  <si>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</si>
  <si>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14.79</t>
  </si>
  <si>
    <t>▲ 5.31</t>
  </si>
  <si>
    <t>一般会計</t>
  </si>
  <si>
    <t>国民健康保険特別会計</t>
  </si>
  <si>
    <t>工業用水道事業会計</t>
  </si>
  <si>
    <t>簡易水道事業特別会計</t>
  </si>
  <si>
    <t>公共下水道事業特別会計</t>
  </si>
  <si>
    <t>後期高齢者医療特別会計</t>
  </si>
  <si>
    <t>その他会計（赤字）</t>
  </si>
  <si>
    <t>その他会計（黒字）</t>
  </si>
  <si>
    <t>-</t>
    <phoneticPr fontId="2"/>
  </si>
  <si>
    <t>-</t>
    <phoneticPr fontId="2"/>
  </si>
  <si>
    <t>-</t>
    <phoneticPr fontId="2"/>
  </si>
  <si>
    <t>国頭地区行政事務組合</t>
    <rPh sb="0" eb="2">
      <t>クニガミ</t>
    </rPh>
    <rPh sb="2" eb="4">
      <t>チク</t>
    </rPh>
    <rPh sb="4" eb="6">
      <t>ギョウセイ</t>
    </rPh>
    <rPh sb="6" eb="8">
      <t>ジム</t>
    </rPh>
    <rPh sb="8" eb="10">
      <t>クミアイ</t>
    </rPh>
    <phoneticPr fontId="31"/>
  </si>
  <si>
    <t>沖縄県市町村総合事務組合</t>
    <rPh sb="0" eb="3">
      <t>オキナワケン</t>
    </rPh>
    <rPh sb="3" eb="6">
      <t>シチョウソン</t>
    </rPh>
    <rPh sb="6" eb="8">
      <t>ソウゴウ</t>
    </rPh>
    <rPh sb="8" eb="10">
      <t>ジム</t>
    </rPh>
    <rPh sb="10" eb="12">
      <t>クミアイ</t>
    </rPh>
    <phoneticPr fontId="31"/>
  </si>
  <si>
    <t>北部広域市町村圏事務組合</t>
    <rPh sb="0" eb="2">
      <t>ホクブ</t>
    </rPh>
    <rPh sb="2" eb="4">
      <t>コウイキ</t>
    </rPh>
    <rPh sb="4" eb="7">
      <t>シチョウソン</t>
    </rPh>
    <rPh sb="7" eb="8">
      <t>ケン</t>
    </rPh>
    <rPh sb="8" eb="10">
      <t>ジム</t>
    </rPh>
    <rPh sb="10" eb="12">
      <t>クミアイ</t>
    </rPh>
    <phoneticPr fontId="31"/>
  </si>
  <si>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1"/>
  </si>
  <si>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1"/>
  </si>
  <si>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1"/>
  </si>
  <si>
    <t>沖縄県後期高齢者医療広域連合(一般会計)</t>
    <rPh sb="15" eb="17">
      <t>イッパン</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</si>
  <si>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</si>
  <si>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</si>
  <si>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t>
    <phoneticPr fontId="2"/>
  </si>
  <si>
    <t>-</t>
    <phoneticPr fontId="2"/>
  </si>
  <si>
    <t>-</t>
    <phoneticPr fontId="2"/>
  </si>
  <si>
    <t>-</t>
    <phoneticPr fontId="2"/>
  </si>
  <si>
    <t>-</t>
    <phoneticPr fontId="2"/>
  </si>
  <si>
    <t>財産形成基金</t>
    <rPh sb="0" eb="2">
      <t>ザイサン</t>
    </rPh>
    <rPh sb="2" eb="4">
      <t>ケイセイ</t>
    </rPh>
    <rPh sb="4" eb="6">
      <t>キキン</t>
    </rPh>
    <phoneticPr fontId="11"/>
  </si>
  <si>
    <t>人材育成基金</t>
    <rPh sb="0" eb="2">
      <t>ジンザイ</t>
    </rPh>
    <rPh sb="2" eb="4">
      <t>イクセイ</t>
    </rPh>
    <rPh sb="4" eb="6">
      <t>キキン</t>
    </rPh>
    <phoneticPr fontId="11"/>
  </si>
  <si>
    <t>結い基金</t>
    <rPh sb="0" eb="1">
      <t>ユ</t>
    </rPh>
    <rPh sb="2" eb="4">
      <t>キキン</t>
    </rPh>
    <phoneticPr fontId="11"/>
  </si>
  <si>
    <t>水源基金</t>
    <rPh sb="0" eb="2">
      <t>スイゲン</t>
    </rPh>
    <rPh sb="2" eb="4">
      <t>キキン</t>
    </rPh>
    <phoneticPr fontId="11"/>
  </si>
  <si>
    <t>地域振興基金</t>
    <rPh sb="0" eb="2">
      <t>チイキ</t>
    </rPh>
    <rPh sb="2" eb="4">
      <t>シンコウ</t>
    </rPh>
    <rPh sb="4" eb="6">
      <t>キキン</t>
    </rPh>
    <phoneticPr fontId="11"/>
  </si>
  <si>
    <t>実質公債費比率</t>
    <phoneticPr fontId="5"/>
  </si>
  <si>
    <t>将来負担比率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</si>
  <si>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</si>
  <si>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</si>
  <si>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</si>
  <si>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</si>
  <si>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</si>
  <si>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将来負担比率は、基金等の充当可能財源等の控除によりマイナスとなったことで数値は算定されなかった。
　実質公債費率については、類似団体と比較して低い水準で推移しているが、今後は小・中学校の建設に伴う地方債の元金償還が平成３１年度以降に始まるため、実質公債費率が上昇に転じることが見込まれる。</t>
    <rPh sb="88" eb="89">
      <t>ショウ</t>
    </rPh>
    <rPh sb="90" eb="91">
      <t>ナカ</t>
    </rPh>
    <rPh sb="91" eb="93">
      <t>ガッコウ</t>
    </rPh>
    <rPh sb="94" eb="96">
      <t>ケンセツ</t>
    </rPh>
    <rPh sb="97" eb="98">
      <t>トモナ</t>
    </rPh>
    <rPh sb="99" eb="102">
      <t>チホウサイ</t>
    </rPh>
    <rPh sb="103" eb="105">
      <t>ガンキン</t>
    </rPh>
    <rPh sb="105" eb="107">
      <t>ショウカン</t>
    </rPh>
    <rPh sb="108" eb="110">
      <t>ヘイセイ</t>
    </rPh>
    <rPh sb="112" eb="114">
      <t>ネンド</t>
    </rPh>
    <rPh sb="114" eb="116">
      <t>イコウ</t>
    </rPh>
    <rPh sb="117" eb="118">
      <t>ハジ</t>
    </rPh>
    <rPh sb="123" eb="125">
      <t>ジッシツ</t>
    </rPh>
    <rPh sb="125" eb="128">
      <t>コウサイヒ</t>
    </rPh>
    <rPh sb="128" eb="129">
      <t>リツ</t>
    </rPh>
    <rPh sb="130" eb="132">
      <t>ジョウショウ</t>
    </rPh>
    <rPh sb="133" eb="134">
      <t>テン</t>
    </rPh>
    <rPh sb="139" eb="141">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</si>
  <si>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</si>
  <si>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</si>
  <si>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</si>
  <si>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</si>
  <si>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　過疎対策事業債など交付税措置のある地方債を優先的に活用し、基金の積み立てを積極的に行ってきた結果、将来負担比率はマイナスになっている。有形固定資産減価償却率についても、大型公共施設を近年整備したことで、類似団体内平均値を大きく下回っている。</t>
    <rPh sb="1" eb="3">
      <t>カソ</t>
    </rPh>
    <rPh sb="3" eb="5">
      <t>タイサク</t>
    </rPh>
    <rPh sb="5" eb="7">
      <t>ジギョウ</t>
    </rPh>
    <rPh sb="7" eb="8">
      <t>サイ</t>
    </rPh>
    <rPh sb="10" eb="13">
      <t>コウフゼイ</t>
    </rPh>
    <rPh sb="13" eb="15">
      <t>ソチ</t>
    </rPh>
    <rPh sb="18" eb="21">
      <t>チホウサイ</t>
    </rPh>
    <rPh sb="22" eb="25">
      <t>ユウセンテキ</t>
    </rPh>
    <rPh sb="26" eb="28">
      <t>カツヨウ</t>
    </rPh>
    <rPh sb="30" eb="32">
      <t>キキン</t>
    </rPh>
    <rPh sb="33" eb="34">
      <t>ツ</t>
    </rPh>
    <rPh sb="35" eb="36">
      <t>タ</t>
    </rPh>
    <rPh sb="38" eb="41">
      <t>セッキョクテキ</t>
    </rPh>
    <rPh sb="42" eb="43">
      <t>オコナ</t>
    </rPh>
    <rPh sb="47" eb="49">
      <t>ケッカ</t>
    </rPh>
    <rPh sb="50" eb="52">
      <t>ショウライ</t>
    </rPh>
    <rPh sb="52" eb="54">
      <t>フタン</t>
    </rPh>
    <rPh sb="54" eb="56">
      <t>ヒリツ</t>
    </rPh>
    <rPh sb="68" eb="70">
      <t>ユウケイ</t>
    </rPh>
    <rPh sb="70" eb="72">
      <t>コテイ</t>
    </rPh>
    <rPh sb="72" eb="74">
      <t>シサン</t>
    </rPh>
    <rPh sb="74" eb="76">
      <t>ゲンカ</t>
    </rPh>
    <rPh sb="76" eb="78">
      <t>ショウキャク</t>
    </rPh>
    <rPh sb="78" eb="79">
      <t>リツ</t>
    </rPh>
    <rPh sb="87" eb="89">
      <t>コウキョウ</t>
    </rPh>
    <rPh sb="89" eb="91">
      <t>シセツ</t>
    </rPh>
    <rPh sb="92" eb="94">
      <t>キンネン</t>
    </rPh>
    <rPh sb="94" eb="96">
      <t>セイビ</t>
    </rPh>
    <rPh sb="102" eb="104">
      <t>ルイジ</t>
    </rPh>
    <rPh sb="104" eb="106">
      <t>ダンタイ</t>
    </rPh>
    <rPh sb="106" eb="107">
      <t>ナイ</t>
    </rPh>
    <rPh sb="107" eb="110">
      <t>ヘイキンチ</t>
    </rPh>
    <rPh sb="111" eb="112">
      <t>オオ</t>
    </rPh>
    <rPh sb="114" eb="116">
      <t>シタマワ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</si>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</sst>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3" fillId="0" borderId="40"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1" xfId="16" applyFont="1" applyBorder="1" applyAlignment="1" applyProtection="1">
      <alignment horizontal="left" vertical="top" wrapText="1"/>
      <protection locked="0"/>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A144-430D-9F2E-973BB61CAB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474768</c:v>
                </c:pt>
                <c:pt idx="1">
                  <c:v>420825</c:v>
                </c:pt>
                <c:pt idx="2">
                  <c:v>706188</c:v>
                </c:pt>
                <c:pt idx="3">
                  <c:v>196883</c:v>
                </c:pt>
                <c:pt idx="4">
                  <c:v>149889</c:v>
                </c:pt>
              </c:numCache>
            </c:numRef>
          </c:val>
          <c:smooth val="0"/>
          <c:extLst>
            <c:ext xmlns:c16="http://schemas.microsoft.com/office/drawing/2014/chart" uri="{C3380CC4-5D6E-409C-BE32-E72D297353CC}">
              <c16:uniqueId val="{00000001-A144-430D-9F2E-973BB61CABB0}"/>
            </c:ext>
          </c:extLst>
        </c:ser>
        <c:dLbls>
          <c:showLegendKey val="0"/>
          <c:showVal val="0"/>
          <c:showCatName val="0"/>
          <c:showSerName val="0"/>
          <c:showPercent val="0"/>
          <c:showBubbleSize val="0"/>
        </c:dLbls>
        <c:marker val="1"/>
        <c:smooth val="0"/>
        <c:axId val="45033344"/>
        <c:axId val="45047808"/>
      </c:lineChart>
      <c:catAx>
        <c:axId val="4503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47808"/>
        <c:crosses val="autoZero"/>
        <c:auto val="1"/>
        <c:lblAlgn val="ctr"/>
        <c:lblOffset val="100"/>
        <c:tickLblSkip val="1"/>
        <c:tickMarkSkip val="1"/>
        <c:noMultiLvlLbl val="0"/>
      </c:catAx>
      <c:valAx>
        <c:axId val="4504780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3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13.42</c:v>
                </c:pt>
                <c:pt idx="1">
                  <c:v>7.6</c:v>
                </c:pt>
                <c:pt idx="2">
                  <c:v>21.19</c:v>
                </c:pt>
                <c:pt idx="3">
                  <c:v>18.3</c:v>
                </c:pt>
                <c:pt idx="4">
                  <c:v>12.08</c:v>
                </c:pt>
              </c:numCache>
            </c:numRef>
          </c:val>
          <c:extLst>
            <c:ext xmlns:c16="http://schemas.microsoft.com/office/drawing/2014/chart" uri="{C3380CC4-5D6E-409C-BE32-E72D297353CC}">
              <c16:uniqueId val="{00000000-425A-4737-A4E4-77E80FD873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12.06</c:v>
                </c:pt>
                <c:pt idx="1">
                  <c:v>12.93</c:v>
                </c:pt>
                <c:pt idx="2">
                  <c:v>12.83</c:v>
                </c:pt>
                <c:pt idx="3">
                  <c:v>23.74</c:v>
                </c:pt>
                <c:pt idx="4">
                  <c:v>33.28</c:v>
                </c:pt>
              </c:numCache>
            </c:numRef>
          </c:val>
          <c:extLst>
            <c:ext xmlns:c16="http://schemas.microsoft.com/office/drawing/2014/chart" uri="{C3380CC4-5D6E-409C-BE32-E72D297353CC}">
              <c16:uniqueId val="{00000001-425A-4737-A4E4-77E80FD873FD}"/>
            </c:ext>
          </c:extLst>
        </c:ser>
        <c:dLbls>
          <c:showLegendKey val="0"/>
          <c:showVal val="0"/>
          <c:showCatName val="0"/>
          <c:showSerName val="0"/>
          <c:showPercent val="0"/>
          <c:showBubbleSize val="0"/>
        </c:dLbls>
        <c:gapWidth val="250"/>
        <c:overlap val="100"/>
        <c:axId val="327475584"/>
        <c:axId val="32747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-14.79</c:v>
                </c:pt>
                <c:pt idx="1">
                  <c:v>-5.31</c:v>
                </c:pt>
                <c:pt idx="2">
                  <c:v>14.13</c:v>
                </c:pt>
                <c:pt idx="3">
                  <c:v>7.75</c:v>
                </c:pt>
                <c:pt idx="4">
                  <c:v>2.87</c:v>
                </c:pt>
              </c:numCache>
            </c:numRef>
          </c:val>
          <c:smooth val="0"/>
          <c:extLst>
            <c:ext xmlns:c16="http://schemas.microsoft.com/office/drawing/2014/chart" uri="{C3380CC4-5D6E-409C-BE32-E72D297353CC}">
              <c16:uniqueId val="{00000002-425A-4737-A4E4-77E80FD873FD}"/>
            </c:ext>
          </c:extLst>
        </c:ser>
        <c:dLbls>
          <c:showLegendKey val="0"/>
          <c:showVal val="0"/>
          <c:showCatName val="0"/>
          <c:showSerName val="0"/>
          <c:showPercent val="0"/>
          <c:showBubbleSize val="0"/>
        </c:dLbls>
        <c:marker val="1"/>
        <c:smooth val="0"/>
        <c:axId val="327475584"/>
        <c:axId val="327477504"/>
      </c:lineChart>
      <c:catAx>
        <c:axId val="32747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7477504"/>
        <c:crosses val="autoZero"/>
        <c:auto val="1"/>
        <c:lblAlgn val="ctr"/>
        <c:lblOffset val="100"/>
        <c:tickLblSkip val="1"/>
        <c:tickMarkSkip val="1"/>
        <c:noMultiLvlLbl val="0"/>
      </c:catAx>
      <c:valAx>
        <c:axId val="32747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47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C6-42D9-A3A9-F2931E5E03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C6-42D9-A3A9-F2931E5E03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C6-42D9-A3A9-F2931E5E03A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6C6-42D9-A3A9-F2931E5E03A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56C6-42D9-A3A9-F2931E5E03A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7.0000000000000007E-2</c:v>
                </c:pt>
                <c:pt idx="4">
                  <c:v>#N/A</c:v>
                </c:pt>
                <c:pt idx="5">
                  <c:v>0.06</c:v>
                </c:pt>
                <c:pt idx="6">
                  <c:v>#N/A</c:v>
                </c:pt>
                <c:pt idx="7">
                  <c:v>0.08</c:v>
                </c:pt>
                <c:pt idx="8">
                  <c:v>#N/A</c:v>
                </c:pt>
                <c:pt idx="9">
                  <c:v>0.19</c:v>
                </c:pt>
              </c:numCache>
            </c:numRef>
          </c:val>
          <c:extLst>
            <c:ext xmlns:c16="http://schemas.microsoft.com/office/drawing/2014/chart" uri="{C3380CC4-5D6E-409C-BE32-E72D297353CC}">
              <c16:uniqueId val="{00000005-56C6-42D9-A3A9-F2931E5E03A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0.31</c:v>
                </c:pt>
                <c:pt idx="4">
                  <c:v>#N/A</c:v>
                </c:pt>
                <c:pt idx="5">
                  <c:v>0.24</c:v>
                </c:pt>
                <c:pt idx="6">
                  <c:v>#N/A</c:v>
                </c:pt>
                <c:pt idx="7">
                  <c:v>0.44</c:v>
                </c:pt>
                <c:pt idx="8">
                  <c:v>#N/A</c:v>
                </c:pt>
                <c:pt idx="9">
                  <c:v>0.46</c:v>
                </c:pt>
              </c:numCache>
            </c:numRef>
          </c:val>
          <c:extLst>
            <c:ext xmlns:c16="http://schemas.microsoft.com/office/drawing/2014/chart" uri="{C3380CC4-5D6E-409C-BE32-E72D297353CC}">
              <c16:uniqueId val="{00000006-56C6-42D9-A3A9-F2931E5E03A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0.23</c:v>
                </c:pt>
                <c:pt idx="4">
                  <c:v>#N/A</c:v>
                </c:pt>
                <c:pt idx="5">
                  <c:v>0.28999999999999998</c:v>
                </c:pt>
                <c:pt idx="6">
                  <c:v>#N/A</c:v>
                </c:pt>
                <c:pt idx="7">
                  <c:v>0.39</c:v>
                </c:pt>
                <c:pt idx="8">
                  <c:v>#N/A</c:v>
                </c:pt>
                <c:pt idx="9">
                  <c:v>0.48</c:v>
                </c:pt>
              </c:numCache>
            </c:numRef>
          </c:val>
          <c:extLst>
            <c:ext xmlns:c16="http://schemas.microsoft.com/office/drawing/2014/chart" uri="{C3380CC4-5D6E-409C-BE32-E72D297353CC}">
              <c16:uniqueId val="{00000007-56C6-42D9-A3A9-F2931E5E03A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4.8499999999999996</c:v>
                </c:pt>
                <c:pt idx="2">
                  <c:v>#N/A</c:v>
                </c:pt>
                <c:pt idx="3">
                  <c:v>4.2300000000000004</c:v>
                </c:pt>
                <c:pt idx="4">
                  <c:v>#N/A</c:v>
                </c:pt>
                <c:pt idx="5">
                  <c:v>1.64</c:v>
                </c:pt>
                <c:pt idx="6">
                  <c:v>#N/A</c:v>
                </c:pt>
                <c:pt idx="7">
                  <c:v>2.4500000000000002</c:v>
                </c:pt>
                <c:pt idx="8">
                  <c:v>#N/A</c:v>
                </c:pt>
                <c:pt idx="9">
                  <c:v>2.74</c:v>
                </c:pt>
              </c:numCache>
            </c:numRef>
          </c:val>
          <c:extLst>
            <c:ext xmlns:c16="http://schemas.microsoft.com/office/drawing/2014/chart" uri="{C3380CC4-5D6E-409C-BE32-E72D297353CC}">
              <c16:uniqueId val="{00000008-56C6-42D9-A3A9-F2931E5E03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13.41</c:v>
                </c:pt>
                <c:pt idx="2">
                  <c:v>#N/A</c:v>
                </c:pt>
                <c:pt idx="3">
                  <c:v>7.6</c:v>
                </c:pt>
                <c:pt idx="4">
                  <c:v>#N/A</c:v>
                </c:pt>
                <c:pt idx="5">
                  <c:v>21.18</c:v>
                </c:pt>
                <c:pt idx="6">
                  <c:v>#N/A</c:v>
                </c:pt>
                <c:pt idx="7">
                  <c:v>18.3</c:v>
                </c:pt>
                <c:pt idx="8">
                  <c:v>#N/A</c:v>
                </c:pt>
                <c:pt idx="9">
                  <c:v>12.08</c:v>
                </c:pt>
              </c:numCache>
            </c:numRef>
          </c:val>
          <c:extLst>
            <c:ext xmlns:c16="http://schemas.microsoft.com/office/drawing/2014/chart" uri="{C3380CC4-5D6E-409C-BE32-E72D297353CC}">
              <c16:uniqueId val="{00000009-56C6-42D9-A3A9-F2931E5E03A6}"/>
            </c:ext>
          </c:extLst>
        </c:ser>
        <c:dLbls>
          <c:showLegendKey val="0"/>
          <c:showVal val="0"/>
          <c:showCatName val="0"/>
          <c:showSerName val="0"/>
          <c:showPercent val="0"/>
          <c:showBubbleSize val="0"/>
        </c:dLbls>
        <c:gapWidth val="150"/>
        <c:overlap val="100"/>
        <c:axId val="329238784"/>
        <c:axId val="329244672"/>
      </c:barChart>
      <c:catAx>
        <c:axId val="3292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244672"/>
        <c:crosses val="autoZero"/>
        <c:auto val="1"/>
        <c:lblAlgn val="ctr"/>
        <c:lblOffset val="100"/>
        <c:tickLblSkip val="1"/>
        <c:tickMarkSkip val="1"/>
        <c:noMultiLvlLbl val="0"/>
      </c:catAx>
      <c:valAx>
        <c:axId val="32924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23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243</c:v>
                </c:pt>
                <c:pt idx="5">
                  <c:v>256</c:v>
                </c:pt>
                <c:pt idx="8">
                  <c:v>243</c:v>
                </c:pt>
                <c:pt idx="11">
                  <c:v>252</c:v>
                </c:pt>
                <c:pt idx="14">
                  <c:v>270</c:v>
                </c:pt>
              </c:numCache>
            </c:numRef>
          </c:val>
          <c:extLst>
            <c:ext xmlns:c16="http://schemas.microsoft.com/office/drawing/2014/chart" uri="{C3380CC4-5D6E-409C-BE32-E72D297353CC}">
              <c16:uniqueId val="{00000000-EB94-49D7-B7C9-3976F3A29E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2</c:v>
                </c:pt>
                <c:pt idx="9">
                  <c:v>1</c:v>
                </c:pt>
                <c:pt idx="12">
                  <c:v>0</c:v>
                </c:pt>
              </c:numCache>
            </c:numRef>
          </c:val>
          <c:extLst>
            <c:ext xmlns:c16="http://schemas.microsoft.com/office/drawing/2014/chart" uri="{C3380CC4-5D6E-409C-BE32-E72D297353CC}">
              <c16:uniqueId val="{00000001-EB94-49D7-B7C9-3976F3A29E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94-49D7-B7C9-3976F3A29E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20</c:v>
                </c:pt>
                <c:pt idx="6">
                  <c:v>35</c:v>
                </c:pt>
                <c:pt idx="9">
                  <c:v>32</c:v>
                </c:pt>
                <c:pt idx="12">
                  <c:v>36</c:v>
                </c:pt>
              </c:numCache>
            </c:numRef>
          </c:val>
          <c:extLst>
            <c:ext xmlns:c16="http://schemas.microsoft.com/office/drawing/2014/chart" uri="{C3380CC4-5D6E-409C-BE32-E72D297353CC}">
              <c16:uniqueId val="{00000003-EB94-49D7-B7C9-3976F3A29E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c:v>
                </c:pt>
                <c:pt idx="3">
                  <c:v>54</c:v>
                </c:pt>
                <c:pt idx="6">
                  <c:v>50</c:v>
                </c:pt>
                <c:pt idx="9">
                  <c:v>45</c:v>
                </c:pt>
                <c:pt idx="12">
                  <c:v>36</c:v>
                </c:pt>
              </c:numCache>
            </c:numRef>
          </c:val>
          <c:extLst>
            <c:ext xmlns:c16="http://schemas.microsoft.com/office/drawing/2014/chart" uri="{C3380CC4-5D6E-409C-BE32-E72D297353CC}">
              <c16:uniqueId val="{00000004-EB94-49D7-B7C9-3976F3A29E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94-49D7-B7C9-3976F3A29E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94-49D7-B7C9-3976F3A29E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262</c:v>
                </c:pt>
                <c:pt idx="3">
                  <c:v>265</c:v>
                </c:pt>
                <c:pt idx="6">
                  <c:v>246</c:v>
                </c:pt>
                <c:pt idx="9">
                  <c:v>253</c:v>
                </c:pt>
                <c:pt idx="12">
                  <c:v>290</c:v>
                </c:pt>
              </c:numCache>
            </c:numRef>
          </c:val>
          <c:extLst>
            <c:ext xmlns:c16="http://schemas.microsoft.com/office/drawing/2014/chart" uri="{C3380CC4-5D6E-409C-BE32-E72D297353CC}">
              <c16:uniqueId val="{00000007-EB94-49D7-B7C9-3976F3A29E63}"/>
            </c:ext>
          </c:extLst>
        </c:ser>
        <c:dLbls>
          <c:showLegendKey val="0"/>
          <c:showVal val="0"/>
          <c:showCatName val="0"/>
          <c:showSerName val="0"/>
          <c:showPercent val="0"/>
          <c:showBubbleSize val="0"/>
        </c:dLbls>
        <c:gapWidth val="100"/>
        <c:overlap val="100"/>
        <c:axId val="44667648"/>
        <c:axId val="4466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c:v>
                </c:pt>
                <c:pt idx="2">
                  <c:v>#N/A</c:v>
                </c:pt>
                <c:pt idx="3">
                  <c:v>#N/A</c:v>
                </c:pt>
                <c:pt idx="4">
                  <c:v>84</c:v>
                </c:pt>
                <c:pt idx="5">
                  <c:v>#N/A</c:v>
                </c:pt>
                <c:pt idx="6">
                  <c:v>#N/A</c:v>
                </c:pt>
                <c:pt idx="7">
                  <c:v>90</c:v>
                </c:pt>
                <c:pt idx="8">
                  <c:v>#N/A</c:v>
                </c:pt>
                <c:pt idx="9">
                  <c:v>#N/A</c:v>
                </c:pt>
                <c:pt idx="10">
                  <c:v>79</c:v>
                </c:pt>
                <c:pt idx="11">
                  <c:v>#N/A</c:v>
                </c:pt>
                <c:pt idx="12">
                  <c:v>#N/A</c:v>
                </c:pt>
                <c:pt idx="13">
                  <c:v>92</c:v>
                </c:pt>
                <c:pt idx="14">
                  <c:v>#N/A</c:v>
                </c:pt>
              </c:numCache>
            </c:numRef>
          </c:val>
          <c:smooth val="0"/>
          <c:extLst>
            <c:ext xmlns:c16="http://schemas.microsoft.com/office/drawing/2014/chart" uri="{C3380CC4-5D6E-409C-BE32-E72D297353CC}">
              <c16:uniqueId val="{00000008-EB94-49D7-B7C9-3976F3A29E63}"/>
            </c:ext>
          </c:extLst>
        </c:ser>
        <c:dLbls>
          <c:showLegendKey val="0"/>
          <c:showVal val="0"/>
          <c:showCatName val="0"/>
          <c:showSerName val="0"/>
          <c:showPercent val="0"/>
          <c:showBubbleSize val="0"/>
        </c:dLbls>
        <c:marker val="1"/>
        <c:smooth val="0"/>
        <c:axId val="44667648"/>
        <c:axId val="44669568"/>
      </c:lineChart>
      <c:catAx>
        <c:axId val="446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69568"/>
        <c:crosses val="autoZero"/>
        <c:auto val="1"/>
        <c:lblAlgn val="ctr"/>
        <c:lblOffset val="100"/>
        <c:tickLblSkip val="1"/>
        <c:tickMarkSkip val="1"/>
        <c:noMultiLvlLbl val="0"/>
      </c:catAx>
      <c:valAx>
        <c:axId val="4466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6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2328</c:v>
                </c:pt>
                <c:pt idx="5">
                  <c:v>2276</c:v>
                </c:pt>
                <c:pt idx="8">
                  <c:v>3120</c:v>
                </c:pt>
                <c:pt idx="11">
                  <c:v>3296</c:v>
                </c:pt>
                <c:pt idx="14">
                  <c:v>3233</c:v>
                </c:pt>
              </c:numCache>
            </c:numRef>
          </c:val>
          <c:extLst>
            <c:ext xmlns:c16="http://schemas.microsoft.com/office/drawing/2014/chart" uri="{C3380CC4-5D6E-409C-BE32-E72D297353CC}">
              <c16:uniqueId val="{00000000-D4E3-447D-B00C-EEF75AA69F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325</c:v>
                </c:pt>
                <c:pt idx="5">
                  <c:v>362</c:v>
                </c:pt>
                <c:pt idx="8">
                  <c:v>470</c:v>
                </c:pt>
                <c:pt idx="11">
                  <c:v>457</c:v>
                </c:pt>
                <c:pt idx="14">
                  <c:v>410</c:v>
                </c:pt>
              </c:numCache>
            </c:numRef>
          </c:val>
          <c:extLst>
            <c:ext xmlns:c16="http://schemas.microsoft.com/office/drawing/2014/chart" uri="{C3380CC4-5D6E-409C-BE32-E72D297353CC}">
              <c16:uniqueId val="{00000001-D4E3-447D-B00C-EEF75AA69F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2340</c:v>
                </c:pt>
                <c:pt idx="5">
                  <c:v>2323</c:v>
                </c:pt>
                <c:pt idx="8">
                  <c:v>2382</c:v>
                </c:pt>
                <c:pt idx="11">
                  <c:v>2710</c:v>
                </c:pt>
                <c:pt idx="14">
                  <c:v>2965</c:v>
                </c:pt>
              </c:numCache>
            </c:numRef>
          </c:val>
          <c:extLst>
            <c:ext xmlns:c16="http://schemas.microsoft.com/office/drawing/2014/chart" uri="{C3380CC4-5D6E-409C-BE32-E72D297353CC}">
              <c16:uniqueId val="{00000002-D4E3-447D-B00C-EEF75AA69F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E3-447D-B00C-EEF75AA69F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E3-447D-B00C-EEF75AA69F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E3-447D-B00C-EEF75AA69F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352</c:v>
                </c:pt>
                <c:pt idx="3">
                  <c:v>246</c:v>
                </c:pt>
                <c:pt idx="6">
                  <c:v>220</c:v>
                </c:pt>
                <c:pt idx="9">
                  <c:v>160</c:v>
                </c:pt>
                <c:pt idx="12">
                  <c:v>140</c:v>
                </c:pt>
              </c:numCache>
            </c:numRef>
          </c:val>
          <c:extLst>
            <c:ext xmlns:c16="http://schemas.microsoft.com/office/drawing/2014/chart" uri="{C3380CC4-5D6E-409C-BE32-E72D297353CC}">
              <c16:uniqueId val="{00000006-D4E3-447D-B00C-EEF75AA69F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185</c:v>
                </c:pt>
                <c:pt idx="3">
                  <c:v>190</c:v>
                </c:pt>
                <c:pt idx="6">
                  <c:v>274</c:v>
                </c:pt>
                <c:pt idx="9">
                  <c:v>178</c:v>
                </c:pt>
                <c:pt idx="12">
                  <c:v>142</c:v>
                </c:pt>
              </c:numCache>
            </c:numRef>
          </c:val>
          <c:extLst>
            <c:ext xmlns:c16="http://schemas.microsoft.com/office/drawing/2014/chart" uri="{C3380CC4-5D6E-409C-BE32-E72D297353CC}">
              <c16:uniqueId val="{00000007-D4E3-447D-B00C-EEF75AA69F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520</c:v>
                </c:pt>
                <c:pt idx="3">
                  <c:v>479</c:v>
                </c:pt>
                <c:pt idx="6">
                  <c:v>431</c:v>
                </c:pt>
                <c:pt idx="9">
                  <c:v>384</c:v>
                </c:pt>
                <c:pt idx="12">
                  <c:v>323</c:v>
                </c:pt>
              </c:numCache>
            </c:numRef>
          </c:val>
          <c:extLst>
            <c:ext xmlns:c16="http://schemas.microsoft.com/office/drawing/2014/chart" uri="{C3380CC4-5D6E-409C-BE32-E72D297353CC}">
              <c16:uniqueId val="{00000008-D4E3-447D-B00C-EEF75AA69F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9-D4E3-447D-B00C-EEF75AA69F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3032</c:v>
                </c:pt>
                <c:pt idx="3">
                  <c:v>3385</c:v>
                </c:pt>
                <c:pt idx="6">
                  <c:v>4335</c:v>
                </c:pt>
                <c:pt idx="9">
                  <c:v>4601</c:v>
                </c:pt>
                <c:pt idx="12">
                  <c:v>4512</c:v>
                </c:pt>
              </c:numCache>
            </c:numRef>
          </c:val>
          <c:extLst>
            <c:ext xmlns:c16="http://schemas.microsoft.com/office/drawing/2014/chart" uri="{C3380CC4-5D6E-409C-BE32-E72D297353CC}">
              <c16:uniqueId val="{0000000A-D4E3-447D-B00C-EEF75AA69FA5}"/>
            </c:ext>
          </c:extLst>
        </c:ser>
        <c:dLbls>
          <c:showLegendKey val="0"/>
          <c:showVal val="0"/>
          <c:showCatName val="0"/>
          <c:showSerName val="0"/>
          <c:showPercent val="0"/>
          <c:showBubbleSize val="0"/>
        </c:dLbls>
        <c:gapWidth val="100"/>
        <c:overlap val="100"/>
        <c:axId val="331173248"/>
        <c:axId val="33118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E3-447D-B00C-EEF75AA69FA5}"/>
            </c:ext>
          </c:extLst>
        </c:ser>
        <c:dLbls>
          <c:showLegendKey val="0"/>
          <c:showVal val="0"/>
          <c:showCatName val="0"/>
          <c:showSerName val="0"/>
          <c:showPercent val="0"/>
          <c:showBubbleSize val="0"/>
        </c:dLbls>
        <c:marker val="1"/>
        <c:smooth val="0"/>
        <c:axId val="331173248"/>
        <c:axId val="331183616"/>
      </c:lineChart>
      <c:catAx>
        <c:axId val="3311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1183616"/>
        <c:crosses val="autoZero"/>
        <c:auto val="1"/>
        <c:lblAlgn val="ctr"/>
        <c:lblOffset val="100"/>
        <c:tickLblSkip val="1"/>
        <c:tickMarkSkip val="1"/>
        <c:noMultiLvlLbl val="0"/>
      </c:catAx>
      <c:valAx>
        <c:axId val="33118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17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241</c:v>
                </c:pt>
                <c:pt idx="1">
                  <c:v>440</c:v>
                </c:pt>
                <c:pt idx="2">
                  <c:v>610</c:v>
                </c:pt>
              </c:numCache>
            </c:numRef>
          </c:val>
          <c:extLst>
            <c:ext xmlns:c16="http://schemas.microsoft.com/office/drawing/2014/chart" uri="{C3380CC4-5D6E-409C-BE32-E72D297353CC}">
              <c16:uniqueId val="{00000000-9DC1-4A80-BEB0-B9464D2A75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9DC1-4A80-BEB0-B9464D2A75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2183</c:v>
                </c:pt>
                <c:pt idx="1">
                  <c:v>2256</c:v>
                </c:pt>
                <c:pt idx="2">
                  <c:v>2341</c:v>
                </c:pt>
              </c:numCache>
            </c:numRef>
          </c:val>
          <c:extLst>
            <c:ext xmlns:c16="http://schemas.microsoft.com/office/drawing/2014/chart" uri="{C3380CC4-5D6E-409C-BE32-E72D297353CC}">
              <c16:uniqueId val="{00000002-9DC1-4A80-BEB0-B9464D2A7532}"/>
            </c:ext>
          </c:extLst>
        </c:ser>
        <c:dLbls>
          <c:showLegendKey val="0"/>
          <c:showVal val="0"/>
          <c:showCatName val="0"/>
          <c:showSerName val="0"/>
          <c:showPercent val="0"/>
          <c:showBubbleSize val="0"/>
        </c:dLbls>
        <c:gapWidth val="120"/>
        <c:overlap val="100"/>
        <c:axId val="158466432"/>
        <c:axId val="158467968"/>
      </c:barChart>
      <c:catAx>
        <c:axId val="1584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467968"/>
        <c:crosses val="autoZero"/>
        <c:auto val="1"/>
        <c:lblAlgn val="ctr"/>
        <c:lblOffset val="100"/>
        <c:tickLblSkip val="1"/>
        <c:tickMarkSkip val="1"/>
        <c:noMultiLvlLbl val="0"/>
      </c:catAx>
      <c:valAx>
        <c:axId val="158467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4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{4680CFD9-462B-4146-9EA3-AF0CFB4214C8}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1A3-4327-8762-DC63CB4F2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{113EDB8F-D978-49AD-B3BE-60108AF9C547}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A3-4327-8762-DC63CB4F2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{D841FDDB-9C7E-45BC-BA87-D91C9BE4ED62}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A3-4327-8762-DC63CB4F2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{585B96FF-69BD-42FC-BC16-DB747181975C}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A3-4327-8762-DC63CB4F2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{40B3A841-BFCF-4137-B1CD-EF675D1B0B4C}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A3-4327-8762-DC63CB4F2F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{2E6DFB3E-BAB1-4A89-A6EF-E9A7FC948DD5}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1A3-4327-8762-DC63CB4F2F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{5C00C992-0487-4FD2-B688-87EC0E37BEDD}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1A3-4327-8762-DC63CB4F2F3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{934E089D-4879-4ADE-A3BA-EF59E138D42D}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1A3-4327-8762-DC63CB4F2F3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{669CF1A6-DA9B-4F24-A795-F489B076962A}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1A3-4327-8762-DC63CB4F2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34.5</c:v>
                </c:pt>
                <c:pt idx="32">
                  <c:v>36.299999999999997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A3-4327-8762-DC63CB4F2F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{2D0B24A1-945F-46DB-B2B0-05565840D36E}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1A3-4327-8762-DC63CB4F2F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{0ED1159C-FE24-48F2-A076-4CB8CF4A63BE}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A3-4327-8762-DC63CB4F2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{2B2B1954-15B4-48B1-B746-F8120529DAC1}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A3-4327-8762-DC63CB4F2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{305D5668-6313-4C5E-B1F5-000ECBA8E701}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A3-4327-8762-DC63CB4F2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{BFDC11D1-B95A-48C6-9DB7-B393D206F023}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A3-4327-8762-DC63CB4F2F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{83385BA1-1C4E-4E48-86EE-5B80BC8AF423}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1A3-4327-8762-DC63CB4F2F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{703B8351-DC1E-4A05-8298-400A952B4D44}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1A3-4327-8762-DC63CB4F2F3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{78563A0C-9800-4D8A-B6BA-053637619657}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1A3-4327-8762-DC63CB4F2F3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{2E6007A7-0D31-40C9-BD22-2E79D454AE20}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1A3-4327-8762-DC63CB4F2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11A3-4327-8762-DC63CB4F2F3B}"/>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{6B180A32-DEFC-4812-A64F-A4E172571A55}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D38-47B3-8209-821EC22640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{317DEF6A-27D9-4B48-9FD7-AD4D109CF54A}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38-47B3-8209-821EC22640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{EC63E883-A5B2-4B46-B80F-290C230408F8}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38-47B3-8209-821EC22640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{33100E4A-5E6B-4941-925A-4C540B7E21FF}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38-47B3-8209-821EC22640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{037D94DB-DDFC-4AC5-B576-678AA37387B8}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38-47B3-8209-821EC22640D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{0BA3ABAD-ECC5-455D-A0CF-20EB8B4C3CAB}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D38-47B3-8209-821EC22640D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{33601745-0A76-4820-8E2B-7F5604EF5A81}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D38-47B3-8209-821EC22640D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{97A7526B-34AB-42CD-8745-E44E935ACE15}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D38-47B3-8209-821EC22640D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{6851A677-CE4D-46DF-910C-C73C9B79D283}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D38-47B3-8209-821EC22640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6.2</c:v>
                </c:pt>
                <c:pt idx="16">
                  <c:v>5.5</c:v>
                </c:pt>
                <c:pt idx="24">
                  <c:v>5.0999999999999996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D38-47B3-8209-821EC22640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{28CFE4D0-1DF6-46D6-872B-28F760F04E6C}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D38-47B3-8209-821EC22640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{438DF856-CBC3-4A5F-B731-854912B9A612}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38-47B3-8209-821EC22640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{DB0C6251-DC4B-4D45-9304-D39AA12BA944}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38-47B3-8209-821EC22640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{7B15A72D-9002-4144-9A08-0EF33328AE66}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38-47B3-8209-821EC22640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{64C13DDA-285A-4F44-943E-1ACBFD9E327B}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38-47B3-8209-821EC22640D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{D657AA01-5A86-418B-A0C0-EF63F0E7F739}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D38-47B3-8209-821EC22640D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{C87818B4-6687-4FD9-A06D-F5069A331A01}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D38-47B3-8209-821EC22640D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{737187E3-ED2A-424A-8F40-C9A7EDEDC657}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D38-47B3-8209-821EC22640D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{DD76EF0E-4DD9-4EC3-973F-ADDC6101F1A6}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D38-47B3-8209-821EC22640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D38-47B3-8209-821EC22640DD}"/>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過疎対策事業債など交付税措置のある地方債を優先的に活用してきている。今後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将来負担額については、一般会計等に係る地方債の現在高が増加傾向にあるものの、その他の将来負担額は減少している。また、充当可能財源等については、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財政調整基金や財産形成基金といった充当可能基金が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しかし、今後もやんばるの森ビジターセンター整備事業や幼保連携型施設整備事業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（両事業とも過疎対策事業債を充当）</a:t>
          </a:r>
          <a:r>
            <a:rPr kumimoji="1" lang="ja-JP" altLang="en-US" sz="1300">
              <a:latin typeface="ＭＳ Ｐゴシック" panose="020B0600070205080204" pitchFamily="50" charset="-128"/>
              <a:ea typeface="ＭＳ Ｐゴシック" panose="020B0600070205080204" pitchFamily="50" charset="-128"/>
            </a:rPr>
            <a:t>などの地方債の発行により、将来負担額は増加する見込みとなっている。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今後、事業の厳選による地方債発行額の急激な増加を抑えるとともに、充当可能財源の増を図り、適正な財政運営に努める。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地方財政法第</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条第</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項に基づき</a:t>
          </a:r>
          <a:r>
            <a:rPr kumimoji="1" lang="ja-JP" altLang="en-US" sz="1300">
              <a:solidFill>
                <a:schemeClr val="dk1"/>
              </a:solidFill>
              <a:effectLst/>
              <a:latin typeface="+mn-lt"/>
              <a:ea typeface="+mn-ea"/>
              <a:cs typeface="+mn-cs"/>
            </a:rPr>
            <a:t>財政調整基金を</a:t>
          </a:r>
          <a:r>
            <a:rPr kumimoji="1" lang="ja-JP" altLang="ja-JP" sz="1300">
              <a:solidFill>
                <a:schemeClr val="dk1"/>
              </a:solidFill>
              <a:effectLst/>
              <a:latin typeface="+mn-lt"/>
              <a:ea typeface="+mn-ea"/>
              <a:cs typeface="+mn-cs"/>
            </a:rPr>
            <a:t>積み立てた</a:t>
          </a:r>
          <a:r>
            <a:rPr kumimoji="1" lang="ja-JP" altLang="en-US" sz="1300">
              <a:solidFill>
                <a:schemeClr val="dk1"/>
              </a:solidFill>
              <a:effectLst/>
              <a:latin typeface="+mn-lt"/>
              <a:ea typeface="+mn-ea"/>
              <a:cs typeface="+mn-cs"/>
            </a:rPr>
            <a:t>結果、対前年度比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百万円の増加となった。また、結い基金（ふるさと納税）の伸びもあり、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財産形成基金：主に結の浜（埋立地）にかかる公用及び公共用施設の整備費等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結い基金：むらづくり応援寄付（ふるさと納税）としての寄付であり、寄付者が使途を指定（産業の振興など）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人材育成基金：教育、文化、スポーツ、産業、福祉等で有為な人材を育成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財産形成基金：大保ダムに係る国有資産等所在市町村交付金の一定額として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百万円、結の浜宅地分譲地売払金の全額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結い基金：寄附金額の増に伴う増加（平成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財産形成基金：結の浜（埋立地）等に係る公共用施設施設整備のため、条例等に基づき今後も以下により積立を行う予定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国有資産等所在市町村交付金</a:t>
          </a:r>
          <a:r>
            <a:rPr kumimoji="1" lang="ja-JP" altLang="en-US" sz="1300">
              <a:solidFill>
                <a:schemeClr val="dk1"/>
              </a:solidFill>
              <a:effectLst/>
              <a:latin typeface="+mn-lt"/>
              <a:ea typeface="+mn-ea"/>
              <a:cs typeface="+mn-cs"/>
            </a:rPr>
            <a:t>については、毎年度定額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年度までは定率）で積立予定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結の浜宅地分譲地売払金の全額</a:t>
          </a:r>
          <a:r>
            <a:rPr kumimoji="1" lang="ja-JP" altLang="en-US" sz="1300">
              <a:solidFill>
                <a:schemeClr val="dk1"/>
              </a:solidFill>
              <a:effectLst/>
              <a:latin typeface="+mn-lt"/>
              <a:ea typeface="+mn-ea"/>
              <a:cs typeface="+mn-cs"/>
            </a:rPr>
            <a:t>を積立予定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項に基づき積み立てたことによる増加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百万円程度まで増加するものの、中長期的（平成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年度目処）には減少していく見込み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前年度とほぼ同額（利子積立分の変動のみ）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a:t>
          </a:r>
          <a:r>
            <a:rPr kumimoji="1" lang="en-US" altLang="ja-JP" sz="1100">
              <a:latin typeface="ＭＳ Ｐゴシック" panose="020B0600070205080204" pitchFamily="50" charset="-128"/>
              <a:ea typeface="ＭＳ Ｐゴシック" panose="020B0600070205080204" pitchFamily="50" charset="-128"/>
            </a:rPr>
            <a:t>36.3%</a:t>
          </a:r>
          <a:r>
            <a:rPr kumimoji="1" lang="ja-JP" altLang="en-US" sz="1100">
              <a:latin typeface="ＭＳ Ｐゴシック" panose="020B0600070205080204" pitchFamily="50" charset="-128"/>
              <a:ea typeface="ＭＳ Ｐゴシック" panose="020B0600070205080204" pitchFamily="50" charset="-128"/>
            </a:rPr>
            <a:t>であり、類似団体と比較して著しく低い水準にある。これは、平成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年度にかけて大宜味小・中学校を整備したことや平成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年度に大宜味村企業支援賃貸工場を建設したことなどによる。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ただし、今後は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年）以降に建設した公共施設が老朽化により更新時期を迎えていくため、個別施設計画を策定し、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施設の更新、維持管理を適切に進める必要がある。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45297</xdr:rowOff>
    </xdr:from>
    <xdr:to>
      <xdr:col>23</xdr:col>
      <xdr:colOff>136525</xdr:colOff>
      <xdr:row>33</xdr:row>
      <xdr:rowOff>146896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703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131674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618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110067</xdr:rowOff>
    </xdr:from>
    <xdr:to>
      <xdr:col>19</xdr:col>
      <xdr:colOff>187325</xdr:colOff>
      <xdr:row>34</xdr:row>
      <xdr:rowOff>40217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7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96096</xdr:rowOff>
    </xdr:from>
    <xdr:to>
      <xdr:col>23</xdr:col>
      <xdr:colOff>85725</xdr:colOff>
      <xdr:row>33</xdr:row>
      <xdr:rowOff>160867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5753946"/>
          <a:ext cx="711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31344</xdr:rowOff>
    </xdr:from>
    <xdr:ext cx="405111" cy="259045"/>
    <xdr:sp macro="" textlink="">
      <xdr:nvSpPr>
        <xdr:cNvPr id="91" name="n_1mainValue有形固定資産減価償却率">
          <a:extLst>
            <a:ext uri="{FF2B5EF4-FFF2-40B4-BE49-F238E27FC236}">
              <a16:creationId xmlns:a16="http://schemas.microsoft.com/office/drawing/2014/main" id="{00000000-0008-0000-0000-00005B000000}"/>
            </a:ext>
          </a:extLst>
        </xdr:cNvPr>
        <xdr:cNvSpPr txBox="1"/>
      </xdr:nvSpPr>
      <xdr:spPr>
        <a:xfrm>
          <a:off x="3836044" y="586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年数が長くなっている。これは、大宜味小・中学校建設等のため、平成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年度の地方債借入額が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億円余り（標準財政規模の約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程度に相当）となったことで、将来負担額が膨らんだことによるものと考えられる。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0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00000000-0008-0000-0000-00007B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00000000-0008-0000-0000-00007D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a:extLst>
            <a:ext uri="{FF2B5EF4-FFF2-40B4-BE49-F238E27FC236}">
              <a16:creationId xmlns:a16="http://schemas.microsoft.com/office/drawing/2014/main" id="{00000000-0008-0000-0000-00007F000000}"/>
            </a:ext>
          </a:extLst>
        </xdr:cNvPr>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126547</xdr:rowOff>
    </xdr:from>
    <xdr:to>
      <xdr:col>76</xdr:col>
      <xdr:colOff>73025</xdr:colOff>
      <xdr:row>32</xdr:row>
      <xdr:rowOff>56697</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149424</xdr:rowOff>
    </xdr:from>
    <xdr:ext cx="340478" cy="259045"/>
    <xdr:sp macro="" textlink="">
      <xdr:nvSpPr>
        <xdr:cNvPr id="135" name="債務償還可能年数該当値テキスト">
          <a:extLst>
            <a:ext uri="{FF2B5EF4-FFF2-40B4-BE49-F238E27FC236}">
              <a16:creationId xmlns:a16="http://schemas.microsoft.com/office/drawing/2014/main" id="{00000000-0008-0000-0000-000087000000}"/>
            </a:ext>
          </a:extLst>
        </xdr:cNvPr>
        <xdr:cNvSpPr txBox="1"/>
      </xdr:nvSpPr>
      <xdr:spPr>
        <a:xfrm>
          <a:off x="14846300" y="5292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106680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5855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71181</xdr:rowOff>
    </xdr:from>
    <xdr:to>
      <xdr:col>55</xdr:col>
      <xdr:colOff>50800</xdr:colOff>
      <xdr:row>42</xdr:row>
      <xdr:rowOff>1331</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10426700" y="71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157558</xdr:rowOff>
    </xdr:from>
    <xdr:ext cx="534377" cy="259045"/>
    <xdr:sp macro="" textlink="">
      <xdr:nvSpPr>
        <xdr:cNvPr id="115" name="【道路】&#10;一人当たり延長該当値テキスト">
          <a:extLst>
            <a:ext uri="{FF2B5EF4-FFF2-40B4-BE49-F238E27FC236}">
              <a16:creationId xmlns:a16="http://schemas.microsoft.com/office/drawing/2014/main" id="{00000000-0008-0000-0100-000073000000}"/>
            </a:ext>
          </a:extLst>
        </xdr:cNvPr>
        <xdr:cNvSpPr txBox="1"/>
      </xdr:nvSpPr>
      <xdr:spPr>
        <a:xfrm>
          <a:off x="10515600" y="701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72122</xdr:rowOff>
    </xdr:from>
    <xdr:to>
      <xdr:col>50</xdr:col>
      <xdr:colOff>165100</xdr:colOff>
      <xdr:row>42</xdr:row>
      <xdr:rowOff>2272</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588500" y="71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121981</xdr:rowOff>
    </xdr:from>
    <xdr:to>
      <xdr:col>55</xdr:col>
      <xdr:colOff>0</xdr:colOff>
      <xdr:row>41</xdr:row>
      <xdr:rowOff>122922</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9639300" y="7151431"/>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164849</xdr:rowOff>
    </xdr:from>
    <xdr:ext cx="534377" cy="259045"/>
    <xdr:sp macro="" textlink="">
      <xdr:nvSpPr>
        <xdr:cNvPr id="120" name="n_1mainValue【道路】&#10;一人当たり延長">
          <a:extLst>
            <a:ext uri="{FF2B5EF4-FFF2-40B4-BE49-F238E27FC236}">
              <a16:creationId xmlns:a16="http://schemas.microsoft.com/office/drawing/2014/main" id="{00000000-0008-0000-0100-000078000000}"/>
            </a:ext>
          </a:extLst>
        </xdr:cNvPr>
        <xdr:cNvSpPr txBox="1"/>
      </xdr:nvSpPr>
      <xdr:spPr>
        <a:xfrm>
          <a:off x="9359411" y="719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100-0000A0000000}"/>
            </a:ext>
          </a:extLst>
        </xdr:cNvPr>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92075</xdr:rowOff>
    </xdr:from>
    <xdr:to>
      <xdr:col>20</xdr:col>
      <xdr:colOff>38100</xdr:colOff>
      <xdr:row>62</xdr:row>
      <xdr:rowOff>22225</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142875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3797300" y="105765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13352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3582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1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1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100-0000C4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19823</xdr:rowOff>
    </xdr:from>
    <xdr:to>
      <xdr:col>55</xdr:col>
      <xdr:colOff>50800</xdr:colOff>
      <xdr:row>62</xdr:row>
      <xdr:rowOff>121423</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10426700" y="106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42700</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00000000-0008-0000-0100-0000CE000000}"/>
            </a:ext>
          </a:extLst>
        </xdr:cNvPr>
        <xdr:cNvSpPr txBox="1"/>
      </xdr:nvSpPr>
      <xdr:spPr>
        <a:xfrm>
          <a:off x="10515600" y="10501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27979</xdr:rowOff>
    </xdr:from>
    <xdr:to>
      <xdr:col>50</xdr:col>
      <xdr:colOff>165100</xdr:colOff>
      <xdr:row>62</xdr:row>
      <xdr:rowOff>129579</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9588500" y="106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70623</xdr:rowOff>
    </xdr:from>
    <xdr:to>
      <xdr:col>55</xdr:col>
      <xdr:colOff>0</xdr:colOff>
      <xdr:row>62</xdr:row>
      <xdr:rowOff>78779</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flipV="1">
          <a:off x="9639300" y="10700523"/>
          <a:ext cx="838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146106</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9281505" y="10433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0000000-0008-0000-0100-0000ED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0000000-0008-0000-01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00000000-0008-0000-0100-0000F1000000}"/>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00000000-0008-0000-0100-0000FB000000}"/>
            </a:ext>
          </a:extLst>
        </xdr:cNvPr>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150495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3797300" y="143370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a:extLst>
            <a:ext uri="{FF2B5EF4-FFF2-40B4-BE49-F238E27FC236}">
              <a16:creationId xmlns:a16="http://schemas.microsoft.com/office/drawing/2014/main" id="{00000000-0008-0000-0100-0000FE00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00000000-0008-0000-0100-0000FF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56" name="n_1mainValue【公営住宅】&#10;有形固定資産減価償却率">
          <a:extLst>
            <a:ext uri="{FF2B5EF4-FFF2-40B4-BE49-F238E27FC236}">
              <a16:creationId xmlns:a16="http://schemas.microsoft.com/office/drawing/2014/main" id="{00000000-0008-0000-0100-000000010000}"/>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100-000019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00000000-0008-0000-0100-00001B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100-00001D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89712</xdr:rowOff>
    </xdr:from>
    <xdr:to>
      <xdr:col>55</xdr:col>
      <xdr:colOff>50800</xdr:colOff>
      <xdr:row>86</xdr:row>
      <xdr:rowOff>19862</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104267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68139</xdr:rowOff>
    </xdr:from>
    <xdr:ext cx="469744" cy="259045"/>
    <xdr:sp macro="" textlink="">
      <xdr:nvSpPr>
        <xdr:cNvPr id="295" name="【公営住宅】&#10;一人当たり面積該当値テキスト">
          <a:extLst>
            <a:ext uri="{FF2B5EF4-FFF2-40B4-BE49-F238E27FC236}">
              <a16:creationId xmlns:a16="http://schemas.microsoft.com/office/drawing/2014/main" id="{00000000-0008-0000-0100-000027010000}"/>
            </a:ext>
          </a:extLst>
        </xdr:cNvPr>
        <xdr:cNvSpPr txBox="1"/>
      </xdr:nvSpPr>
      <xdr:spPr>
        <a:xfrm>
          <a:off x="10515600" y="1464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91275</xdr:rowOff>
    </xdr:from>
    <xdr:to>
      <xdr:col>50</xdr:col>
      <xdr:colOff>165100</xdr:colOff>
      <xdr:row>86</xdr:row>
      <xdr:rowOff>21425</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9588500" y="14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140512</xdr:rowOff>
    </xdr:from>
    <xdr:to>
      <xdr:col>55</xdr:col>
      <xdr:colOff>0</xdr:colOff>
      <xdr:row>85</xdr:row>
      <xdr:rowOff>142075</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9639300" y="14713762"/>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a:extLst>
            <a:ext uri="{FF2B5EF4-FFF2-40B4-BE49-F238E27FC236}">
              <a16:creationId xmlns:a16="http://schemas.microsoft.com/office/drawing/2014/main" id="{00000000-0008-0000-0100-00002A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00000000-0008-0000-0100-00002B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12552</xdr:rowOff>
    </xdr:from>
    <xdr:ext cx="469744" cy="259045"/>
    <xdr:sp macro="" textlink="">
      <xdr:nvSpPr>
        <xdr:cNvPr id="300" name="n_1mainValue【公営住宅】&#10;一人当たり面積">
          <a:extLst>
            <a:ext uri="{FF2B5EF4-FFF2-40B4-BE49-F238E27FC236}">
              <a16:creationId xmlns:a16="http://schemas.microsoft.com/office/drawing/2014/main" id="{00000000-0008-0000-0100-00002C010000}"/>
            </a:ext>
          </a:extLst>
        </xdr:cNvPr>
        <xdr:cNvSpPr txBox="1"/>
      </xdr:nvSpPr>
      <xdr:spPr>
        <a:xfrm>
          <a:off x="9391727" y="147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a:extLst>
            <a:ext uri="{FF2B5EF4-FFF2-40B4-BE49-F238E27FC236}">
              <a16:creationId xmlns:a16="http://schemas.microsoft.com/office/drawing/2014/main" id="{00000000-0008-0000-0100-00004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a:extLst>
            <a:ext uri="{FF2B5EF4-FFF2-40B4-BE49-F238E27FC236}">
              <a16:creationId xmlns:a16="http://schemas.microsoft.com/office/drawing/2014/main" id="{00000000-0008-0000-0100-000047010000}"/>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a:extLst>
            <a:ext uri="{FF2B5EF4-FFF2-40B4-BE49-F238E27FC236}">
              <a16:creationId xmlns:a16="http://schemas.microsoft.com/office/drawing/2014/main" id="{00000000-0008-0000-0100-000049010000}"/>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31" name="【港湾・漁港】&#10;有形固定資産減価償却率平均値テキスト">
          <a:extLst>
            <a:ext uri="{FF2B5EF4-FFF2-40B4-BE49-F238E27FC236}">
              <a16:creationId xmlns:a16="http://schemas.microsoft.com/office/drawing/2014/main" id="{00000000-0008-0000-0100-00004B010000}"/>
            </a:ext>
          </a:extLst>
        </xdr:cNvPr>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59689</xdr:rowOff>
    </xdr:from>
    <xdr:to>
      <xdr:col>24</xdr:col>
      <xdr:colOff>114300</xdr:colOff>
      <xdr:row>108</xdr:row>
      <xdr:rowOff>161289</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4584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146066</xdr:rowOff>
    </xdr:from>
    <xdr:ext cx="340478" cy="259045"/>
    <xdr:sp macro="" textlink="">
      <xdr:nvSpPr>
        <xdr:cNvPr id="341" name="【港湾・漁港】&#10;有形固定資産減価償却率該当値テキスト">
          <a:extLst>
            <a:ext uri="{FF2B5EF4-FFF2-40B4-BE49-F238E27FC236}">
              <a16:creationId xmlns:a16="http://schemas.microsoft.com/office/drawing/2014/main" id="{00000000-0008-0000-0100-000055010000}"/>
            </a:ext>
          </a:extLst>
        </xdr:cNvPr>
        <xdr:cNvSpPr txBox="1"/>
      </xdr:nvSpPr>
      <xdr:spPr>
        <a:xfrm>
          <a:off x="4673600" y="184912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103777</xdr:rowOff>
    </xdr:from>
    <xdr:to>
      <xdr:col>20</xdr:col>
      <xdr:colOff>38100</xdr:colOff>
      <xdr:row>109</xdr:row>
      <xdr:rowOff>33927</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3746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110489</xdr:rowOff>
    </xdr:from>
    <xdr:to>
      <xdr:col>24</xdr:col>
      <xdr:colOff>63500</xdr:colOff>
      <xdr:row>108</xdr:row>
      <xdr:rowOff>154577</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3797300" y="1862708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4" name="n_1aveValue【港湾・漁港】&#10;有形固定資産減価償却率">
          <a:extLst>
            <a:ext uri="{FF2B5EF4-FFF2-40B4-BE49-F238E27FC236}">
              <a16:creationId xmlns:a16="http://schemas.microsoft.com/office/drawing/2014/main" id="{00000000-0008-0000-0100-000058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5" name="n_2aveValue【港湾・漁港】&#10;有形固定資産減価償却率">
          <a:extLst>
            <a:ext uri="{FF2B5EF4-FFF2-40B4-BE49-F238E27FC236}">
              <a16:creationId xmlns:a16="http://schemas.microsoft.com/office/drawing/2014/main" id="{00000000-0008-0000-0100-000059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25054</xdr:rowOff>
    </xdr:from>
    <xdr:ext cx="340478" cy="259045"/>
    <xdr:sp macro="" textlink="">
      <xdr:nvSpPr>
        <xdr:cNvPr id="346" name="n_1mainValue【港湾・漁港】&#10;有形固定資産減価償却率">
          <a:extLst>
            <a:ext uri="{FF2B5EF4-FFF2-40B4-BE49-F238E27FC236}">
              <a16:creationId xmlns:a16="http://schemas.microsoft.com/office/drawing/2014/main" id="{00000000-0008-0000-0100-00005A010000}"/>
            </a:ext>
          </a:extLst>
        </xdr:cNvPr>
        <xdr:cNvSpPr txBox="1"/>
      </xdr:nvSpPr>
      <xdr:spPr>
        <a:xfrm>
          <a:off x="3614361" y="18713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a:extLst>
            <a:ext uri="{FF2B5EF4-FFF2-40B4-BE49-F238E27FC236}">
              <a16:creationId xmlns:a16="http://schemas.microsoft.com/office/drawing/2014/main" id="{00000000-0008-0000-0100-000073010000}"/>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a:extLst>
            <a:ext uri="{FF2B5EF4-FFF2-40B4-BE49-F238E27FC236}">
              <a16:creationId xmlns:a16="http://schemas.microsoft.com/office/drawing/2014/main" id="{00000000-0008-0000-0100-000075010000}"/>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75" name="【港湾・漁港】&#10;一人当たり有形固定資産（償却資産）額平均値テキスト">
          <a:extLst>
            <a:ext uri="{FF2B5EF4-FFF2-40B4-BE49-F238E27FC236}">
              <a16:creationId xmlns:a16="http://schemas.microsoft.com/office/drawing/2014/main" id="{00000000-0008-0000-0100-000077010000}"/>
            </a:ext>
          </a:extLst>
        </xdr:cNvPr>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101456</xdr:rowOff>
    </xdr:from>
    <xdr:to>
      <xdr:col>55</xdr:col>
      <xdr:colOff>50800</xdr:colOff>
      <xdr:row>109</xdr:row>
      <xdr:rowOff>31606</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0426700" y="186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31792</xdr:rowOff>
    </xdr:from>
    <xdr:ext cx="534377" cy="259045"/>
    <xdr:sp macro="" textlink="">
      <xdr:nvSpPr>
        <xdr:cNvPr id="385" name="【港湾・漁港】&#10;一人当たり有形固定資産（償却資産）額該当値テキスト">
          <a:extLst>
            <a:ext uri="{FF2B5EF4-FFF2-40B4-BE49-F238E27FC236}">
              <a16:creationId xmlns:a16="http://schemas.microsoft.com/office/drawing/2014/main" id="{00000000-0008-0000-0100-000081010000}"/>
            </a:ext>
          </a:extLst>
        </xdr:cNvPr>
        <xdr:cNvSpPr txBox="1"/>
      </xdr:nvSpPr>
      <xdr:spPr>
        <a:xfrm>
          <a:off x="10515600" y="185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101457</xdr:rowOff>
    </xdr:from>
    <xdr:to>
      <xdr:col>50</xdr:col>
      <xdr:colOff>165100</xdr:colOff>
      <xdr:row>109</xdr:row>
      <xdr:rowOff>31607</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9588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152256</xdr:rowOff>
    </xdr:from>
    <xdr:to>
      <xdr:col>55</xdr:col>
      <xdr:colOff>0</xdr:colOff>
      <xdr:row>108</xdr:row>
      <xdr:rowOff>152257</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9639300" y="18668856"/>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88" name="n_1aveValue【港湾・漁港】&#10;一人当たり有形固定資産（償却資産）額">
          <a:extLst>
            <a:ext uri="{FF2B5EF4-FFF2-40B4-BE49-F238E27FC236}">
              <a16:creationId xmlns:a16="http://schemas.microsoft.com/office/drawing/2014/main" id="{00000000-0008-0000-0100-000084010000}"/>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9" name="n_2aveValue【港湾・漁港】&#10;一人当たり有形固定資産（償却資産）額">
          <a:extLst>
            <a:ext uri="{FF2B5EF4-FFF2-40B4-BE49-F238E27FC236}">
              <a16:creationId xmlns:a16="http://schemas.microsoft.com/office/drawing/2014/main" id="{00000000-0008-0000-0100-000085010000}"/>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22734</xdr:rowOff>
    </xdr:from>
    <xdr:ext cx="534377" cy="259045"/>
    <xdr:sp macro="" textlink="">
      <xdr:nvSpPr>
        <xdr:cNvPr id="390" name="n_1mainValue【港湾・漁港】&#10;一人当たり有形固定資産（償却資産）額">
          <a:extLst>
            <a:ext uri="{FF2B5EF4-FFF2-40B4-BE49-F238E27FC236}">
              <a16:creationId xmlns:a16="http://schemas.microsoft.com/office/drawing/2014/main" id="{00000000-0008-0000-0100-000086010000}"/>
            </a:ext>
          </a:extLst>
        </xdr:cNvPr>
        <xdr:cNvSpPr txBox="1"/>
      </xdr:nvSpPr>
      <xdr:spPr>
        <a:xfrm>
          <a:off x="93594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28847</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5481300" y="600510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436" name="n_1main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61" name="【認定こども園・幼稚園・保育所】&#10;一人当たり面積最小値テキスト">
          <a:extLst>
            <a:ext uri="{FF2B5EF4-FFF2-40B4-BE49-F238E27FC236}">
              <a16:creationId xmlns:a16="http://schemas.microsoft.com/office/drawing/2014/main" id="{00000000-0008-0000-0100-0000CD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63" name="【認定こども園・幼稚園・保育所】&#10;一人当たり面積最大値テキスト">
          <a:extLst>
            <a:ext uri="{FF2B5EF4-FFF2-40B4-BE49-F238E27FC236}">
              <a16:creationId xmlns:a16="http://schemas.microsoft.com/office/drawing/2014/main" id="{00000000-0008-0000-0100-0000CF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65" name="【認定こども園・幼稚園・保育所】&#10;一人当たり面積平均値テキスト">
          <a:extLst>
            <a:ext uri="{FF2B5EF4-FFF2-40B4-BE49-F238E27FC236}">
              <a16:creationId xmlns:a16="http://schemas.microsoft.com/office/drawing/2014/main" id="{00000000-0008-0000-0100-0000D101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110490</xdr:rowOff>
    </xdr:from>
    <xdr:to>
      <xdr:col>116</xdr:col>
      <xdr:colOff>114300</xdr:colOff>
      <xdr:row>40</xdr:row>
      <xdr:rowOff>40640</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21107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88917</xdr:rowOff>
    </xdr:from>
    <xdr:ext cx="469744" cy="259045"/>
    <xdr:sp macro="" textlink="">
      <xdr:nvSpPr>
        <xdr:cNvPr id="475" name="【認定こども園・幼稚園・保育所】&#10;一人当たり面積該当値テキスト">
          <a:extLst>
            <a:ext uri="{FF2B5EF4-FFF2-40B4-BE49-F238E27FC236}">
              <a16:creationId xmlns:a16="http://schemas.microsoft.com/office/drawing/2014/main" id="{00000000-0008-0000-0100-0000DB010000}"/>
            </a:ext>
          </a:extLst>
        </xdr:cNvPr>
        <xdr:cNvSpPr txBox="1"/>
      </xdr:nvSpPr>
      <xdr:spPr>
        <a:xfrm>
          <a:off x="22199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114300</xdr:rowOff>
    </xdr:from>
    <xdr:to>
      <xdr:col>112</xdr:col>
      <xdr:colOff>38100</xdr:colOff>
      <xdr:row>40</xdr:row>
      <xdr:rowOff>44450</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21272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161290</xdr:rowOff>
    </xdr:from>
    <xdr:to>
      <xdr:col>116</xdr:col>
      <xdr:colOff>63500</xdr:colOff>
      <xdr:row>39</xdr:row>
      <xdr:rowOff>165100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1323300" y="6847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35577</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107572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00000000-0008-0000-0100-0000F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00000000-0008-0000-0100-0000FA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00000000-0008-0000-0100-0000FC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00000000-0008-0000-0100-0000FE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15257</xdr:rowOff>
    </xdr:from>
    <xdr:ext cx="405111" cy="259045"/>
    <xdr:sp macro="" textlink="">
      <xdr:nvSpPr>
        <xdr:cNvPr id="520" name="【学校施設】&#10;有形固定資産減価償却率該当値テキスト">
          <a:extLst>
            <a:ext uri="{FF2B5EF4-FFF2-40B4-BE49-F238E27FC236}">
              <a16:creationId xmlns:a16="http://schemas.microsoft.com/office/drawing/2014/main" id="{00000000-0008-0000-0100-000008020000}"/>
            </a:ext>
          </a:extLst>
        </xdr:cNvPr>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76835</xdr:rowOff>
    </xdr:from>
    <xdr:to>
      <xdr:col>81</xdr:col>
      <xdr:colOff>101600</xdr:colOff>
      <xdr:row>64</xdr:row>
      <xdr:rowOff>6985</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5430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87630</xdr:rowOff>
    </xdr:from>
    <xdr:to>
      <xdr:col>85</xdr:col>
      <xdr:colOff>127000</xdr:colOff>
      <xdr:row>63</xdr:row>
      <xdr:rowOff>127635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5481300" y="108889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23" name="n_1aveValue【学校施設】&#10;有形固定資産減価償却率">
          <a:extLst>
            <a:ext uri="{FF2B5EF4-FFF2-40B4-BE49-F238E27FC236}">
              <a16:creationId xmlns:a16="http://schemas.microsoft.com/office/drawing/2014/main" id="{00000000-0008-0000-0100-00000B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24" name="n_2aveValue【学校施設】&#10;有形固定資産減価償却率">
          <a:extLst>
            <a:ext uri="{FF2B5EF4-FFF2-40B4-BE49-F238E27FC236}">
              <a16:creationId xmlns:a16="http://schemas.microsoft.com/office/drawing/2014/main" id="{00000000-0008-0000-0100-00000C02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169562</xdr:rowOff>
    </xdr:from>
    <xdr:ext cx="405111" cy="259045"/>
    <xdr:sp macro="" textlink="">
      <xdr:nvSpPr>
        <xdr:cNvPr id="525" name="n_1mainValue【学校施設】&#10;有形固定資産減価償却率">
          <a:extLst>
            <a:ext uri="{FF2B5EF4-FFF2-40B4-BE49-F238E27FC236}">
              <a16:creationId xmlns:a16="http://schemas.microsoft.com/office/drawing/2014/main" id="{00000000-0008-0000-0100-00000D020000}"/>
            </a:ext>
          </a:extLst>
        </xdr:cNvPr>
        <xdr:cNvSpPr txBox="1"/>
      </xdr:nvSpPr>
      <xdr:spPr>
        <a:xfrm>
          <a:off x="152660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50" name="【学校施設】&#10;一人当たり面積最小値テキスト">
          <a:extLst>
            <a:ext uri="{FF2B5EF4-FFF2-40B4-BE49-F238E27FC236}">
              <a16:creationId xmlns:a16="http://schemas.microsoft.com/office/drawing/2014/main" id="{00000000-0008-0000-0100-00002602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52" name="【学校施設】&#10;一人当たり面積最大値テキスト">
          <a:extLst>
            <a:ext uri="{FF2B5EF4-FFF2-40B4-BE49-F238E27FC236}">
              <a16:creationId xmlns:a16="http://schemas.microsoft.com/office/drawing/2014/main" id="{00000000-0008-0000-0100-00002802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54" name="【学校施設】&#10;一人当たり面積平均値テキスト">
          <a:extLst>
            <a:ext uri="{FF2B5EF4-FFF2-40B4-BE49-F238E27FC236}">
              <a16:creationId xmlns:a16="http://schemas.microsoft.com/office/drawing/2014/main" id="{00000000-0008-0000-0100-00002A02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151054</xdr:rowOff>
    </xdr:from>
    <xdr:to>
      <xdr:col>116</xdr:col>
      <xdr:colOff>114300</xdr:colOff>
      <xdr:row>61</xdr:row>
      <xdr:rowOff>81204</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2110700" y="10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2481</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100-000034020000}"/>
            </a:ext>
          </a:extLst>
        </xdr:cNvPr>
        <xdr:cNvSpPr txBox="1"/>
      </xdr:nvSpPr>
      <xdr:spPr>
        <a:xfrm>
          <a:off x="22199600" y="102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165532</xdr:rowOff>
    </xdr:from>
    <xdr:to>
      <xdr:col>112</xdr:col>
      <xdr:colOff>38100</xdr:colOff>
      <xdr:row>61</xdr:row>
      <xdr:rowOff>95682</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1272500" y="10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30404</xdr:rowOff>
    </xdr:from>
    <xdr:to>
      <xdr:col>116</xdr:col>
      <xdr:colOff>63500</xdr:colOff>
      <xdr:row>61</xdr:row>
      <xdr:rowOff>44882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21323300" y="104888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67" name="n_1aveValue【学校施設】&#10;一人当たり面積">
          <a:extLst>
            <a:ext uri="{FF2B5EF4-FFF2-40B4-BE49-F238E27FC236}">
              <a16:creationId xmlns:a16="http://schemas.microsoft.com/office/drawing/2014/main" id="{00000000-0008-0000-0100-00003702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68" name="n_2aveValue【学校施設】&#10;一人当たり面積">
          <a:extLst>
            <a:ext uri="{FF2B5EF4-FFF2-40B4-BE49-F238E27FC236}">
              <a16:creationId xmlns:a16="http://schemas.microsoft.com/office/drawing/2014/main" id="{00000000-0008-0000-0100-00003802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112209</xdr:rowOff>
    </xdr:from>
    <xdr:ext cx="469744" cy="259045"/>
    <xdr:sp macro="" textlink="">
      <xdr:nvSpPr>
        <xdr:cNvPr id="569" name="n_1mainValue【学校施設】&#10;一人当たり面積">
          <a:extLst>
            <a:ext uri="{FF2B5EF4-FFF2-40B4-BE49-F238E27FC236}">
              <a16:creationId xmlns:a16="http://schemas.microsoft.com/office/drawing/2014/main" id="{00000000-0008-0000-0100-000039020000}"/>
            </a:ext>
          </a:extLst>
        </xdr:cNvPr>
        <xdr:cNvSpPr txBox="1"/>
      </xdr:nvSpPr>
      <xdr:spPr>
        <a:xfrm>
          <a:off x="21075727" y="102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a:extLst>
            <a:ext uri="{FF2B5EF4-FFF2-40B4-BE49-F238E27FC236}">
              <a16:creationId xmlns:a16="http://schemas.microsoft.com/office/drawing/2014/main" id="{00000000-0008-0000-0100-00006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2" name="【公民館】&#10;有形固定資産減価償却率最小値テキスト">
          <a:extLst>
            <a:ext uri="{FF2B5EF4-FFF2-40B4-BE49-F238E27FC236}">
              <a16:creationId xmlns:a16="http://schemas.microsoft.com/office/drawing/2014/main" id="{00000000-0008-0000-0100-000064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a:extLst>
            <a:ext uri="{FF2B5EF4-FFF2-40B4-BE49-F238E27FC236}">
              <a16:creationId xmlns:a16="http://schemas.microsoft.com/office/drawing/2014/main" id="{00000000-0008-0000-0100-000066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6" name="【公民館】&#10;有形固定資産減価償却率平均値テキスト">
          <a:extLst>
            <a:ext uri="{FF2B5EF4-FFF2-40B4-BE49-F238E27FC236}">
              <a16:creationId xmlns:a16="http://schemas.microsoft.com/office/drawing/2014/main" id="{00000000-0008-0000-0100-000068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626" name="【公民館】&#10;有形固定資産減価償却率該当値テキスト">
          <a:extLst>
            <a:ext uri="{FF2B5EF4-FFF2-40B4-BE49-F238E27FC236}">
              <a16:creationId xmlns:a16="http://schemas.microsoft.com/office/drawing/2014/main" id="{00000000-0008-0000-0100-000072020000}"/>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102</xdr:row>
      <xdr:rowOff>157843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5481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29" name="n_1aveValue【公民館】&#10;有形固定資産減価償却率">
          <a:extLst>
            <a:ext uri="{FF2B5EF4-FFF2-40B4-BE49-F238E27FC236}">
              <a16:creationId xmlns:a16="http://schemas.microsoft.com/office/drawing/2014/main" id="{00000000-0008-0000-0100-000075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30" name="n_2aveValue【公民館】&#10;有形固定資産減価償却率">
          <a:extLst>
            <a:ext uri="{FF2B5EF4-FFF2-40B4-BE49-F238E27FC236}">
              <a16:creationId xmlns:a16="http://schemas.microsoft.com/office/drawing/2014/main" id="{00000000-0008-0000-0100-000076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31" name="n_1mainValue【公民館】&#10;有形固定資産減価償却率">
          <a:extLst>
            <a:ext uri="{FF2B5EF4-FFF2-40B4-BE49-F238E27FC236}">
              <a16:creationId xmlns:a16="http://schemas.microsoft.com/office/drawing/2014/main" id="{00000000-0008-0000-0100-000077020000}"/>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a:extLst>
            <a:ext uri="{FF2B5EF4-FFF2-40B4-BE49-F238E27FC236}">
              <a16:creationId xmlns:a16="http://schemas.microsoft.com/office/drawing/2014/main" id="{00000000-0008-0000-0100-00008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6" name="【公民館】&#10;一人当たり面積最小値テキスト">
          <a:extLst>
            <a:ext uri="{FF2B5EF4-FFF2-40B4-BE49-F238E27FC236}">
              <a16:creationId xmlns:a16="http://schemas.microsoft.com/office/drawing/2014/main" id="{00000000-0008-0000-0100-000090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8" name="【公民館】&#10;一人当たり面積最大値テキスト">
          <a:extLst>
            <a:ext uri="{FF2B5EF4-FFF2-40B4-BE49-F238E27FC236}">
              <a16:creationId xmlns:a16="http://schemas.microsoft.com/office/drawing/2014/main" id="{00000000-0008-0000-0100-000092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60" name="【公民館】&#10;一人当たり面積平均値テキスト">
          <a:extLst>
            <a:ext uri="{FF2B5EF4-FFF2-40B4-BE49-F238E27FC236}">
              <a16:creationId xmlns:a16="http://schemas.microsoft.com/office/drawing/2014/main" id="{00000000-0008-0000-0100-000094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37592</xdr:rowOff>
    </xdr:from>
    <xdr:to>
      <xdr:col>116</xdr:col>
      <xdr:colOff>114300</xdr:colOff>
      <xdr:row>108</xdr:row>
      <xdr:rowOff>139192</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2110700" y="185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123969</xdr:rowOff>
    </xdr:from>
    <xdr:ext cx="469744" cy="259045"/>
    <xdr:sp macro="" textlink="">
      <xdr:nvSpPr>
        <xdr:cNvPr id="670" name="【公民館】&#10;一人当たり面積該当値テキスト">
          <a:extLst>
            <a:ext uri="{FF2B5EF4-FFF2-40B4-BE49-F238E27FC236}">
              <a16:creationId xmlns:a16="http://schemas.microsoft.com/office/drawing/2014/main" id="{00000000-0008-0000-0100-00009E020000}"/>
            </a:ext>
          </a:extLst>
        </xdr:cNvPr>
        <xdr:cNvSpPr txBox="1"/>
      </xdr:nvSpPr>
      <xdr:spPr>
        <a:xfrm>
          <a:off x="22199600" y="1846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38354</xdr:rowOff>
    </xdr:from>
    <xdr:to>
      <xdr:col>112</xdr:col>
      <xdr:colOff>38100</xdr:colOff>
      <xdr:row>108</xdr:row>
      <xdr:rowOff>139954</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12725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88392</xdr:rowOff>
    </xdr:from>
    <xdr:to>
      <xdr:col>116</xdr:col>
      <xdr:colOff>63500</xdr:colOff>
      <xdr:row>108</xdr:row>
      <xdr:rowOff>89154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1323300" y="186049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73" name="n_1aveValue【公民館】&#10;一人当たり面積">
          <a:extLst>
            <a:ext uri="{FF2B5EF4-FFF2-40B4-BE49-F238E27FC236}">
              <a16:creationId xmlns:a16="http://schemas.microsoft.com/office/drawing/2014/main" id="{00000000-0008-0000-0100-0000A1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74" name="n_2aveValue【公民館】&#10;一人当たり面積">
          <a:extLst>
            <a:ext uri="{FF2B5EF4-FFF2-40B4-BE49-F238E27FC236}">
              <a16:creationId xmlns:a16="http://schemas.microsoft.com/office/drawing/2014/main" id="{00000000-0008-0000-0100-0000A2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131081</xdr:rowOff>
    </xdr:from>
    <xdr:ext cx="469744" cy="259045"/>
    <xdr:sp macro="" textlink="">
      <xdr:nvSpPr>
        <xdr:cNvPr id="675" name="n_1mainValue【公民館】&#10;一人当たり面積">
          <a:extLst>
            <a:ext uri="{FF2B5EF4-FFF2-40B4-BE49-F238E27FC236}">
              <a16:creationId xmlns:a16="http://schemas.microsoft.com/office/drawing/2014/main" id="{00000000-0008-0000-0100-0000A3020000}"/>
            </a:ext>
          </a:extLst>
        </xdr:cNvPr>
        <xdr:cNvSpPr txBox="1"/>
      </xdr:nvSpPr>
      <xdr:spPr>
        <a:xfrm>
          <a:off x="21075727"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認定こども園・幼稚園・保育所」である。これは、村内にある２つの保育所が建築後３５年以上を経過していることが主な理由となっている。令和２年度から保育所２園と幼稚園１園を統合し、認定こども園として運営することになっていることから、今後は率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公民館については、村内唯一の公民館が建築後３５年余り経過しており、その施設の数値がそのまま反映されるため、類似団体よりも高い率となっている。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1" name="【市民会館】&#10;有形固定資産減価償却率グラフ枠">
          <a:extLst>
            <a:ext uri="{FF2B5EF4-FFF2-40B4-BE49-F238E27FC236}">
              <a16:creationId xmlns:a16="http://schemas.microsoft.com/office/drawing/2014/main" id="{00000000-0008-0000-0200-00006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03" name="【市民会館】&#10;有形固定資産減価償却率最小値テキスト">
          <a:extLst>
            <a:ext uri="{FF2B5EF4-FFF2-40B4-BE49-F238E27FC236}">
              <a16:creationId xmlns:a16="http://schemas.microsoft.com/office/drawing/2014/main" id="{00000000-0008-0000-0200-00006700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05" name="【市民会館】&#10;有形固定資産減価償却率最大値テキスト">
          <a:extLst>
            <a:ext uri="{FF2B5EF4-FFF2-40B4-BE49-F238E27FC236}">
              <a16:creationId xmlns:a16="http://schemas.microsoft.com/office/drawing/2014/main" id="{00000000-0008-0000-0200-00006900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07" name="【市民会館】&#10;有形固定資産減価償却率平均値テキスト">
          <a:extLst>
            <a:ext uri="{FF2B5EF4-FFF2-40B4-BE49-F238E27FC236}">
              <a16:creationId xmlns:a16="http://schemas.microsoft.com/office/drawing/2014/main" id="{00000000-0008-0000-0200-00006B000000}"/>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110" name="n_1aveValue【市民会館】&#10;有形固定資産減価償却率">
          <a:extLst>
            <a:ext uri="{FF2B5EF4-FFF2-40B4-BE49-F238E27FC236}">
              <a16:creationId xmlns:a16="http://schemas.microsoft.com/office/drawing/2014/main" id="{00000000-0008-0000-0200-00006E000000}"/>
            </a:ext>
          </a:extLst>
        </xdr:cNvPr>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112" name="n_2aveValue【市民会館】&#10;有形固定資産減価償却率">
          <a:extLst>
            <a:ext uri="{FF2B5EF4-FFF2-40B4-BE49-F238E27FC236}">
              <a16:creationId xmlns:a16="http://schemas.microsoft.com/office/drawing/2014/main" id="{00000000-0008-0000-0200-000070000000}"/>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119" name="【市民会館】&#10;有形固定資産減価償却率該当値テキスト">
          <a:extLst>
            <a:ext uri="{FF2B5EF4-FFF2-40B4-BE49-F238E27FC236}">
              <a16:creationId xmlns:a16="http://schemas.microsoft.com/office/drawing/2014/main" id="{00000000-0008-0000-0200-000077000000}"/>
            </a:ext>
          </a:extLst>
        </xdr:cNvPr>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157987</xdr:rowOff>
    </xdr:from>
    <xdr:to>
      <xdr:col>20</xdr:col>
      <xdr:colOff>38100</xdr:colOff>
      <xdr:row>103</xdr:row>
      <xdr:rowOff>88137</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3746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37337</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3797300" y="176555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104664</xdr:rowOff>
    </xdr:from>
    <xdr:ext cx="405111" cy="259045"/>
    <xdr:sp macro="" textlink="">
      <xdr:nvSpPr>
        <xdr:cNvPr id="122" name="n_1mainValue【市民会館】&#10;有形固定資産減価償却率">
          <a:extLst>
            <a:ext uri="{FF2B5EF4-FFF2-40B4-BE49-F238E27FC236}">
              <a16:creationId xmlns:a16="http://schemas.microsoft.com/office/drawing/2014/main" id="{00000000-0008-0000-0200-00007A000000}"/>
            </a:ext>
          </a:extLst>
        </xdr:cNvPr>
        <xdr:cNvSpPr txBox="1"/>
      </xdr:nvSpPr>
      <xdr:spPr>
        <a:xfrm>
          <a:off x="3582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45" name="【市民会館】&#10;一人当たり面積グラフ枠">
          <a:extLst>
            <a:ext uri="{FF2B5EF4-FFF2-40B4-BE49-F238E27FC236}">
              <a16:creationId xmlns:a16="http://schemas.microsoft.com/office/drawing/2014/main" id="{00000000-0008-0000-0200-000091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147" name="【市民会館】&#10;一人当たり面積最小値テキスト">
          <a:extLst>
            <a:ext uri="{FF2B5EF4-FFF2-40B4-BE49-F238E27FC236}">
              <a16:creationId xmlns:a16="http://schemas.microsoft.com/office/drawing/2014/main" id="{00000000-0008-0000-0200-00009300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149" name="【市民会館】&#10;一人当たり面積最大値テキスト">
          <a:extLst>
            <a:ext uri="{FF2B5EF4-FFF2-40B4-BE49-F238E27FC236}">
              <a16:creationId xmlns:a16="http://schemas.microsoft.com/office/drawing/2014/main" id="{00000000-0008-0000-0200-00009500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151" name="【市民会館】&#10;一人当たり面積平均値テキスト">
          <a:extLst>
            <a:ext uri="{FF2B5EF4-FFF2-40B4-BE49-F238E27FC236}">
              <a16:creationId xmlns:a16="http://schemas.microsoft.com/office/drawing/2014/main" id="{00000000-0008-0000-0200-000097000000}"/>
            </a:ext>
          </a:extLst>
        </xdr:cNvPr>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154" name="n_1aveValue【市民会館】&#10;一人当たり面積">
          <a:extLst>
            <a:ext uri="{FF2B5EF4-FFF2-40B4-BE49-F238E27FC236}">
              <a16:creationId xmlns:a16="http://schemas.microsoft.com/office/drawing/2014/main" id="{00000000-0008-0000-0200-00009A000000}"/>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155" name="フローチャート: 判断 154">
          <a:extLst>
            <a:ext uri="{FF2B5EF4-FFF2-40B4-BE49-F238E27FC236}">
              <a16:creationId xmlns:a16="http://schemas.microsoft.com/office/drawing/2014/main" id="{00000000-0008-0000-0200-00009B00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156" name="n_2aveValue【市民会館】&#10;一人当たり面積">
          <a:extLst>
            <a:ext uri="{FF2B5EF4-FFF2-40B4-BE49-F238E27FC236}">
              <a16:creationId xmlns:a16="http://schemas.microsoft.com/office/drawing/2014/main" id="{00000000-0008-0000-0200-00009C0000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127508</xdr:rowOff>
    </xdr:from>
    <xdr:to>
      <xdr:col>55</xdr:col>
      <xdr:colOff>50800</xdr:colOff>
      <xdr:row>108</xdr:row>
      <xdr:rowOff>57658</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04267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42435</xdr:rowOff>
    </xdr:from>
    <xdr:ext cx="469744" cy="259045"/>
    <xdr:sp macro="" textlink="">
      <xdr:nvSpPr>
        <xdr:cNvPr id="163" name="【市民会館】&#10;一人当たり面積該当値テキスト">
          <a:extLst>
            <a:ext uri="{FF2B5EF4-FFF2-40B4-BE49-F238E27FC236}">
              <a16:creationId xmlns:a16="http://schemas.microsoft.com/office/drawing/2014/main" id="{00000000-0008-0000-0200-0000A3000000}"/>
            </a:ext>
          </a:extLst>
        </xdr:cNvPr>
        <xdr:cNvSpPr txBox="1"/>
      </xdr:nvSpPr>
      <xdr:spPr>
        <a:xfrm>
          <a:off x="10515600" y="1838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129032</xdr:rowOff>
    </xdr:from>
    <xdr:to>
      <xdr:col>50</xdr:col>
      <xdr:colOff>165100</xdr:colOff>
      <xdr:row>108</xdr:row>
      <xdr:rowOff>59182</xdr:rowOff>
    </xdr:to>
    <xdr:sp macro="" textlink="">
      <xdr:nvSpPr>
        <xdr:cNvPr id="164" name="楕円 163">
          <a:extLst>
            <a:ext uri="{FF2B5EF4-FFF2-40B4-BE49-F238E27FC236}">
              <a16:creationId xmlns:a16="http://schemas.microsoft.com/office/drawing/2014/main" id="{00000000-0008-0000-0200-0000A4000000}"/>
            </a:ext>
          </a:extLst>
        </xdr:cNvPr>
        <xdr:cNvSpPr/>
      </xdr:nvSpPr>
      <xdr:spPr>
        <a:xfrm>
          <a:off x="9588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xdr:rowOff>
    </xdr:from>
    <xdr:to>
      <xdr:col>55</xdr:col>
      <xdr:colOff>0</xdr:colOff>
      <xdr:row>108</xdr:row>
      <xdr:rowOff>8382</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9639300" y="185234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50309</xdr:rowOff>
    </xdr:from>
    <xdr:ext cx="469744" cy="259045"/>
    <xdr:sp macro="" textlink="">
      <xdr:nvSpPr>
        <xdr:cNvPr id="166" name="n_1mainValue【市民会館】&#10;一人当たり面積">
          <a:extLst>
            <a:ext uri="{FF2B5EF4-FFF2-40B4-BE49-F238E27FC236}">
              <a16:creationId xmlns:a16="http://schemas.microsoft.com/office/drawing/2014/main" id="{00000000-0008-0000-0200-0000A6000000}"/>
            </a:ext>
          </a:extLst>
        </xdr:cNvPr>
        <xdr:cNvSpPr txBox="1"/>
      </xdr:nvSpPr>
      <xdr:spPr>
        <a:xfrm>
          <a:off x="93917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1" name="【一般廃棄物処理施設】&#10;有形固定資産減価償却率グラフ枠">
          <a:extLst>
            <a:ext uri="{FF2B5EF4-FFF2-40B4-BE49-F238E27FC236}">
              <a16:creationId xmlns:a16="http://schemas.microsoft.com/office/drawing/2014/main" id="{00000000-0008-0000-0200-0000BF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9253</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16318864" y="566057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13080</xdr:rowOff>
    </xdr:from>
    <xdr:ext cx="405111" cy="259045"/>
    <xdr:sp macro="" textlink="">
      <xdr:nvSpPr>
        <xdr:cNvPr id="193" name="【一般廃棄物処理施設】&#10;有形固定資産減価償却率最小値テキスト">
          <a:extLst>
            <a:ext uri="{FF2B5EF4-FFF2-40B4-BE49-F238E27FC236}">
              <a16:creationId xmlns:a16="http://schemas.microsoft.com/office/drawing/2014/main" id="{00000000-0008-0000-0200-0000C1000000}"/>
            </a:ext>
          </a:extLst>
        </xdr:cNvPr>
        <xdr:cNvSpPr txBox="1"/>
      </xdr:nvSpPr>
      <xdr:spPr>
        <a:xfrm>
          <a:off x="1635760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9253</xdr:rowOff>
    </xdr:from>
    <xdr:to>
      <xdr:col>86</xdr:col>
      <xdr:colOff>25400</xdr:colOff>
      <xdr:row>41</xdr:row>
      <xdr:rowOff>9253</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6230600" y="7038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95" name="【一般廃棄物処理施設】&#10;有形固定資産減価償却率最大値テキスト">
          <a:extLst>
            <a:ext uri="{FF2B5EF4-FFF2-40B4-BE49-F238E27FC236}">
              <a16:creationId xmlns:a16="http://schemas.microsoft.com/office/drawing/2014/main" id="{00000000-0008-0000-0200-0000C300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197" name="【一般廃棄物処理施設】&#10;有形固定資産減価償却率平均値テキスト">
          <a:extLst>
            <a:ext uri="{FF2B5EF4-FFF2-40B4-BE49-F238E27FC236}">
              <a16:creationId xmlns:a16="http://schemas.microsoft.com/office/drawing/2014/main" id="{00000000-0008-0000-0200-0000C500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120106</xdr:rowOff>
    </xdr:from>
    <xdr:to>
      <xdr:col>81</xdr:col>
      <xdr:colOff>101600</xdr:colOff>
      <xdr:row>37</xdr:row>
      <xdr:rowOff>50256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5430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66783</xdr:rowOff>
    </xdr:from>
    <xdr:ext cx="405111" cy="259045"/>
    <xdr:sp macro="" textlink="">
      <xdr:nvSpPr>
        <xdr:cNvPr id="200" name="n_1aveValue【一般廃棄物処理施設】&#10;有形固定資産減価償却率">
          <a:extLst>
            <a:ext uri="{FF2B5EF4-FFF2-40B4-BE49-F238E27FC236}">
              <a16:creationId xmlns:a16="http://schemas.microsoft.com/office/drawing/2014/main" id="{00000000-0008-0000-0200-0000C8000000}"/>
            </a:ext>
          </a:extLst>
        </xdr:cNvPr>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202" name="n_2aveValue【一般廃棄物処理施設】&#10;有形固定資産減価償却率">
          <a:extLst>
            <a:ext uri="{FF2B5EF4-FFF2-40B4-BE49-F238E27FC236}">
              <a16:creationId xmlns:a16="http://schemas.microsoft.com/office/drawing/2014/main" id="{00000000-0008-0000-0200-0000CA000000}"/>
            </a:ext>
          </a:extLst>
        </xdr:cNvPr>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44830</xdr:rowOff>
    </xdr:from>
    <xdr:ext cx="405111" cy="259045"/>
    <xdr:sp macro="" textlink="">
      <xdr:nvSpPr>
        <xdr:cNvPr id="209" name="【一般廃棄物処理施設】&#10;有形固定資産減価償却率該当値テキスト">
          <a:extLst>
            <a:ext uri="{FF2B5EF4-FFF2-40B4-BE49-F238E27FC236}">
              <a16:creationId xmlns:a16="http://schemas.microsoft.com/office/drawing/2014/main" id="{00000000-0008-0000-0200-0000D1000000}"/>
            </a:ext>
          </a:extLst>
        </xdr:cNvPr>
        <xdr:cNvSpPr txBox="1"/>
      </xdr:nvSpPr>
      <xdr:spPr>
        <a:xfrm>
          <a:off x="16357600" y="690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xdr:rowOff>
    </xdr:from>
    <xdr:to>
      <xdr:col>81</xdr:col>
      <xdr:colOff>101600</xdr:colOff>
      <xdr:row>41</xdr:row>
      <xdr:rowOff>109038</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543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9253</xdr:rowOff>
    </xdr:from>
    <xdr:to>
      <xdr:col>85</xdr:col>
      <xdr:colOff>127000</xdr:colOff>
      <xdr:row>41</xdr:row>
      <xdr:rowOff>58238</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5481300" y="703870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100165</xdr:rowOff>
    </xdr:from>
    <xdr:ext cx="405111" cy="259045"/>
    <xdr:sp macro="" textlink="">
      <xdr:nvSpPr>
        <xdr:cNvPr id="212" name="n_1mainValue【一般廃棄物処理施設】&#10;有形固定資産減価償却率">
          <a:extLst>
            <a:ext uri="{FF2B5EF4-FFF2-40B4-BE49-F238E27FC236}">
              <a16:creationId xmlns:a16="http://schemas.microsoft.com/office/drawing/2014/main" id="{00000000-0008-0000-0200-0000D4000000}"/>
            </a:ext>
          </a:extLst>
        </xdr:cNvPr>
        <xdr:cNvSpPr txBox="1"/>
      </xdr:nvSpPr>
      <xdr:spPr>
        <a:xfrm>
          <a:off x="152660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5" name="【一般廃棄物処理施設】&#10;一人当たり有形固定資産（償却資産）額グラフ枠">
          <a:extLst>
            <a:ext uri="{FF2B5EF4-FFF2-40B4-BE49-F238E27FC236}">
              <a16:creationId xmlns:a16="http://schemas.microsoft.com/office/drawing/2014/main" id="{00000000-0008-0000-0200-0000EB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7" name="【一般廃棄物処理施設】&#10;一人当たり有形固定資産（償却資産）額最小値テキスト">
          <a:extLst>
            <a:ext uri="{FF2B5EF4-FFF2-40B4-BE49-F238E27FC236}">
              <a16:creationId xmlns:a16="http://schemas.microsoft.com/office/drawing/2014/main" id="{00000000-0008-0000-0200-0000ED00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39" name="【一般廃棄物処理施設】&#10;一人当たり有形固定資産（償却資産）額最大値テキスト">
          <a:extLst>
            <a:ext uri="{FF2B5EF4-FFF2-40B4-BE49-F238E27FC236}">
              <a16:creationId xmlns:a16="http://schemas.microsoft.com/office/drawing/2014/main" id="{00000000-0008-0000-0200-0000EF00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1" name="【一般廃棄物処理施設】&#10;一人当たり有形固定資産（償却資産）額平均値テキスト">
          <a:extLst>
            <a:ext uri="{FF2B5EF4-FFF2-40B4-BE49-F238E27FC236}">
              <a16:creationId xmlns:a16="http://schemas.microsoft.com/office/drawing/2014/main" id="{00000000-0008-0000-0200-0000F100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44" name="n_1aveValue【一般廃棄物処理施設】&#10;一人当たり有形固定資産（償却資産）額">
          <a:extLst>
            <a:ext uri="{FF2B5EF4-FFF2-40B4-BE49-F238E27FC236}">
              <a16:creationId xmlns:a16="http://schemas.microsoft.com/office/drawing/2014/main" id="{00000000-0008-0000-0200-0000F4000000}"/>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6" name="n_2aveValue【一般廃棄物処理施設】&#10;一人当たり有形固定資産（償却資産）額">
          <a:extLst>
            <a:ext uri="{FF2B5EF4-FFF2-40B4-BE49-F238E27FC236}">
              <a16:creationId xmlns:a16="http://schemas.microsoft.com/office/drawing/2014/main" id="{00000000-0008-0000-0200-0000F600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35314</xdr:rowOff>
    </xdr:from>
    <xdr:to>
      <xdr:col>116</xdr:col>
      <xdr:colOff>114300</xdr:colOff>
      <xdr:row>37</xdr:row>
      <xdr:rowOff>136914</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22110700" y="63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58191</xdr:rowOff>
    </xdr:from>
    <xdr:ext cx="599010" cy="259045"/>
    <xdr:sp macro="" textlink="">
      <xdr:nvSpPr>
        <xdr:cNvPr id="253" name="【一般廃棄物処理施設】&#10;一人当たり有形固定資産（償却資産）額該当値テキスト">
          <a:extLst>
            <a:ext uri="{FF2B5EF4-FFF2-40B4-BE49-F238E27FC236}">
              <a16:creationId xmlns:a16="http://schemas.microsoft.com/office/drawing/2014/main" id="{00000000-0008-0000-0200-0000FD000000}"/>
            </a:ext>
          </a:extLst>
        </xdr:cNvPr>
        <xdr:cNvSpPr txBox="1"/>
      </xdr:nvSpPr>
      <xdr:spPr>
        <a:xfrm>
          <a:off x="22199600" y="623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44017</xdr:rowOff>
    </xdr:from>
    <xdr:to>
      <xdr:col>112</xdr:col>
      <xdr:colOff>38100</xdr:colOff>
      <xdr:row>37</xdr:row>
      <xdr:rowOff>145617</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21272500" y="6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86114</xdr:rowOff>
    </xdr:from>
    <xdr:to>
      <xdr:col>116</xdr:col>
      <xdr:colOff>63500</xdr:colOff>
      <xdr:row>37</xdr:row>
      <xdr:rowOff>94817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21323300" y="6429764"/>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162144</xdr:rowOff>
    </xdr:from>
    <xdr:ext cx="599010" cy="259045"/>
    <xdr:sp macro="" textlink="">
      <xdr:nvSpPr>
        <xdr:cNvPr id="256" name="n_1mainValue【一般廃棄物処理施設】&#10;一人当たり有形固定資産（償却資産）額">
          <a:extLst>
            <a:ext uri="{FF2B5EF4-FFF2-40B4-BE49-F238E27FC236}">
              <a16:creationId xmlns:a16="http://schemas.microsoft.com/office/drawing/2014/main" id="{00000000-0008-0000-0200-000000010000}"/>
            </a:ext>
          </a:extLst>
        </xdr:cNvPr>
        <xdr:cNvSpPr txBox="1"/>
      </xdr:nvSpPr>
      <xdr:spPr>
        <a:xfrm>
          <a:off x="21011095" y="616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7" name="【消防施設】&#10;有形固定資産減価償却率グラフ枠">
          <a:extLst>
            <a:ext uri="{FF2B5EF4-FFF2-40B4-BE49-F238E27FC236}">
              <a16:creationId xmlns:a16="http://schemas.microsoft.com/office/drawing/2014/main" id="{00000000-0008-0000-0200-00002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299" name="【消防施設】&#10;有形固定資産減価償却率最小値テキスト">
          <a:extLst>
            <a:ext uri="{FF2B5EF4-FFF2-40B4-BE49-F238E27FC236}">
              <a16:creationId xmlns:a16="http://schemas.microsoft.com/office/drawing/2014/main" id="{00000000-0008-0000-0200-00002B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1" name="【消防施設】&#10;有形固定資産減価償却率最大値テキスト">
          <a:extLst>
            <a:ext uri="{FF2B5EF4-FFF2-40B4-BE49-F238E27FC236}">
              <a16:creationId xmlns:a16="http://schemas.microsoft.com/office/drawing/2014/main" id="{00000000-0008-0000-0200-00002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03" name="【消防施設】&#10;有形固定資産減価償却率平均値テキスト">
          <a:extLst>
            <a:ext uri="{FF2B5EF4-FFF2-40B4-BE49-F238E27FC236}">
              <a16:creationId xmlns:a16="http://schemas.microsoft.com/office/drawing/2014/main" id="{00000000-0008-0000-0200-00002F01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06" name="n_1aveValue【消防施設】&#10;有形固定資産減価償却率">
          <a:extLst>
            <a:ext uri="{FF2B5EF4-FFF2-40B4-BE49-F238E27FC236}">
              <a16:creationId xmlns:a16="http://schemas.microsoft.com/office/drawing/2014/main" id="{00000000-0008-0000-0200-000032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08" name="n_2aveValue【消防施設】&#10;有形固定資産減価償却率">
          <a:extLst>
            <a:ext uri="{FF2B5EF4-FFF2-40B4-BE49-F238E27FC236}">
              <a16:creationId xmlns:a16="http://schemas.microsoft.com/office/drawing/2014/main" id="{00000000-0008-0000-0200-000034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18324</xdr:rowOff>
    </xdr:from>
    <xdr:to>
      <xdr:col>85</xdr:col>
      <xdr:colOff>177800</xdr:colOff>
      <xdr:row>83</xdr:row>
      <xdr:rowOff>119924</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6268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168201</xdr:rowOff>
    </xdr:from>
    <xdr:ext cx="405111" cy="259045"/>
    <xdr:sp macro="" textlink="">
      <xdr:nvSpPr>
        <xdr:cNvPr id="315" name="【消防施設】&#10;有形固定資産減価償却率該当値テキスト">
          <a:extLst>
            <a:ext uri="{FF2B5EF4-FFF2-40B4-BE49-F238E27FC236}">
              <a16:creationId xmlns:a16="http://schemas.microsoft.com/office/drawing/2014/main" id="{00000000-0008-0000-0200-00003B010000}"/>
            </a:ext>
          </a:extLst>
        </xdr:cNvPr>
        <xdr:cNvSpPr txBox="1"/>
      </xdr:nvSpPr>
      <xdr:spPr>
        <a:xfrm>
          <a:off x="16357600"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54248</xdr:rowOff>
    </xdr:from>
    <xdr:to>
      <xdr:col>81</xdr:col>
      <xdr:colOff>101600</xdr:colOff>
      <xdr:row>83</xdr:row>
      <xdr:rowOff>155848</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5430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69124</xdr:rowOff>
    </xdr:from>
    <xdr:to>
      <xdr:col>85</xdr:col>
      <xdr:colOff>127000</xdr:colOff>
      <xdr:row>83</xdr:row>
      <xdr:rowOff>105048</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5481300" y="142994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146975</xdr:rowOff>
    </xdr:from>
    <xdr:ext cx="405111" cy="259045"/>
    <xdr:sp macro="" textlink="">
      <xdr:nvSpPr>
        <xdr:cNvPr id="318" name="n_1mainValue【消防施設】&#10;有形固定資産減価償却率">
          <a:extLst>
            <a:ext uri="{FF2B5EF4-FFF2-40B4-BE49-F238E27FC236}">
              <a16:creationId xmlns:a16="http://schemas.microsoft.com/office/drawing/2014/main" id="{00000000-0008-0000-0200-00003E010000}"/>
            </a:ext>
          </a:extLst>
        </xdr:cNvPr>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1" name="【消防施設】&#10;一人当たり面積グラフ枠">
          <a:extLst>
            <a:ext uri="{FF2B5EF4-FFF2-40B4-BE49-F238E27FC236}">
              <a16:creationId xmlns:a16="http://schemas.microsoft.com/office/drawing/2014/main" id="{00000000-0008-0000-0200-00005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3" name="【消防施設】&#10;一人当たり面積最小値テキスト">
          <a:extLst>
            <a:ext uri="{FF2B5EF4-FFF2-40B4-BE49-F238E27FC236}">
              <a16:creationId xmlns:a16="http://schemas.microsoft.com/office/drawing/2014/main" id="{00000000-0008-0000-0200-000057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5" name="【消防施設】&#10;一人当たり面積最大値テキスト">
          <a:extLst>
            <a:ext uri="{FF2B5EF4-FFF2-40B4-BE49-F238E27FC236}">
              <a16:creationId xmlns:a16="http://schemas.microsoft.com/office/drawing/2014/main" id="{00000000-0008-0000-0200-000059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347" name="【消防施設】&#10;一人当たり面積平均値テキスト">
          <a:extLst>
            <a:ext uri="{FF2B5EF4-FFF2-40B4-BE49-F238E27FC236}">
              <a16:creationId xmlns:a16="http://schemas.microsoft.com/office/drawing/2014/main" id="{00000000-0008-0000-0200-00005B01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350" name="n_1aveValue【消防施設】&#10;一人当たり面積">
          <a:extLst>
            <a:ext uri="{FF2B5EF4-FFF2-40B4-BE49-F238E27FC236}">
              <a16:creationId xmlns:a16="http://schemas.microsoft.com/office/drawing/2014/main" id="{00000000-0008-0000-0200-00005E010000}"/>
            </a:ext>
          </a:extLst>
        </xdr:cNvPr>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52" name="n_2aveValue【消防施設】&#10;一人当たり面積">
          <a:extLst>
            <a:ext uri="{FF2B5EF4-FFF2-40B4-BE49-F238E27FC236}">
              <a16:creationId xmlns:a16="http://schemas.microsoft.com/office/drawing/2014/main" id="{00000000-0008-0000-0200-000060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122937</xdr:rowOff>
    </xdr:from>
    <xdr:to>
      <xdr:col>116</xdr:col>
      <xdr:colOff>114300</xdr:colOff>
      <xdr:row>85</xdr:row>
      <xdr:rowOff>53087</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221107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145814</xdr:rowOff>
    </xdr:from>
    <xdr:ext cx="469744" cy="259045"/>
    <xdr:sp macro="" textlink="">
      <xdr:nvSpPr>
        <xdr:cNvPr id="359" name="【消防施設】&#10;一人当たり面積該当値テキスト">
          <a:extLst>
            <a:ext uri="{FF2B5EF4-FFF2-40B4-BE49-F238E27FC236}">
              <a16:creationId xmlns:a16="http://schemas.microsoft.com/office/drawing/2014/main" id="{00000000-0008-0000-0200-000067010000}"/>
            </a:ext>
          </a:extLst>
        </xdr:cNvPr>
        <xdr:cNvSpPr txBox="1"/>
      </xdr:nvSpPr>
      <xdr:spPr>
        <a:xfrm>
          <a:off x="22199600"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123698</xdr:rowOff>
    </xdr:from>
    <xdr:to>
      <xdr:col>112</xdr:col>
      <xdr:colOff>38100</xdr:colOff>
      <xdr:row>85</xdr:row>
      <xdr:rowOff>53848</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21272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2287</xdr:rowOff>
    </xdr:from>
    <xdr:to>
      <xdr:col>116</xdr:col>
      <xdr:colOff>63500</xdr:colOff>
      <xdr:row>85</xdr:row>
      <xdr:rowOff>3048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21323300" y="14575537"/>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70375</xdr:rowOff>
    </xdr:from>
    <xdr:ext cx="469744" cy="259045"/>
    <xdr:sp macro="" textlink="">
      <xdr:nvSpPr>
        <xdr:cNvPr id="362" name="n_1mainValue【消防施設】&#10;一人当たり面積">
          <a:extLst>
            <a:ext uri="{FF2B5EF4-FFF2-40B4-BE49-F238E27FC236}">
              <a16:creationId xmlns:a16="http://schemas.microsoft.com/office/drawing/2014/main" id="{00000000-0008-0000-0200-00006A010000}"/>
            </a:ext>
          </a:extLst>
        </xdr:cNvPr>
        <xdr:cNvSpPr txBox="1"/>
      </xdr:nvSpPr>
      <xdr:spPr>
        <a:xfrm>
          <a:off x="210757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7" name="【庁舎】&#10;有形固定資産減価償却率グラフ枠">
          <a:extLst>
            <a:ext uri="{FF2B5EF4-FFF2-40B4-BE49-F238E27FC236}">
              <a16:creationId xmlns:a16="http://schemas.microsoft.com/office/drawing/2014/main" id="{00000000-0008-0000-0200-00008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89" name="【庁舎】&#10;有形固定資産減価償却率最小値テキスト">
          <a:extLst>
            <a:ext uri="{FF2B5EF4-FFF2-40B4-BE49-F238E27FC236}">
              <a16:creationId xmlns:a16="http://schemas.microsoft.com/office/drawing/2014/main" id="{00000000-0008-0000-0200-000085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1" name="【庁舎】&#10;有形固定資産減価償却率最大値テキスト">
          <a:extLst>
            <a:ext uri="{FF2B5EF4-FFF2-40B4-BE49-F238E27FC236}">
              <a16:creationId xmlns:a16="http://schemas.microsoft.com/office/drawing/2014/main" id="{00000000-0008-0000-0200-000087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93" name="【庁舎】&#10;有形固定資産減価償却率平均値テキスト">
          <a:extLst>
            <a:ext uri="{FF2B5EF4-FFF2-40B4-BE49-F238E27FC236}">
              <a16:creationId xmlns:a16="http://schemas.microsoft.com/office/drawing/2014/main" id="{00000000-0008-0000-0200-00008901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96" name="n_1aveValue【庁舎】&#10;有形固定資産減価償却率">
          <a:extLst>
            <a:ext uri="{FF2B5EF4-FFF2-40B4-BE49-F238E27FC236}">
              <a16:creationId xmlns:a16="http://schemas.microsoft.com/office/drawing/2014/main" id="{00000000-0008-0000-0200-00008C01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98" name="n_2aveValue【庁舎】&#10;有形固定資産減価償却率">
          <a:extLst>
            <a:ext uri="{FF2B5EF4-FFF2-40B4-BE49-F238E27FC236}">
              <a16:creationId xmlns:a16="http://schemas.microsoft.com/office/drawing/2014/main" id="{00000000-0008-0000-0200-00008E01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125005</xdr:rowOff>
    </xdr:from>
    <xdr:to>
      <xdr:col>85</xdr:col>
      <xdr:colOff>177800</xdr:colOff>
      <xdr:row>101</xdr:row>
      <xdr:rowOff>55155</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6268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147882</xdr:rowOff>
    </xdr:from>
    <xdr:ext cx="405111" cy="259045"/>
    <xdr:sp macro="" textlink="">
      <xdr:nvSpPr>
        <xdr:cNvPr id="405" name="【庁舎】&#10;有形固定資産減価償却率該当値テキスト">
          <a:extLst>
            <a:ext uri="{FF2B5EF4-FFF2-40B4-BE49-F238E27FC236}">
              <a16:creationId xmlns:a16="http://schemas.microsoft.com/office/drawing/2014/main" id="{00000000-0008-0000-0200-000095010000}"/>
            </a:ext>
          </a:extLst>
        </xdr:cNvPr>
        <xdr:cNvSpPr txBox="1"/>
      </xdr:nvSpPr>
      <xdr:spPr>
        <a:xfrm>
          <a:off x="16357600" y="1712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154395</xdr:rowOff>
    </xdr:from>
    <xdr:to>
      <xdr:col>81</xdr:col>
      <xdr:colOff>101600</xdr:colOff>
      <xdr:row>101</xdr:row>
      <xdr:rowOff>84545</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5430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4355</xdr:rowOff>
    </xdr:from>
    <xdr:to>
      <xdr:col>85</xdr:col>
      <xdr:colOff>127000</xdr:colOff>
      <xdr:row>101</xdr:row>
      <xdr:rowOff>33745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5481300" y="1732080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101072</xdr:rowOff>
    </xdr:from>
    <xdr:ext cx="405111" cy="259045"/>
    <xdr:sp macro="" textlink="">
      <xdr:nvSpPr>
        <xdr:cNvPr id="408" name="n_1mainValue【庁舎】&#10;有形固定資産減価償却率">
          <a:extLst>
            <a:ext uri="{FF2B5EF4-FFF2-40B4-BE49-F238E27FC236}">
              <a16:creationId xmlns:a16="http://schemas.microsoft.com/office/drawing/2014/main" id="{00000000-0008-0000-0200-000098010000}"/>
            </a:ext>
          </a:extLst>
        </xdr:cNvPr>
        <xdr:cNvSpPr txBox="1"/>
      </xdr:nvSpPr>
      <xdr:spPr>
        <a:xfrm>
          <a:off x="15266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id="{00000000-0008-0000-0200-0000AD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1" name="【庁舎】&#10;一人当たり面積最小値テキスト">
          <a:extLst>
            <a:ext uri="{FF2B5EF4-FFF2-40B4-BE49-F238E27FC236}">
              <a16:creationId xmlns:a16="http://schemas.microsoft.com/office/drawing/2014/main" id="{00000000-0008-0000-0200-0000AF01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3" name="【庁舎】&#10;一人当たり面積最大値テキスト">
          <a:extLst>
            <a:ext uri="{FF2B5EF4-FFF2-40B4-BE49-F238E27FC236}">
              <a16:creationId xmlns:a16="http://schemas.microsoft.com/office/drawing/2014/main" id="{00000000-0008-0000-0200-0000B101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35" name="【庁舎】&#10;一人当たり面積平均値テキスト">
          <a:extLst>
            <a:ext uri="{FF2B5EF4-FFF2-40B4-BE49-F238E27FC236}">
              <a16:creationId xmlns:a16="http://schemas.microsoft.com/office/drawing/2014/main" id="{00000000-0008-0000-0200-0000B301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38" name="n_1aveValue【庁舎】&#10;一人当たり面積">
          <a:extLst>
            <a:ext uri="{FF2B5EF4-FFF2-40B4-BE49-F238E27FC236}">
              <a16:creationId xmlns:a16="http://schemas.microsoft.com/office/drawing/2014/main" id="{00000000-0008-0000-0200-0000B601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0" name="n_2aveValue【庁舎】&#10;一人当たり面積">
          <a:extLst>
            <a:ext uri="{FF2B5EF4-FFF2-40B4-BE49-F238E27FC236}">
              <a16:creationId xmlns:a16="http://schemas.microsoft.com/office/drawing/2014/main" id="{00000000-0008-0000-0200-0000B801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33629</xdr:rowOff>
    </xdr:from>
    <xdr:to>
      <xdr:col>116</xdr:col>
      <xdr:colOff>114300</xdr:colOff>
      <xdr:row>107</xdr:row>
      <xdr:rowOff>135229</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221107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138472</xdr:rowOff>
    </xdr:from>
    <xdr:ext cx="469744" cy="259045"/>
    <xdr:sp macro="" textlink="">
      <xdr:nvSpPr>
        <xdr:cNvPr id="447" name="【庁舎】&#10;一人当たり面積該当値テキスト">
          <a:extLst>
            <a:ext uri="{FF2B5EF4-FFF2-40B4-BE49-F238E27FC236}">
              <a16:creationId xmlns:a16="http://schemas.microsoft.com/office/drawing/2014/main" id="{00000000-0008-0000-0200-0000BF010000}"/>
            </a:ext>
          </a:extLst>
        </xdr:cNvPr>
        <xdr:cNvSpPr txBox="1"/>
      </xdr:nvSpPr>
      <xdr:spPr>
        <a:xfrm>
          <a:off x="22199600" y="183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35230</xdr:rowOff>
    </xdr:from>
    <xdr:to>
      <xdr:col>112</xdr:col>
      <xdr:colOff>38100</xdr:colOff>
      <xdr:row>107</xdr:row>
      <xdr:rowOff>136830</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21272500" y="183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84429</xdr:rowOff>
    </xdr:from>
    <xdr:to>
      <xdr:col>116</xdr:col>
      <xdr:colOff>63500</xdr:colOff>
      <xdr:row>107</xdr:row>
      <xdr:rowOff>86030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21323300" y="18429579"/>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127957</xdr:rowOff>
    </xdr:from>
    <xdr:ext cx="469744" cy="259045"/>
    <xdr:sp macro="" textlink="">
      <xdr:nvSpPr>
        <xdr:cNvPr id="450" name="n_1mainValue【庁舎】&#10;一人当たり面積">
          <a:extLst>
            <a:ext uri="{FF2B5EF4-FFF2-40B4-BE49-F238E27FC236}">
              <a16:creationId xmlns:a16="http://schemas.microsoft.com/office/drawing/2014/main" id="{00000000-0008-0000-0200-0000C2010000}"/>
            </a:ext>
          </a:extLst>
        </xdr:cNvPr>
        <xdr:cNvSpPr txBox="1"/>
      </xdr:nvSpPr>
      <xdr:spPr>
        <a:xfrm>
          <a:off x="21075727" y="184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と「市民会館」</a:t>
          </a:r>
          <a:r>
            <a:rPr kumimoji="1" lang="ja-JP" altLang="en-US" sz="1300">
              <a:latin typeface="ＭＳ Ｐゴシック" panose="020B0600070205080204" pitchFamily="50" charset="-128"/>
              <a:ea typeface="ＭＳ Ｐゴシック" panose="020B0600070205080204" pitchFamily="50" charset="-128"/>
            </a:rPr>
            <a:t>である。庁舎は役場本庁舎が築４７年、議事堂が築３６年経過しており、役場本庁舎については耐震性にも課題があるため、現在建替えの整備計画を進めている。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村内唯一の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が建築後３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経過しており、その施設の数値がそのまま反映されるためである。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対前年度比と同ポイント数</a:t>
          </a:r>
          <a:r>
            <a:rPr kumimoji="1" lang="ja-JP" altLang="en-US" sz="1300">
              <a:latin typeface="ＭＳ Ｐゴシック" panose="020B0600070205080204" pitchFamily="50" charset="-128"/>
              <a:ea typeface="ＭＳ Ｐゴシック" panose="020B0600070205080204" pitchFamily="50" charset="-128"/>
            </a:rPr>
            <a:t>であるが、類似団体平均を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年度より大保ダムに係る国有資産所在地市町村交付金等の収入が入ってきたことがあげられる。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しかし、交付金については毎年度減価償却分に伴う減少があることから、徴収業務の強化等による歳入確保に努める。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8" name="直線コネクタ 67"/>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127423</xdr:rowOff>
    </xdr:to>
    <xdr:cxnSp macro="">
      <xdr:nvCxnSpPr>
        <xdr:cNvPr id="71" name="直線コネクタ 70"/>
        <xdr:cNvCxnSpPr/>
      </xdr:nvCxnSpPr>
      <xdr:spPr>
        <a:xfrm flipV="1">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44</xdr:row>
      <xdr:rowOff>20320</xdr:rowOff>
    </xdr:to>
    <xdr:cxnSp macro="">
      <xdr:nvCxnSpPr>
        <xdr:cNvPr id="74" name="直線コネクタ 73"/>
        <xdr:cNvCxnSpPr/>
      </xdr:nvCxnSpPr>
      <xdr:spPr>
        <a:xfrm flipV="1">
          <a:off x="2336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84667</xdr:rowOff>
    </xdr:to>
    <xdr:cxnSp macro="">
      <xdr:nvCxnSpPr>
        <xdr:cNvPr id="77" name="直線コネクタ 76"/>
        <xdr:cNvCxnSpPr/>
      </xdr:nvCxnSpPr>
      <xdr:spPr>
        <a:xfrm flipV="1">
          <a:off x="1447800" y="75641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85107</xdr:rowOff>
    </xdr:from>
    <xdr:ext cx="762000" cy="259045"/>
    <xdr:sp macro="" textlink="">
      <xdr:nvSpPr>
        <xdr:cNvPr id="88" name="財政力該当値テキスト"/>
        <xdr:cNvSpPr txBox="1"/>
      </xdr:nvSpPr>
      <xdr:spPr>
        <a:xfrm>
          <a:off x="50419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8907</xdr:rowOff>
    </xdr:from>
    <xdr:ext cx="736600" cy="259045"/>
    <xdr:sp macro="" textlink="">
      <xdr:nvSpPr>
        <xdr:cNvPr id="90" name="テキスト ボックス 89"/>
        <xdr:cNvSpPr txBox="1"/>
      </xdr:nvSpPr>
      <xdr:spPr>
        <a:xfrm>
          <a:off x="3733800" y="720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16950</xdr:rowOff>
    </xdr:from>
    <xdr:ext cx="762000" cy="259045"/>
    <xdr:sp macro="" textlink="">
      <xdr:nvSpPr>
        <xdr:cNvPr id="92" name="テキスト ボックス 91"/>
        <xdr:cNvSpPr txBox="1"/>
      </xdr:nvSpPr>
      <xdr:spPr>
        <a:xfrm>
          <a:off x="2844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94" name="テキスト ボックス 93"/>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ポイントの増となっている。要因として、人件費に係る経常収支比率が対前年度比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に係る経常収支比率が対前年度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ポイントの増となっていることなどがあげられる。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今後、公債費が増となることが確実となっていることから、他の経常経費の圧縮に努め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71301</xdr:rowOff>
    </xdr:from>
    <xdr:to>
      <xdr:col>23</xdr:col>
      <xdr:colOff>133350</xdr:colOff>
      <xdr:row>65</xdr:row>
      <xdr:rowOff>154033</xdr:rowOff>
    </xdr:to>
    <xdr:cxnSp macro="">
      <xdr:nvCxnSpPr>
        <xdr:cNvPr id="133" name="直線コネクタ 132"/>
        <xdr:cNvCxnSpPr/>
      </xdr:nvCxnSpPr>
      <xdr:spPr>
        <a:xfrm>
          <a:off x="4114800" y="1121555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71301</xdr:rowOff>
    </xdr:to>
    <xdr:cxnSp macro="">
      <xdr:nvCxnSpPr>
        <xdr:cNvPr id="136" name="直線コネクタ 135"/>
        <xdr:cNvCxnSpPr/>
      </xdr:nvCxnSpPr>
      <xdr:spPr>
        <a:xfrm>
          <a:off x="3225800" y="112052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41184</xdr:rowOff>
    </xdr:to>
    <xdr:cxnSp macro="">
      <xdr:nvCxnSpPr>
        <xdr:cNvPr id="139" name="直線コネクタ 138"/>
        <xdr:cNvCxnSpPr/>
      </xdr:nvCxnSpPr>
      <xdr:spPr>
        <a:xfrm flipV="1">
          <a:off x="2336800" y="1120521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3266</xdr:rowOff>
    </xdr:from>
    <xdr:to>
      <xdr:col>11</xdr:col>
      <xdr:colOff>31750</xdr:colOff>
      <xdr:row>66</xdr:row>
      <xdr:rowOff>41184</xdr:rowOff>
    </xdr:to>
    <xdr:cxnSp macro="">
      <xdr:nvCxnSpPr>
        <xdr:cNvPr id="142" name="直線コネクタ 141"/>
        <xdr:cNvCxnSpPr/>
      </xdr:nvCxnSpPr>
      <xdr:spPr>
        <a:xfrm>
          <a:off x="1447800" y="1131896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103233</xdr:rowOff>
    </xdr:from>
    <xdr:to>
      <xdr:col>23</xdr:col>
      <xdr:colOff>184150</xdr:colOff>
      <xdr:row>66</xdr:row>
      <xdr:rowOff>33383</xdr:rowOff>
    </xdr:to>
    <xdr:sp macro="" textlink="">
      <xdr:nvSpPr>
        <xdr:cNvPr id="152" name="楕円 151"/>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75310</xdr:rowOff>
    </xdr:from>
    <xdr:ext cx="762000" cy="259045"/>
    <xdr:sp macro="" textlink="">
      <xdr:nvSpPr>
        <xdr:cNvPr id="153" name="財政構造の弾力性該当値テキスト"/>
        <xdr:cNvSpPr txBox="1"/>
      </xdr:nvSpPr>
      <xdr:spPr>
        <a:xfrm>
          <a:off x="5041900" y="1121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20501</xdr:rowOff>
    </xdr:from>
    <xdr:to>
      <xdr:col>19</xdr:col>
      <xdr:colOff>184150</xdr:colOff>
      <xdr:row>65</xdr:row>
      <xdr:rowOff>122101</xdr:rowOff>
    </xdr:to>
    <xdr:sp macro="" textlink="">
      <xdr:nvSpPr>
        <xdr:cNvPr id="154" name="楕円 153"/>
        <xdr:cNvSpPr/>
      </xdr:nvSpPr>
      <xdr:spPr>
        <a:xfrm>
          <a:off x="4064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106878</xdr:rowOff>
    </xdr:from>
    <xdr:ext cx="736600" cy="259045"/>
    <xdr:sp macro="" textlink="">
      <xdr:nvSpPr>
        <xdr:cNvPr id="155" name="テキスト ボックス 154"/>
        <xdr:cNvSpPr txBox="1"/>
      </xdr:nvSpPr>
      <xdr:spPr>
        <a:xfrm>
          <a:off x="3733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6" name="楕円 155"/>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7" name="テキスト ボックス 156"/>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161834</xdr:rowOff>
    </xdr:from>
    <xdr:to>
      <xdr:col>11</xdr:col>
      <xdr:colOff>82550</xdr:colOff>
      <xdr:row>66</xdr:row>
      <xdr:rowOff>91984</xdr:rowOff>
    </xdr:to>
    <xdr:sp macro="" textlink="">
      <xdr:nvSpPr>
        <xdr:cNvPr id="158" name="楕円 157"/>
        <xdr:cNvSpPr/>
      </xdr:nvSpPr>
      <xdr:spPr>
        <a:xfrm>
          <a:off x="2286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76761</xdr:rowOff>
    </xdr:from>
    <xdr:ext cx="762000" cy="259045"/>
    <xdr:sp macro="" textlink="">
      <xdr:nvSpPr>
        <xdr:cNvPr id="159" name="テキスト ボックス 158"/>
        <xdr:cNvSpPr txBox="1"/>
      </xdr:nvSpPr>
      <xdr:spPr>
        <a:xfrm>
          <a:off x="1955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123916</xdr:rowOff>
    </xdr:from>
    <xdr:to>
      <xdr:col>7</xdr:col>
      <xdr:colOff>31750</xdr:colOff>
      <xdr:row>66</xdr:row>
      <xdr:rowOff>54066</xdr:rowOff>
    </xdr:to>
    <xdr:sp macro="" textlink="">
      <xdr:nvSpPr>
        <xdr:cNvPr id="160" name="楕円 159"/>
        <xdr:cNvSpPr/>
      </xdr:nvSpPr>
      <xdr:spPr>
        <a:xfrm>
          <a:off x="1397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38843</xdr:rowOff>
    </xdr:from>
    <xdr:ext cx="762000" cy="259045"/>
    <xdr:sp macro="" textlink="">
      <xdr:nvSpPr>
        <xdr:cNvPr id="161" name="テキスト ボックス 160"/>
        <xdr:cNvSpPr txBox="1"/>
      </xdr:nvSpPr>
      <xdr:spPr>
        <a:xfrm>
          <a:off x="1066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16,967</a:t>
          </a:r>
          <a:r>
            <a:rPr kumimoji="1" lang="ja-JP" altLang="en-US" sz="1300">
              <a:latin typeface="ＭＳ Ｐゴシック" panose="020B0600070205080204" pitchFamily="50" charset="-128"/>
              <a:ea typeface="ＭＳ Ｐゴシック" panose="020B0600070205080204" pitchFamily="50" charset="-128"/>
            </a:rPr>
            <a:t>円の増額となった。要因として、決算額で物件費</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の増、退職金の増等により人件費が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増加したことなどがあげられる。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今後、業務内容の見直しを行い、委託料を削減するなど物件費の低減に努める。また、行財政改革の取組をとおして人件費のコスト低減を図る。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80418</xdr:rowOff>
    </xdr:from>
    <xdr:to>
      <xdr:col>23</xdr:col>
      <xdr:colOff>133350</xdr:colOff>
      <xdr:row>82</xdr:row>
      <xdr:rowOff>99915</xdr:rowOff>
    </xdr:to>
    <xdr:cxnSp macro="">
      <xdr:nvCxnSpPr>
        <xdr:cNvPr id="197" name="直線コネクタ 196"/>
        <xdr:cNvCxnSpPr/>
      </xdr:nvCxnSpPr>
      <xdr:spPr>
        <a:xfrm>
          <a:off x="4114800" y="14139318"/>
          <a:ext cx="8382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80418</xdr:rowOff>
    </xdr:from>
    <xdr:to>
      <xdr:col>19</xdr:col>
      <xdr:colOff>133350</xdr:colOff>
      <xdr:row>82</xdr:row>
      <xdr:rowOff>91025</xdr:rowOff>
    </xdr:to>
    <xdr:cxnSp macro="">
      <xdr:nvCxnSpPr>
        <xdr:cNvPr id="200" name="直線コネクタ 199"/>
        <xdr:cNvCxnSpPr/>
      </xdr:nvCxnSpPr>
      <xdr:spPr>
        <a:xfrm flipV="1">
          <a:off x="3225800" y="1413931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50853</xdr:rowOff>
    </xdr:from>
    <xdr:to>
      <xdr:col>15</xdr:col>
      <xdr:colOff>82550</xdr:colOff>
      <xdr:row>82</xdr:row>
      <xdr:rowOff>91025</xdr:rowOff>
    </xdr:to>
    <xdr:cxnSp macro="">
      <xdr:nvCxnSpPr>
        <xdr:cNvPr id="203" name="直線コネクタ 202"/>
        <xdr:cNvCxnSpPr/>
      </xdr:nvCxnSpPr>
      <xdr:spPr>
        <a:xfrm>
          <a:off x="2336800" y="14109753"/>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40904</xdr:rowOff>
    </xdr:from>
    <xdr:to>
      <xdr:col>11</xdr:col>
      <xdr:colOff>31750</xdr:colOff>
      <xdr:row>82</xdr:row>
      <xdr:rowOff>50853</xdr:rowOff>
    </xdr:to>
    <xdr:cxnSp macro="">
      <xdr:nvCxnSpPr>
        <xdr:cNvPr id="206" name="直線コネクタ 205"/>
        <xdr:cNvCxnSpPr/>
      </xdr:nvCxnSpPr>
      <xdr:spPr>
        <a:xfrm>
          <a:off x="1447800" y="14099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49115</xdr:rowOff>
    </xdr:from>
    <xdr:to>
      <xdr:col>23</xdr:col>
      <xdr:colOff>184150</xdr:colOff>
      <xdr:row>82</xdr:row>
      <xdr:rowOff>150715</xdr:rowOff>
    </xdr:to>
    <xdr:sp macro="" textlink="">
      <xdr:nvSpPr>
        <xdr:cNvPr id="216" name="楕円 215"/>
        <xdr:cNvSpPr/>
      </xdr:nvSpPr>
      <xdr:spPr>
        <a:xfrm>
          <a:off x="4902200" y="141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65642</xdr:rowOff>
    </xdr:from>
    <xdr:ext cx="762000" cy="259045"/>
    <xdr:sp macro="" textlink="">
      <xdr:nvSpPr>
        <xdr:cNvPr id="217" name="人件費・物件費等の状況該当値テキスト"/>
        <xdr:cNvSpPr txBox="1"/>
      </xdr:nvSpPr>
      <xdr:spPr>
        <a:xfrm>
          <a:off x="5041900" y="139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29618</xdr:rowOff>
    </xdr:from>
    <xdr:to>
      <xdr:col>19</xdr:col>
      <xdr:colOff>184150</xdr:colOff>
      <xdr:row>82</xdr:row>
      <xdr:rowOff>131218</xdr:rowOff>
    </xdr:to>
    <xdr:sp macro="" textlink="">
      <xdr:nvSpPr>
        <xdr:cNvPr id="218" name="楕円 217"/>
        <xdr:cNvSpPr/>
      </xdr:nvSpPr>
      <xdr:spPr>
        <a:xfrm>
          <a:off x="4064000" y="140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141395</xdr:rowOff>
    </xdr:from>
    <xdr:ext cx="736600" cy="259045"/>
    <xdr:sp macro="" textlink="">
      <xdr:nvSpPr>
        <xdr:cNvPr id="219" name="テキスト ボックス 218"/>
        <xdr:cNvSpPr txBox="1"/>
      </xdr:nvSpPr>
      <xdr:spPr>
        <a:xfrm>
          <a:off x="3733800" y="1385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40225</xdr:rowOff>
    </xdr:from>
    <xdr:to>
      <xdr:col>15</xdr:col>
      <xdr:colOff>133350</xdr:colOff>
      <xdr:row>82</xdr:row>
      <xdr:rowOff>141825</xdr:rowOff>
    </xdr:to>
    <xdr:sp macro="" textlink="">
      <xdr:nvSpPr>
        <xdr:cNvPr id="220" name="楕円 219"/>
        <xdr:cNvSpPr/>
      </xdr:nvSpPr>
      <xdr:spPr>
        <a:xfrm>
          <a:off x="31750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152002</xdr:rowOff>
    </xdr:from>
    <xdr:ext cx="762000" cy="259045"/>
    <xdr:sp macro="" textlink="">
      <xdr:nvSpPr>
        <xdr:cNvPr id="221" name="テキスト ボックス 220"/>
        <xdr:cNvSpPr txBox="1"/>
      </xdr:nvSpPr>
      <xdr:spPr>
        <a:xfrm>
          <a:off x="2844800" y="1386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xdr:rowOff>
    </xdr:from>
    <xdr:to>
      <xdr:col>11</xdr:col>
      <xdr:colOff>82550</xdr:colOff>
      <xdr:row>82</xdr:row>
      <xdr:rowOff>101653</xdr:rowOff>
    </xdr:to>
    <xdr:sp macro="" textlink="">
      <xdr:nvSpPr>
        <xdr:cNvPr id="222" name="楕円 221"/>
        <xdr:cNvSpPr/>
      </xdr:nvSpPr>
      <xdr:spPr>
        <a:xfrm>
          <a:off x="2286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111830</xdr:rowOff>
    </xdr:from>
    <xdr:ext cx="762000" cy="259045"/>
    <xdr:sp macro="" textlink="">
      <xdr:nvSpPr>
        <xdr:cNvPr id="223" name="テキスト ボックス 222"/>
        <xdr:cNvSpPr txBox="1"/>
      </xdr:nvSpPr>
      <xdr:spPr>
        <a:xfrm>
          <a:off x="1955800" y="1382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161554</xdr:rowOff>
    </xdr:from>
    <xdr:to>
      <xdr:col>7</xdr:col>
      <xdr:colOff>31750</xdr:colOff>
      <xdr:row>82</xdr:row>
      <xdr:rowOff>91704</xdr:rowOff>
    </xdr:to>
    <xdr:sp macro="" textlink="">
      <xdr:nvSpPr>
        <xdr:cNvPr id="224" name="楕円 223"/>
        <xdr:cNvSpPr/>
      </xdr:nvSpPr>
      <xdr:spPr>
        <a:xfrm>
          <a:off x="1397000" y="14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101881</xdr:rowOff>
    </xdr:from>
    <xdr:ext cx="762000" cy="259045"/>
    <xdr:sp macro="" textlink="">
      <xdr:nvSpPr>
        <xdr:cNvPr id="225" name="テキスト ボックス 224"/>
        <xdr:cNvSpPr txBox="1"/>
      </xdr:nvSpPr>
      <xdr:spPr>
        <a:xfrm>
          <a:off x="1066800" y="1381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ポイント上回っているため、給与の適正化を図り、引き下げるよう努める。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400"/>
            <a:t>　</a:t>
          </a:r>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ラスパイレス指数については、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地方公務員給与実態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調査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のであるが、</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当該資料作成時点（平成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月末時点）</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であるため、</a:t>
          </a:r>
          <a:r>
            <a:rPr lang="ja-JP" altLang="ja-JP" sz="1100">
              <a:solidFill>
                <a:schemeClr val="dk1"/>
              </a:solidFill>
              <a:effectLst/>
              <a:latin typeface="+mn-lt"/>
              <a:ea typeface="+mn-ea"/>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数値は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数値を引用している。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30163</xdr:rowOff>
    </xdr:to>
    <xdr:cxnSp macro="">
      <xdr:nvCxnSpPr>
        <xdr:cNvPr id="255" name="直線コネクタ 254"/>
        <xdr:cNvCxnSpPr/>
      </xdr:nvCxnSpPr>
      <xdr:spPr>
        <a:xfrm>
          <a:off x="16179800" y="1511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30163</xdr:rowOff>
    </xdr:to>
    <xdr:cxnSp macro="">
      <xdr:nvCxnSpPr>
        <xdr:cNvPr id="258" name="直線コネクタ 257"/>
        <xdr:cNvCxnSpPr/>
      </xdr:nvCxnSpPr>
      <xdr:spPr>
        <a:xfrm>
          <a:off x="15290800" y="150634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147320</xdr:rowOff>
    </xdr:to>
    <xdr:cxnSp macro="">
      <xdr:nvCxnSpPr>
        <xdr:cNvPr id="261" name="直線コネクタ 260"/>
        <xdr:cNvCxnSpPr/>
      </xdr:nvCxnSpPr>
      <xdr:spPr>
        <a:xfrm>
          <a:off x="14401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99061</xdr:rowOff>
    </xdr:to>
    <xdr:cxnSp macro="">
      <xdr:nvCxnSpPr>
        <xdr:cNvPr id="264" name="直線コネクタ 263"/>
        <xdr:cNvCxnSpPr/>
      </xdr:nvCxnSpPr>
      <xdr:spPr>
        <a:xfrm>
          <a:off x="13512800" y="1497298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4" name="楕円 273"/>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75" name="給与水準   （国との比較）該当値テキスト"/>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76" name="楕円 275"/>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77" name="テキスト ボックス 276"/>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0" name="楕円 279"/>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1" name="テキスト ボックス 280"/>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82" name="楕円 281"/>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83" name="テキスト ボックス 282"/>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人上回っている。</a:t>
          </a:r>
          <a:r>
            <a:rPr kumimoji="1" lang="ja-JP" altLang="en-US" sz="1300">
              <a:solidFill>
                <a:schemeClr val="dk1"/>
              </a:solidFill>
              <a:effectLst/>
              <a:latin typeface="+mn-lt"/>
              <a:ea typeface="+mn-ea"/>
              <a:cs typeface="+mn-cs"/>
            </a:rPr>
            <a:t>要因として、</a:t>
          </a:r>
          <a:r>
            <a:rPr kumimoji="1" lang="ja-JP" altLang="en-US" sz="1300">
              <a:latin typeface="ＭＳ Ｐゴシック" panose="020B0600070205080204" pitchFamily="50" charset="-128"/>
              <a:ea typeface="ＭＳ Ｐゴシック" panose="020B0600070205080204" pitchFamily="50" charset="-128"/>
            </a:rPr>
            <a:t>大型公共事業への対応のため、技術職員等の配置増を図ったこと、保育所運営を直営で行っていることなどがあげられる。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職員数について、地方公務員給与実態調査に基づくものであ</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るが、当該資料作成時点（平成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年調査結果が</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未公表であるため、</a:t>
          </a:r>
          <a:r>
            <a:rPr lang="ja-JP" altLang="ja-JP" sz="1100">
              <a:solidFill>
                <a:schemeClr val="dk1"/>
              </a:solidFill>
              <a:effectLst/>
              <a:latin typeface="+mn-lt"/>
              <a:ea typeface="+mn-ea"/>
              <a:cs typeface="+mn-cs"/>
            </a:rPr>
            <a:t>分子となる職員数は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前年度数値</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を引用している。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6083</xdr:rowOff>
    </xdr:from>
    <xdr:to>
      <xdr:col>81</xdr:col>
      <xdr:colOff>44450</xdr:colOff>
      <xdr:row>62</xdr:row>
      <xdr:rowOff>12116</xdr:rowOff>
    </xdr:to>
    <xdr:cxnSp macro="">
      <xdr:nvCxnSpPr>
        <xdr:cNvPr id="315" name="直線コネクタ 314"/>
        <xdr:cNvCxnSpPr/>
      </xdr:nvCxnSpPr>
      <xdr:spPr>
        <a:xfrm>
          <a:off x="16179800" y="1063598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147612</xdr:rowOff>
    </xdr:from>
    <xdr:to>
      <xdr:col>77</xdr:col>
      <xdr:colOff>44450</xdr:colOff>
      <xdr:row>62</xdr:row>
      <xdr:rowOff>6083</xdr:rowOff>
    </xdr:to>
    <xdr:cxnSp macro="">
      <xdr:nvCxnSpPr>
        <xdr:cNvPr id="318" name="直線コネクタ 317"/>
        <xdr:cNvCxnSpPr/>
      </xdr:nvCxnSpPr>
      <xdr:spPr>
        <a:xfrm>
          <a:off x="15290800" y="10606062"/>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142545</xdr:rowOff>
    </xdr:from>
    <xdr:to>
      <xdr:col>72</xdr:col>
      <xdr:colOff>203200</xdr:colOff>
      <xdr:row>61</xdr:row>
      <xdr:rowOff>147612</xdr:rowOff>
    </xdr:to>
    <xdr:cxnSp macro="">
      <xdr:nvCxnSpPr>
        <xdr:cNvPr id="321" name="直線コネクタ 320"/>
        <xdr:cNvCxnSpPr/>
      </xdr:nvCxnSpPr>
      <xdr:spPr>
        <a:xfrm>
          <a:off x="14401800" y="1060099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109004</xdr:rowOff>
    </xdr:from>
    <xdr:to>
      <xdr:col>68</xdr:col>
      <xdr:colOff>152400</xdr:colOff>
      <xdr:row>61</xdr:row>
      <xdr:rowOff>142545</xdr:rowOff>
    </xdr:to>
    <xdr:cxnSp macro="">
      <xdr:nvCxnSpPr>
        <xdr:cNvPr id="324" name="直線コネクタ 323"/>
        <xdr:cNvCxnSpPr/>
      </xdr:nvCxnSpPr>
      <xdr:spPr>
        <a:xfrm>
          <a:off x="13512800" y="10567454"/>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132766</xdr:rowOff>
    </xdr:from>
    <xdr:to>
      <xdr:col>81</xdr:col>
      <xdr:colOff>95250</xdr:colOff>
      <xdr:row>62</xdr:row>
      <xdr:rowOff>62916</xdr:rowOff>
    </xdr:to>
    <xdr:sp macro="" textlink="">
      <xdr:nvSpPr>
        <xdr:cNvPr id="334" name="楕円 333"/>
        <xdr:cNvSpPr/>
      </xdr:nvSpPr>
      <xdr:spPr>
        <a:xfrm>
          <a:off x="169672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104843</xdr:rowOff>
    </xdr:from>
    <xdr:ext cx="762000" cy="259045"/>
    <xdr:sp macro="" textlink="">
      <xdr:nvSpPr>
        <xdr:cNvPr id="335" name="定員管理の状況該当値テキスト"/>
        <xdr:cNvSpPr txBox="1"/>
      </xdr:nvSpPr>
      <xdr:spPr>
        <a:xfrm>
          <a:off x="17106900" y="105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126733</xdr:rowOff>
    </xdr:from>
    <xdr:to>
      <xdr:col>77</xdr:col>
      <xdr:colOff>95250</xdr:colOff>
      <xdr:row>62</xdr:row>
      <xdr:rowOff>56883</xdr:rowOff>
    </xdr:to>
    <xdr:sp macro="" textlink="">
      <xdr:nvSpPr>
        <xdr:cNvPr id="336" name="楕円 335"/>
        <xdr:cNvSpPr/>
      </xdr:nvSpPr>
      <xdr:spPr>
        <a:xfrm>
          <a:off x="16129000" y="105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41660</xdr:rowOff>
    </xdr:from>
    <xdr:ext cx="736600" cy="259045"/>
    <xdr:sp macro="" textlink="">
      <xdr:nvSpPr>
        <xdr:cNvPr id="337" name="テキスト ボックス 336"/>
        <xdr:cNvSpPr txBox="1"/>
      </xdr:nvSpPr>
      <xdr:spPr>
        <a:xfrm>
          <a:off x="15798800" y="1067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96812</xdr:rowOff>
    </xdr:from>
    <xdr:to>
      <xdr:col>73</xdr:col>
      <xdr:colOff>44450</xdr:colOff>
      <xdr:row>62</xdr:row>
      <xdr:rowOff>26962</xdr:rowOff>
    </xdr:to>
    <xdr:sp macro="" textlink="">
      <xdr:nvSpPr>
        <xdr:cNvPr id="338" name="楕円 337"/>
        <xdr:cNvSpPr/>
      </xdr:nvSpPr>
      <xdr:spPr>
        <a:xfrm>
          <a:off x="15240000" y="10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11739</xdr:rowOff>
    </xdr:from>
    <xdr:ext cx="762000" cy="259045"/>
    <xdr:sp macro="" textlink="">
      <xdr:nvSpPr>
        <xdr:cNvPr id="339" name="テキスト ボックス 338"/>
        <xdr:cNvSpPr txBox="1"/>
      </xdr:nvSpPr>
      <xdr:spPr>
        <a:xfrm>
          <a:off x="14909800" y="1064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91745</xdr:rowOff>
    </xdr:from>
    <xdr:to>
      <xdr:col>68</xdr:col>
      <xdr:colOff>203200</xdr:colOff>
      <xdr:row>62</xdr:row>
      <xdr:rowOff>21895</xdr:rowOff>
    </xdr:to>
    <xdr:sp macro="" textlink="">
      <xdr:nvSpPr>
        <xdr:cNvPr id="340" name="楕円 339"/>
        <xdr:cNvSpPr/>
      </xdr:nvSpPr>
      <xdr:spPr>
        <a:xfrm>
          <a:off x="14351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6672</xdr:rowOff>
    </xdr:from>
    <xdr:ext cx="762000" cy="259045"/>
    <xdr:sp macro="" textlink="">
      <xdr:nvSpPr>
        <xdr:cNvPr id="341" name="テキスト ボックス 340"/>
        <xdr:cNvSpPr txBox="1"/>
      </xdr:nvSpPr>
      <xdr:spPr>
        <a:xfrm>
          <a:off x="14020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58204</xdr:rowOff>
    </xdr:from>
    <xdr:to>
      <xdr:col>64</xdr:col>
      <xdr:colOff>152400</xdr:colOff>
      <xdr:row>61</xdr:row>
      <xdr:rowOff>159804</xdr:rowOff>
    </xdr:to>
    <xdr:sp macro="" textlink="">
      <xdr:nvSpPr>
        <xdr:cNvPr id="342" name="楕円 341"/>
        <xdr:cNvSpPr/>
      </xdr:nvSpPr>
      <xdr:spPr>
        <a:xfrm>
          <a:off x="13462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169981</xdr:rowOff>
    </xdr:from>
    <xdr:ext cx="762000" cy="259045"/>
    <xdr:sp macro="" textlink="">
      <xdr:nvSpPr>
        <xdr:cNvPr id="343" name="テキスト ボックス 342"/>
        <xdr:cNvSpPr txBox="1"/>
      </xdr:nvSpPr>
      <xdr:spPr>
        <a:xfrm>
          <a:off x="13131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小・中学校建設事業で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元金の償還が平成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年度から開始とな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また、今後も公共施設建設事業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、多額の借入を見込んでいることから、その他の新規事業については抑制を図るなど、類似団体を上回ることがないように、健全な財政運営に努める。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76" name="直線コネクタ 375"/>
        <xdr:cNvCxnSpPr/>
      </xdr:nvCxnSpPr>
      <xdr:spPr>
        <a:xfrm>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167217</xdr:rowOff>
    </xdr:to>
    <xdr:cxnSp macro="">
      <xdr:nvCxnSpPr>
        <xdr:cNvPr id="379" name="直線コネクタ 378"/>
        <xdr:cNvCxnSpPr/>
      </xdr:nvCxnSpPr>
      <xdr:spPr>
        <a:xfrm flipV="1">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52070</xdr:rowOff>
    </xdr:to>
    <xdr:cxnSp macro="">
      <xdr:nvCxnSpPr>
        <xdr:cNvPr id="382" name="直線コネクタ 381"/>
        <xdr:cNvCxnSpPr/>
      </xdr:nvCxnSpPr>
      <xdr:spPr>
        <a:xfrm flipV="1">
          <a:off x="14401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124460</xdr:rowOff>
    </xdr:to>
    <xdr:cxnSp macro="">
      <xdr:nvCxnSpPr>
        <xdr:cNvPr id="385" name="直線コネクタ 384"/>
        <xdr:cNvCxnSpPr/>
      </xdr:nvCxnSpPr>
      <xdr:spPr>
        <a:xfrm flipV="1">
          <a:off x="13512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5" name="楕円 394"/>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6"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7" name="楕円 396"/>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8" name="テキスト ボックス 397"/>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9" name="楕円 398"/>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0" name="テキスト ボックス 399"/>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1" name="楕円 400"/>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2" name="テキスト ボックス 40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3" name="楕円 402"/>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4" name="テキスト ボックス 40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財政調整基金及び財産形成基金の充当可能基金等が大きいことから、将来負担比率は算定されていないが、今後も適正な基金積立を行うなど、一層の財政健全化に努める。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大型公共事業への対応のため、技術職員等の配置増を図ったこと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保育所運営を直営で行っていること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退職者にかかる特別負担金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類似団体平均、沖縄県平均を大きく上回っていることから、行財政改革への取組をとおして人件費の削減に努める。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65278</xdr:rowOff>
    </xdr:to>
    <xdr:cxnSp macro="">
      <xdr:nvCxnSpPr>
        <xdr:cNvPr id="64" name="直線コネクタ 63"/>
        <xdr:cNvCxnSpPr/>
      </xdr:nvCxnSpPr>
      <xdr:spPr>
        <a:xfrm>
          <a:off x="3987800" y="66649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28702</xdr:rowOff>
    </xdr:to>
    <xdr:cxnSp macro="">
      <xdr:nvCxnSpPr>
        <xdr:cNvPr id="67" name="直線コネクタ 66"/>
        <xdr:cNvCxnSpPr/>
      </xdr:nvCxnSpPr>
      <xdr:spPr>
        <a:xfrm flipV="1">
          <a:off x="3098800" y="66649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138430</xdr:rowOff>
    </xdr:to>
    <xdr:cxnSp macro="">
      <xdr:nvCxnSpPr>
        <xdr:cNvPr id="70" name="直線コネクタ 69"/>
        <xdr:cNvCxnSpPr/>
      </xdr:nvCxnSpPr>
      <xdr:spPr>
        <a:xfrm flipV="1">
          <a:off x="2209800" y="6715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37846</xdr:rowOff>
    </xdr:from>
    <xdr:to>
      <xdr:col>11</xdr:col>
      <xdr:colOff>9525</xdr:colOff>
      <xdr:row>39</xdr:row>
      <xdr:rowOff>138430</xdr:rowOff>
    </xdr:to>
    <xdr:cxnSp macro="">
      <xdr:nvCxnSpPr>
        <xdr:cNvPr id="73" name="直線コネクタ 72"/>
        <xdr:cNvCxnSpPr/>
      </xdr:nvCxnSpPr>
      <xdr:spPr>
        <a:xfrm>
          <a:off x="1320800" y="6724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89" name="楕円 88"/>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0" name="テキスト ボックス 89"/>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物件費は、ふるさと納税に係る委託料等に寄附金の一部（特定財源）を充当したことなどで、経常的一般財源等が</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減少し、物件費に係る経常収支比率は対前年度比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今後も、事務事業の効率化や内部管理に係る経費削減等に努めていく。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84546</xdr:rowOff>
    </xdr:to>
    <xdr:cxnSp macro="">
      <xdr:nvCxnSpPr>
        <xdr:cNvPr id="127" name="直線コネクタ 126"/>
        <xdr:cNvCxnSpPr/>
      </xdr:nvCxnSpPr>
      <xdr:spPr>
        <a:xfrm flipV="1">
          <a:off x="15671800" y="2657929"/>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171087</xdr:rowOff>
    </xdr:from>
    <xdr:to>
      <xdr:col>78</xdr:col>
      <xdr:colOff>69850</xdr:colOff>
      <xdr:row>16</xdr:row>
      <xdr:rowOff>84546</xdr:rowOff>
    </xdr:to>
    <xdr:cxnSp macro="">
      <xdr:nvCxnSpPr>
        <xdr:cNvPr id="130" name="直線コネクタ 129"/>
        <xdr:cNvCxnSpPr/>
      </xdr:nvCxnSpPr>
      <xdr:spPr>
        <a:xfrm>
          <a:off x="14782800" y="27428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171087</xdr:rowOff>
    </xdr:to>
    <xdr:cxnSp macro="">
      <xdr:nvCxnSpPr>
        <xdr:cNvPr id="133" name="直線コネクタ 132"/>
        <xdr:cNvCxnSpPr/>
      </xdr:nvCxnSpPr>
      <xdr:spPr>
        <a:xfrm>
          <a:off x="13893800" y="2723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6" name="直線コネクタ 135"/>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6" name="楕円 145"/>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7"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33746</xdr:rowOff>
    </xdr:from>
    <xdr:to>
      <xdr:col>78</xdr:col>
      <xdr:colOff>120650</xdr:colOff>
      <xdr:row>16</xdr:row>
      <xdr:rowOff>135346</xdr:rowOff>
    </xdr:to>
    <xdr:sp macro="" textlink="">
      <xdr:nvSpPr>
        <xdr:cNvPr id="148" name="楕円 147"/>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120123</xdr:rowOff>
    </xdr:from>
    <xdr:ext cx="736600" cy="259045"/>
    <xdr:sp macro="" textlink="">
      <xdr:nvSpPr>
        <xdr:cNvPr id="149" name="テキスト ボックス 148"/>
        <xdr:cNvSpPr txBox="1"/>
      </xdr:nvSpPr>
      <xdr:spPr>
        <a:xfrm>
          <a:off x="15290800" y="286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120287</xdr:rowOff>
    </xdr:from>
    <xdr:to>
      <xdr:col>74</xdr:col>
      <xdr:colOff>31750</xdr:colOff>
      <xdr:row>16</xdr:row>
      <xdr:rowOff>50437</xdr:rowOff>
    </xdr:to>
    <xdr:sp macro="" textlink="">
      <xdr:nvSpPr>
        <xdr:cNvPr id="150" name="楕円 149"/>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60614</xdr:rowOff>
    </xdr:from>
    <xdr:ext cx="762000" cy="259045"/>
    <xdr:sp macro="" textlink="">
      <xdr:nvSpPr>
        <xdr:cNvPr id="151" name="テキスト ボックス 150"/>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55" name="テキスト ボックス 154"/>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障害者自立支援費等が増加傾向にあり、類似団体平均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ポイント上回っており、対前年度比からも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今後も扶助費の上昇が予想されるため、制度の適正な運用と負担の増大に備える。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107950</xdr:rowOff>
    </xdr:to>
    <xdr:cxnSp macro="">
      <xdr:nvCxnSpPr>
        <xdr:cNvPr id="187" name="直線コネクタ 186"/>
        <xdr:cNvCxnSpPr/>
      </xdr:nvCxnSpPr>
      <xdr:spPr>
        <a:xfrm>
          <a:off x="3987800" y="9486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95250</xdr:rowOff>
    </xdr:to>
    <xdr:cxnSp macro="">
      <xdr:nvCxnSpPr>
        <xdr:cNvPr id="190" name="直線コネクタ 189"/>
        <xdr:cNvCxnSpPr/>
      </xdr:nvCxnSpPr>
      <xdr:spPr>
        <a:xfrm flipV="1">
          <a:off x="3098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95250</xdr:rowOff>
    </xdr:to>
    <xdr:cxnSp macro="">
      <xdr:nvCxnSpPr>
        <xdr:cNvPr id="193" name="直線コネクタ 192"/>
        <xdr:cNvCxnSpPr/>
      </xdr:nvCxnSpPr>
      <xdr:spPr>
        <a:xfrm>
          <a:off x="2209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120650</xdr:rowOff>
    </xdr:to>
    <xdr:cxnSp macro="">
      <xdr:nvCxnSpPr>
        <xdr:cNvPr id="196" name="直線コネクタ 195"/>
        <xdr:cNvCxnSpPr/>
      </xdr:nvCxnSpPr>
      <xdr:spPr>
        <a:xfrm flipV="1">
          <a:off x="1320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8" name="楕円 207"/>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0" name="楕円 209"/>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1" name="テキスト ボックス 210"/>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2" name="楕円 211"/>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3" name="テキスト ボックス 212"/>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4" name="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5" name="テキスト ボックス 214"/>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a:t>
          </a:r>
          <a:r>
            <a:rPr kumimoji="1" lang="ja-JP" altLang="ja-JP" sz="1300">
              <a:solidFill>
                <a:schemeClr val="dk1"/>
              </a:solidFill>
              <a:effectLst/>
              <a:latin typeface="+mn-lt"/>
              <a:ea typeface="+mn-ea"/>
              <a:cs typeface="+mn-cs"/>
            </a:rPr>
            <a:t>国民健康保険事業特別会計</a:t>
          </a:r>
          <a:r>
            <a:rPr kumimoji="1" lang="ja-JP" altLang="en-US" sz="1300">
              <a:solidFill>
                <a:schemeClr val="dk1"/>
              </a:solidFill>
              <a:effectLst/>
              <a:latin typeface="+mn-lt"/>
              <a:ea typeface="+mn-ea"/>
              <a:cs typeface="+mn-cs"/>
            </a:rPr>
            <a:t>や簡易水道事業特別会計</a:t>
          </a:r>
          <a:r>
            <a:rPr kumimoji="1" lang="ja-JP" altLang="ja-JP" sz="1300">
              <a:solidFill>
                <a:schemeClr val="dk1"/>
              </a:solidFill>
              <a:effectLst/>
              <a:latin typeface="+mn-lt"/>
              <a:ea typeface="+mn-ea"/>
              <a:cs typeface="+mn-cs"/>
            </a:rPr>
            <a:t>等の</a:t>
          </a:r>
          <a:r>
            <a:rPr kumimoji="1" lang="ja-JP" altLang="en-US" sz="1300">
              <a:solidFill>
                <a:schemeClr val="dk1"/>
              </a:solidFill>
              <a:effectLst/>
              <a:latin typeface="+mn-lt"/>
              <a:ea typeface="+mn-ea"/>
              <a:cs typeface="+mn-cs"/>
            </a:rPr>
            <a:t>繰出金が多額となっていることがあげられる。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en-US" sz="1300">
              <a:solidFill>
                <a:schemeClr val="dk1"/>
              </a:solidFill>
              <a:effectLst/>
              <a:latin typeface="+mn-lt"/>
              <a:ea typeface="+mn-ea"/>
              <a:cs typeface="+mn-cs"/>
            </a:rPr>
            <a:t>ポイントのうち、繰出金の割合が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mn-lt"/>
              <a:ea typeface="+mn-ea"/>
              <a:cs typeface="+mn-cs"/>
            </a:rPr>
            <a:t>ポイント増）</a:t>
          </a:r>
          <a:r>
            <a:rPr kumimoji="1" lang="ja-JP" altLang="en-US" sz="1300">
              <a:solidFill>
                <a:schemeClr val="dk1"/>
              </a:solidFill>
              <a:effectLst/>
              <a:latin typeface="+mn-lt"/>
              <a:ea typeface="+mn-ea"/>
              <a:cs typeface="+mn-cs"/>
            </a:rPr>
            <a:t>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ja-JP" sz="1300">
              <a:solidFill>
                <a:schemeClr val="dk1"/>
              </a:solidFill>
              <a:effectLst/>
              <a:latin typeface="+mn-lt"/>
              <a:ea typeface="+mn-ea"/>
              <a:cs typeface="+mn-cs"/>
            </a:rPr>
            <a:t>使用料の見直し</a:t>
          </a:r>
          <a:r>
            <a:rPr kumimoji="1" lang="ja-JP" altLang="en-US" sz="1300">
              <a:solidFill>
                <a:schemeClr val="dk1"/>
              </a:solidFill>
              <a:effectLst/>
              <a:latin typeface="+mn-lt"/>
              <a:ea typeface="+mn-ea"/>
              <a:cs typeface="+mn-cs"/>
            </a:rPr>
            <a:t>や</a:t>
          </a:r>
          <a:r>
            <a:rPr kumimoji="1" lang="ja-JP" altLang="en-US" sz="1300">
              <a:latin typeface="ＭＳ Ｐゴシック" panose="020B0600070205080204" pitchFamily="50" charset="-128"/>
              <a:ea typeface="ＭＳ Ｐゴシック" panose="020B0600070205080204" pitchFamily="50" charset="-128"/>
            </a:rPr>
            <a:t>収納率の向上を図ると同時に、事業内容を精査し、普通会計の負担額を減らしていくよう努める。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56</xdr:row>
      <xdr:rowOff>159004</xdr:rowOff>
    </xdr:to>
    <xdr:cxnSp macro="">
      <xdr:nvCxnSpPr>
        <xdr:cNvPr id="245" name="直線コネクタ 244"/>
        <xdr:cNvCxnSpPr/>
      </xdr:nvCxnSpPr>
      <xdr:spPr>
        <a:xfrm>
          <a:off x="15671800" y="9760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56</xdr:row>
      <xdr:rowOff>159004</xdr:rowOff>
    </xdr:to>
    <xdr:cxnSp macro="">
      <xdr:nvCxnSpPr>
        <xdr:cNvPr id="248" name="直線コネクタ 247"/>
        <xdr:cNvCxnSpPr/>
      </xdr:nvCxnSpPr>
      <xdr:spPr>
        <a:xfrm>
          <a:off x="14782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57</xdr:row>
      <xdr:rowOff>37846</xdr:rowOff>
    </xdr:to>
    <xdr:cxnSp macro="">
      <xdr:nvCxnSpPr>
        <xdr:cNvPr id="251" name="直線コネクタ 250"/>
        <xdr:cNvCxnSpPr/>
      </xdr:nvCxnSpPr>
      <xdr:spPr>
        <a:xfrm flipV="1">
          <a:off x="13893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110998</xdr:rowOff>
    </xdr:to>
    <xdr:cxnSp macro="">
      <xdr:nvCxnSpPr>
        <xdr:cNvPr id="254" name="直線コネクタ 253"/>
        <xdr:cNvCxnSpPr/>
      </xdr:nvCxnSpPr>
      <xdr:spPr>
        <a:xfrm flipV="1">
          <a:off x="13004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4" name="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6" name="楕円 265"/>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7" name="テキスト ボックス 266"/>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8" name="楕円 267"/>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9" name="テキスト ボックス 268"/>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0" name="楕円 269"/>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1" name="テキスト ボックス 270"/>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2" name="楕円 271"/>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3" name="テキスト ボックス 272"/>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国頭地区行政事務組合負担金等の増により対前年度比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ポイントの増となっている。また、類似団体平均を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今後も、各種補助金の必要性、費用対効果などを検証し、補助費等の抑制に努める。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10414</xdr:rowOff>
    </xdr:to>
    <xdr:cxnSp macro="">
      <xdr:nvCxnSpPr>
        <xdr:cNvPr id="303" name="直線コネクタ 302"/>
        <xdr:cNvCxnSpPr/>
      </xdr:nvCxnSpPr>
      <xdr:spPr>
        <a:xfrm>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51562</xdr:rowOff>
    </xdr:to>
    <xdr:cxnSp macro="">
      <xdr:nvCxnSpPr>
        <xdr:cNvPr id="306" name="直線コネクタ 305"/>
        <xdr:cNvCxnSpPr/>
      </xdr:nvCxnSpPr>
      <xdr:spPr>
        <a:xfrm flipV="1">
          <a:off x="14782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51562</xdr:rowOff>
    </xdr:to>
    <xdr:cxnSp macro="">
      <xdr:nvCxnSpPr>
        <xdr:cNvPr id="309" name="直線コネクタ 308"/>
        <xdr:cNvCxnSpPr/>
      </xdr:nvCxnSpPr>
      <xdr:spPr>
        <a:xfrm>
          <a:off x="13893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14986</xdr:rowOff>
    </xdr:to>
    <xdr:cxnSp macro="">
      <xdr:nvCxnSpPr>
        <xdr:cNvPr id="312" name="直線コネクタ 311"/>
        <xdr:cNvCxnSpPr/>
      </xdr:nvCxnSpPr>
      <xdr:spPr>
        <a:xfrm>
          <a:off x="13004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2" name="楕円 32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4" name="楕円 32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5" name="テキスト ボックス 32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6" name="楕円 325"/>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7" name="テキスト ボックス 32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1" name="テキスト ボックス 33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事故繰越分、</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同意）の元金償還開始等により、公債費に係る経常収支比率は対前年度比で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小・中学校建設事業で借り入れた元金の償還が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開始されるなど、公債費の増加が見込まれるため、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新規事業については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事業の重要性や緊急性等を十分に検討し、公債費の抑制に努める。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76</xdr:row>
      <xdr:rowOff>20320</xdr:rowOff>
    </xdr:to>
    <xdr:cxnSp macro="">
      <xdr:nvCxnSpPr>
        <xdr:cNvPr id="363" name="直線コネクタ 362"/>
        <xdr:cNvCxnSpPr/>
      </xdr:nvCxnSpPr>
      <xdr:spPr>
        <a:xfrm>
          <a:off x="3987800" y="129628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104140</xdr:rowOff>
    </xdr:to>
    <xdr:cxnSp macro="">
      <xdr:nvCxnSpPr>
        <xdr:cNvPr id="366" name="直線コネクタ 365"/>
        <xdr:cNvCxnSpPr/>
      </xdr:nvCxnSpPr>
      <xdr:spPr>
        <a:xfrm>
          <a:off x="3098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130810</xdr:rowOff>
    </xdr:to>
    <xdr:cxnSp macro="">
      <xdr:nvCxnSpPr>
        <xdr:cNvPr id="369" name="直線コネクタ 368"/>
        <xdr:cNvCxnSpPr/>
      </xdr:nvCxnSpPr>
      <xdr:spPr>
        <a:xfrm flipV="1">
          <a:off x="2209800" y="12932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130810</xdr:rowOff>
    </xdr:to>
    <xdr:cxnSp macro="">
      <xdr:nvCxnSpPr>
        <xdr:cNvPr id="372" name="直線コネクタ 371"/>
        <xdr:cNvCxnSpPr/>
      </xdr:nvCxnSpPr>
      <xdr:spPr>
        <a:xfrm>
          <a:off x="1320800" y="12985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2" name="楕円 381"/>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3"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4" name="楕円 383"/>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5" name="テキスト ボックス 384"/>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6" name="楕円 385"/>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7" name="テキスト ボックス 386"/>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8" name="楕円 387"/>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9" name="テキスト ボックス 388"/>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0" name="楕円 389"/>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1" name="テキスト ボックス 390"/>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公債費以外に</a:t>
          </a:r>
          <a:r>
            <a:rPr kumimoji="1" lang="ja-JP" altLang="ja-JP" sz="1300">
              <a:solidFill>
                <a:schemeClr val="dk1"/>
              </a:solidFill>
              <a:effectLst/>
              <a:latin typeface="+mn-lt"/>
              <a:ea typeface="+mn-ea"/>
              <a:cs typeface="+mn-cs"/>
            </a:rPr>
            <a:t>係る経常収支比率について</a:t>
          </a:r>
          <a:r>
            <a:rPr kumimoji="1" lang="ja-JP" altLang="en-US" sz="1300">
              <a:solidFill>
                <a:schemeClr val="dk1"/>
              </a:solidFill>
              <a:effectLst/>
              <a:latin typeface="+mn-lt"/>
              <a:ea typeface="+mn-ea"/>
              <a:cs typeface="+mn-cs"/>
            </a:rPr>
            <a:t>は、</a:t>
          </a:r>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ポイント上回っている。主な要因として、人件費の割合が高く、類似団体平均、沖縄県平均と比較して高い水準となっていることから、</a:t>
          </a:r>
          <a:r>
            <a:rPr kumimoji="1" lang="ja-JP" altLang="ja-JP" sz="1300">
              <a:solidFill>
                <a:schemeClr val="dk1"/>
              </a:solidFill>
              <a:effectLst/>
              <a:latin typeface="+mn-lt"/>
              <a:ea typeface="+mn-ea"/>
              <a:cs typeface="+mn-cs"/>
            </a:rPr>
            <a:t>行財政改革への取組みをとおして人件費の削減に努める。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63319</xdr:rowOff>
    </xdr:from>
    <xdr:to>
      <xdr:col>82</xdr:col>
      <xdr:colOff>107950</xdr:colOff>
      <xdr:row>79</xdr:row>
      <xdr:rowOff>66584</xdr:rowOff>
    </xdr:to>
    <xdr:cxnSp macro="">
      <xdr:nvCxnSpPr>
        <xdr:cNvPr id="426" name="直線コネクタ 425"/>
        <xdr:cNvCxnSpPr/>
      </xdr:nvCxnSpPr>
      <xdr:spPr>
        <a:xfrm>
          <a:off x="15671800" y="136078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63319</xdr:rowOff>
    </xdr:from>
    <xdr:to>
      <xdr:col>78</xdr:col>
      <xdr:colOff>69850</xdr:colOff>
      <xdr:row>79</xdr:row>
      <xdr:rowOff>79648</xdr:rowOff>
    </xdr:to>
    <xdr:cxnSp macro="">
      <xdr:nvCxnSpPr>
        <xdr:cNvPr id="429" name="直線コネクタ 428"/>
        <xdr:cNvCxnSpPr/>
      </xdr:nvCxnSpPr>
      <xdr:spPr>
        <a:xfrm flipV="1">
          <a:off x="14782800" y="136078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79648</xdr:rowOff>
    </xdr:from>
    <xdr:to>
      <xdr:col>73</xdr:col>
      <xdr:colOff>180975</xdr:colOff>
      <xdr:row>80</xdr:row>
      <xdr:rowOff>2902</xdr:rowOff>
    </xdr:to>
    <xdr:cxnSp macro="">
      <xdr:nvCxnSpPr>
        <xdr:cNvPr id="432" name="直線コネクタ 431"/>
        <xdr:cNvCxnSpPr/>
      </xdr:nvCxnSpPr>
      <xdr:spPr>
        <a:xfrm flipV="1">
          <a:off x="13893800" y="136241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141695</xdr:rowOff>
    </xdr:from>
    <xdr:to>
      <xdr:col>69</xdr:col>
      <xdr:colOff>92075</xdr:colOff>
      <xdr:row>80</xdr:row>
      <xdr:rowOff>2902</xdr:rowOff>
    </xdr:to>
    <xdr:cxnSp macro="">
      <xdr:nvCxnSpPr>
        <xdr:cNvPr id="435" name="直線コネクタ 434"/>
        <xdr:cNvCxnSpPr/>
      </xdr:nvCxnSpPr>
      <xdr:spPr>
        <a:xfrm>
          <a:off x="13004800" y="136862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15784</xdr:rowOff>
    </xdr:from>
    <xdr:to>
      <xdr:col>82</xdr:col>
      <xdr:colOff>158750</xdr:colOff>
      <xdr:row>79</xdr:row>
      <xdr:rowOff>117384</xdr:rowOff>
    </xdr:to>
    <xdr:sp macro="" textlink="">
      <xdr:nvSpPr>
        <xdr:cNvPr id="445" name="楕円 444"/>
        <xdr:cNvSpPr/>
      </xdr:nvSpPr>
      <xdr:spPr>
        <a:xfrm>
          <a:off x="164592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159311</xdr:rowOff>
    </xdr:from>
    <xdr:ext cx="762000" cy="259045"/>
    <xdr:sp macro="" textlink="">
      <xdr:nvSpPr>
        <xdr:cNvPr id="446" name="公債費以外該当値テキスト"/>
        <xdr:cNvSpPr txBox="1"/>
      </xdr:nvSpPr>
      <xdr:spPr>
        <a:xfrm>
          <a:off x="165989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7" name="楕円 446"/>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48" name="テキスト ボックス 447"/>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28848</xdr:rowOff>
    </xdr:from>
    <xdr:to>
      <xdr:col>74</xdr:col>
      <xdr:colOff>31750</xdr:colOff>
      <xdr:row>79</xdr:row>
      <xdr:rowOff>130448</xdr:rowOff>
    </xdr:to>
    <xdr:sp macro="" textlink="">
      <xdr:nvSpPr>
        <xdr:cNvPr id="449" name="楕円 448"/>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115225</xdr:rowOff>
    </xdr:from>
    <xdr:ext cx="762000" cy="259045"/>
    <xdr:sp macro="" textlink="">
      <xdr:nvSpPr>
        <xdr:cNvPr id="450" name="テキスト ボックス 449"/>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123552</xdr:rowOff>
    </xdr:from>
    <xdr:to>
      <xdr:col>69</xdr:col>
      <xdr:colOff>142875</xdr:colOff>
      <xdr:row>80</xdr:row>
      <xdr:rowOff>53702</xdr:rowOff>
    </xdr:to>
    <xdr:sp macro="" textlink="">
      <xdr:nvSpPr>
        <xdr:cNvPr id="451" name="楕円 450"/>
        <xdr:cNvSpPr/>
      </xdr:nvSpPr>
      <xdr:spPr>
        <a:xfrm>
          <a:off x="13843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38479</xdr:rowOff>
    </xdr:from>
    <xdr:ext cx="762000" cy="259045"/>
    <xdr:sp macro="" textlink="">
      <xdr:nvSpPr>
        <xdr:cNvPr id="452" name="テキスト ボックス 451"/>
        <xdr:cNvSpPr txBox="1"/>
      </xdr:nvSpPr>
      <xdr:spPr>
        <a:xfrm>
          <a:off x="13512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90895</xdr:rowOff>
    </xdr:from>
    <xdr:to>
      <xdr:col>65</xdr:col>
      <xdr:colOff>53975</xdr:colOff>
      <xdr:row>80</xdr:row>
      <xdr:rowOff>21045</xdr:rowOff>
    </xdr:to>
    <xdr:sp macro="" textlink="">
      <xdr:nvSpPr>
        <xdr:cNvPr id="453" name="楕円 452"/>
        <xdr:cNvSpPr/>
      </xdr:nvSpPr>
      <xdr:spPr>
        <a:xfrm>
          <a:off x="12954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5822</xdr:rowOff>
    </xdr:from>
    <xdr:ext cx="762000" cy="259045"/>
    <xdr:sp macro="" textlink="">
      <xdr:nvSpPr>
        <xdr:cNvPr id="454" name="テキスト ボックス 453"/>
        <xdr:cNvSpPr txBox="1"/>
      </xdr:nvSpPr>
      <xdr:spPr>
        <a:xfrm>
          <a:off x="12623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120096</xdr:rowOff>
    </xdr:from>
    <xdr:to>
      <xdr:col>29</xdr:col>
      <xdr:colOff>127000</xdr:colOff>
      <xdr:row>17</xdr:row>
      <xdr:rowOff>134064</xdr:rowOff>
    </xdr:to>
    <xdr:cxnSp macro="">
      <xdr:nvCxnSpPr>
        <xdr:cNvPr id="49" name="直線コネクタ 48"/>
        <xdr:cNvCxnSpPr/>
      </xdr:nvCxnSpPr>
      <xdr:spPr bwMode="auto">
        <a:xfrm flipV="1">
          <a:off x="5003800" y="3082371"/>
          <a:ext cx="647700" cy="1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104873</xdr:rowOff>
    </xdr:from>
    <xdr:ext cx="762000" cy="259045"/>
    <xdr:sp macro="" textlink="">
      <xdr:nvSpPr>
        <xdr:cNvPr id="50" name="人口1人当たり決算額の推移平均値テキスト130"/>
        <xdr:cNvSpPr txBox="1"/>
      </xdr:nvSpPr>
      <xdr:spPr>
        <a:xfrm>
          <a:off x="5740400" y="3067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99597</xdr:rowOff>
    </xdr:from>
    <xdr:to>
      <xdr:col>26</xdr:col>
      <xdr:colOff>50800</xdr:colOff>
      <xdr:row>17</xdr:row>
      <xdr:rowOff>134064</xdr:rowOff>
    </xdr:to>
    <xdr:cxnSp macro="">
      <xdr:nvCxnSpPr>
        <xdr:cNvPr id="52" name="直線コネクタ 51"/>
        <xdr:cNvCxnSpPr/>
      </xdr:nvCxnSpPr>
      <xdr:spPr bwMode="auto">
        <a:xfrm>
          <a:off x="4305300" y="3061872"/>
          <a:ext cx="698500" cy="3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99597</xdr:rowOff>
    </xdr:from>
    <xdr:to>
      <xdr:col>22</xdr:col>
      <xdr:colOff>114300</xdr:colOff>
      <xdr:row>17</xdr:row>
      <xdr:rowOff>161521</xdr:rowOff>
    </xdr:to>
    <xdr:cxnSp macro="">
      <xdr:nvCxnSpPr>
        <xdr:cNvPr id="55" name="直線コネクタ 54"/>
        <xdr:cNvCxnSpPr/>
      </xdr:nvCxnSpPr>
      <xdr:spPr bwMode="auto">
        <a:xfrm flipV="1">
          <a:off x="3606800" y="3061872"/>
          <a:ext cx="698500" cy="6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161521</xdr:rowOff>
    </xdr:from>
    <xdr:to>
      <xdr:col>18</xdr:col>
      <xdr:colOff>177800</xdr:colOff>
      <xdr:row>17</xdr:row>
      <xdr:rowOff>166022</xdr:rowOff>
    </xdr:to>
    <xdr:cxnSp macro="">
      <xdr:nvCxnSpPr>
        <xdr:cNvPr id="58" name="直線コネクタ 57"/>
        <xdr:cNvCxnSpPr/>
      </xdr:nvCxnSpPr>
      <xdr:spPr bwMode="auto">
        <a:xfrm flipV="1">
          <a:off x="2908300" y="3123796"/>
          <a:ext cx="698500" cy="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69296</xdr:rowOff>
    </xdr:from>
    <xdr:to>
      <xdr:col>29</xdr:col>
      <xdr:colOff>177800</xdr:colOff>
      <xdr:row>17</xdr:row>
      <xdr:rowOff>170896</xdr:rowOff>
    </xdr:to>
    <xdr:sp macro="" textlink="">
      <xdr:nvSpPr>
        <xdr:cNvPr id="68" name="楕円 67"/>
        <xdr:cNvSpPr/>
      </xdr:nvSpPr>
      <xdr:spPr bwMode="auto">
        <a:xfrm>
          <a:off x="5600700" y="30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85823</xdr:rowOff>
    </xdr:from>
    <xdr:ext cx="762000" cy="259045"/>
    <xdr:sp macro="" textlink="">
      <xdr:nvSpPr>
        <xdr:cNvPr id="69" name="人口1人当たり決算額の推移該当値テキスト130"/>
        <xdr:cNvSpPr txBox="1"/>
      </xdr:nvSpPr>
      <xdr:spPr>
        <a:xfrm>
          <a:off x="5740400" y="287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83264</xdr:rowOff>
    </xdr:from>
    <xdr:to>
      <xdr:col>26</xdr:col>
      <xdr:colOff>101600</xdr:colOff>
      <xdr:row>18</xdr:row>
      <xdr:rowOff>13414</xdr:rowOff>
    </xdr:to>
    <xdr:sp macro="" textlink="">
      <xdr:nvSpPr>
        <xdr:cNvPr id="70" name="楕円 69"/>
        <xdr:cNvSpPr/>
      </xdr:nvSpPr>
      <xdr:spPr bwMode="auto">
        <a:xfrm>
          <a:off x="4953000" y="304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23591</xdr:rowOff>
    </xdr:from>
    <xdr:ext cx="736600" cy="259045"/>
    <xdr:sp macro="" textlink="">
      <xdr:nvSpPr>
        <xdr:cNvPr id="71" name="テキスト ボックス 70"/>
        <xdr:cNvSpPr txBox="1"/>
      </xdr:nvSpPr>
      <xdr:spPr>
        <a:xfrm>
          <a:off x="4622800" y="28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48797</xdr:rowOff>
    </xdr:from>
    <xdr:to>
      <xdr:col>22</xdr:col>
      <xdr:colOff>165100</xdr:colOff>
      <xdr:row>17</xdr:row>
      <xdr:rowOff>150397</xdr:rowOff>
    </xdr:to>
    <xdr:sp macro="" textlink="">
      <xdr:nvSpPr>
        <xdr:cNvPr id="72" name="楕円 71"/>
        <xdr:cNvSpPr/>
      </xdr:nvSpPr>
      <xdr:spPr bwMode="auto">
        <a:xfrm>
          <a:off x="4254500" y="301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160574</xdr:rowOff>
    </xdr:from>
    <xdr:ext cx="762000" cy="259045"/>
    <xdr:sp macro="" textlink="">
      <xdr:nvSpPr>
        <xdr:cNvPr id="73" name="テキスト ボックス 72"/>
        <xdr:cNvSpPr txBox="1"/>
      </xdr:nvSpPr>
      <xdr:spPr>
        <a:xfrm>
          <a:off x="3924300" y="27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110721</xdr:rowOff>
    </xdr:from>
    <xdr:to>
      <xdr:col>19</xdr:col>
      <xdr:colOff>38100</xdr:colOff>
      <xdr:row>18</xdr:row>
      <xdr:rowOff>40871</xdr:rowOff>
    </xdr:to>
    <xdr:sp macro="" textlink="">
      <xdr:nvSpPr>
        <xdr:cNvPr id="74" name="楕円 73"/>
        <xdr:cNvSpPr/>
      </xdr:nvSpPr>
      <xdr:spPr bwMode="auto">
        <a:xfrm>
          <a:off x="3556000" y="30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25648</xdr:rowOff>
    </xdr:from>
    <xdr:ext cx="762000" cy="259045"/>
    <xdr:sp macro="" textlink="">
      <xdr:nvSpPr>
        <xdr:cNvPr id="75" name="テキスト ボックス 74"/>
        <xdr:cNvSpPr txBox="1"/>
      </xdr:nvSpPr>
      <xdr:spPr>
        <a:xfrm>
          <a:off x="3225800" y="315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115222</xdr:rowOff>
    </xdr:from>
    <xdr:to>
      <xdr:col>15</xdr:col>
      <xdr:colOff>101600</xdr:colOff>
      <xdr:row>18</xdr:row>
      <xdr:rowOff>45372</xdr:rowOff>
    </xdr:to>
    <xdr:sp macro="" textlink="">
      <xdr:nvSpPr>
        <xdr:cNvPr id="76" name="楕円 75"/>
        <xdr:cNvSpPr/>
      </xdr:nvSpPr>
      <xdr:spPr bwMode="auto">
        <a:xfrm>
          <a:off x="2857500" y="307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55549</xdr:rowOff>
    </xdr:from>
    <xdr:ext cx="762000" cy="259045"/>
    <xdr:sp macro="" textlink="">
      <xdr:nvSpPr>
        <xdr:cNvPr id="77" name="テキスト ボックス 76"/>
        <xdr:cNvSpPr txBox="1"/>
      </xdr:nvSpPr>
      <xdr:spPr>
        <a:xfrm>
          <a:off x="2527300" y="28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276390</xdr:rowOff>
    </xdr:from>
    <xdr:to>
      <xdr:col>29</xdr:col>
      <xdr:colOff>127000</xdr:colOff>
      <xdr:row>35</xdr:row>
      <xdr:rowOff>299200</xdr:rowOff>
    </xdr:to>
    <xdr:cxnSp macro="">
      <xdr:nvCxnSpPr>
        <xdr:cNvPr id="108" name="直線コネクタ 107"/>
        <xdr:cNvCxnSpPr/>
      </xdr:nvCxnSpPr>
      <xdr:spPr bwMode="auto">
        <a:xfrm flipV="1">
          <a:off x="5003800" y="6886740"/>
          <a:ext cx="647700" cy="2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284899</xdr:rowOff>
    </xdr:from>
    <xdr:to>
      <xdr:col>26</xdr:col>
      <xdr:colOff>50800</xdr:colOff>
      <xdr:row>35</xdr:row>
      <xdr:rowOff>299200</xdr:rowOff>
    </xdr:to>
    <xdr:cxnSp macro="">
      <xdr:nvCxnSpPr>
        <xdr:cNvPr id="111" name="直線コネクタ 110"/>
        <xdr:cNvCxnSpPr/>
      </xdr:nvCxnSpPr>
      <xdr:spPr bwMode="auto">
        <a:xfrm>
          <a:off x="4305300" y="6895249"/>
          <a:ext cx="698500" cy="14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284899</xdr:rowOff>
    </xdr:from>
    <xdr:to>
      <xdr:col>22</xdr:col>
      <xdr:colOff>114300</xdr:colOff>
      <xdr:row>35</xdr:row>
      <xdr:rowOff>297161</xdr:rowOff>
    </xdr:to>
    <xdr:cxnSp macro="">
      <xdr:nvCxnSpPr>
        <xdr:cNvPr id="114" name="直線コネクタ 113"/>
        <xdr:cNvCxnSpPr/>
      </xdr:nvCxnSpPr>
      <xdr:spPr bwMode="auto">
        <a:xfrm flipV="1">
          <a:off x="3606800" y="6895249"/>
          <a:ext cx="698500" cy="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279147</xdr:rowOff>
    </xdr:from>
    <xdr:to>
      <xdr:col>18</xdr:col>
      <xdr:colOff>177800</xdr:colOff>
      <xdr:row>35</xdr:row>
      <xdr:rowOff>297161</xdr:rowOff>
    </xdr:to>
    <xdr:cxnSp macro="">
      <xdr:nvCxnSpPr>
        <xdr:cNvPr id="117" name="直線コネクタ 116"/>
        <xdr:cNvCxnSpPr/>
      </xdr:nvCxnSpPr>
      <xdr:spPr bwMode="auto">
        <a:xfrm>
          <a:off x="2908300" y="6889497"/>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225590</xdr:rowOff>
    </xdr:from>
    <xdr:to>
      <xdr:col>29</xdr:col>
      <xdr:colOff>177800</xdr:colOff>
      <xdr:row>35</xdr:row>
      <xdr:rowOff>327190</xdr:rowOff>
    </xdr:to>
    <xdr:sp macro="" textlink="">
      <xdr:nvSpPr>
        <xdr:cNvPr id="127" name="楕円 126"/>
        <xdr:cNvSpPr/>
      </xdr:nvSpPr>
      <xdr:spPr bwMode="auto">
        <a:xfrm>
          <a:off x="5600700" y="683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197667</xdr:rowOff>
    </xdr:from>
    <xdr:ext cx="762000" cy="259045"/>
    <xdr:sp macro="" textlink="">
      <xdr:nvSpPr>
        <xdr:cNvPr id="128" name="人口1人当たり決算額の推移該当値テキスト445"/>
        <xdr:cNvSpPr txBox="1"/>
      </xdr:nvSpPr>
      <xdr:spPr>
        <a:xfrm>
          <a:off x="5740400" y="68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248400</xdr:rowOff>
    </xdr:from>
    <xdr:to>
      <xdr:col>26</xdr:col>
      <xdr:colOff>101600</xdr:colOff>
      <xdr:row>36</xdr:row>
      <xdr:rowOff>7100</xdr:rowOff>
    </xdr:to>
    <xdr:sp macro="" textlink="">
      <xdr:nvSpPr>
        <xdr:cNvPr id="129" name="楕円 128"/>
        <xdr:cNvSpPr/>
      </xdr:nvSpPr>
      <xdr:spPr bwMode="auto">
        <a:xfrm>
          <a:off x="4953000" y="685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334777</xdr:rowOff>
    </xdr:from>
    <xdr:ext cx="736600" cy="259045"/>
    <xdr:sp macro="" textlink="">
      <xdr:nvSpPr>
        <xdr:cNvPr id="130" name="テキスト ボックス 129"/>
        <xdr:cNvSpPr txBox="1"/>
      </xdr:nvSpPr>
      <xdr:spPr>
        <a:xfrm>
          <a:off x="4622800" y="6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234099</xdr:rowOff>
    </xdr:from>
    <xdr:to>
      <xdr:col>22</xdr:col>
      <xdr:colOff>165100</xdr:colOff>
      <xdr:row>35</xdr:row>
      <xdr:rowOff>335699</xdr:rowOff>
    </xdr:to>
    <xdr:sp macro="" textlink="">
      <xdr:nvSpPr>
        <xdr:cNvPr id="131" name="楕円 130"/>
        <xdr:cNvSpPr/>
      </xdr:nvSpPr>
      <xdr:spPr bwMode="auto">
        <a:xfrm>
          <a:off x="4254500" y="684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320476</xdr:rowOff>
    </xdr:from>
    <xdr:ext cx="762000" cy="259045"/>
    <xdr:sp macro="" textlink="">
      <xdr:nvSpPr>
        <xdr:cNvPr id="132" name="テキスト ボックス 131"/>
        <xdr:cNvSpPr txBox="1"/>
      </xdr:nvSpPr>
      <xdr:spPr>
        <a:xfrm>
          <a:off x="3924300" y="69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246361</xdr:rowOff>
    </xdr:from>
    <xdr:to>
      <xdr:col>19</xdr:col>
      <xdr:colOff>38100</xdr:colOff>
      <xdr:row>36</xdr:row>
      <xdr:rowOff>5061</xdr:rowOff>
    </xdr:to>
    <xdr:sp macro="" textlink="">
      <xdr:nvSpPr>
        <xdr:cNvPr id="133" name="楕円 132"/>
        <xdr:cNvSpPr/>
      </xdr:nvSpPr>
      <xdr:spPr bwMode="auto">
        <a:xfrm>
          <a:off x="3556000" y="68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332738</xdr:rowOff>
    </xdr:from>
    <xdr:ext cx="762000" cy="259045"/>
    <xdr:sp macro="" textlink="">
      <xdr:nvSpPr>
        <xdr:cNvPr id="134" name="テキスト ボックス 133"/>
        <xdr:cNvSpPr txBox="1"/>
      </xdr:nvSpPr>
      <xdr:spPr>
        <a:xfrm>
          <a:off x="3225800" y="69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228347</xdr:rowOff>
    </xdr:from>
    <xdr:to>
      <xdr:col>15</xdr:col>
      <xdr:colOff>101600</xdr:colOff>
      <xdr:row>35</xdr:row>
      <xdr:rowOff>329947</xdr:rowOff>
    </xdr:to>
    <xdr:sp macro="" textlink="">
      <xdr:nvSpPr>
        <xdr:cNvPr id="135" name="楕円 134"/>
        <xdr:cNvSpPr/>
      </xdr:nvSpPr>
      <xdr:spPr bwMode="auto">
        <a:xfrm>
          <a:off x="2857500" y="683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314724</xdr:rowOff>
    </xdr:from>
    <xdr:ext cx="762000" cy="259045"/>
    <xdr:sp macro="" textlink="">
      <xdr:nvSpPr>
        <xdr:cNvPr id="136" name="テキスト ボックス 135"/>
        <xdr:cNvSpPr txBox="1"/>
      </xdr:nvSpPr>
      <xdr:spPr>
        <a:xfrm>
          <a:off x="2527300" y="692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22191</xdr:rowOff>
    </xdr:from>
    <xdr:to>
      <xdr:col>24</xdr:col>
      <xdr:colOff>63500</xdr:colOff>
      <xdr:row>36</xdr:row>
      <xdr:rowOff>46063</xdr:rowOff>
    </xdr:to>
    <xdr:cxnSp macro="">
      <xdr:nvCxnSpPr>
        <xdr:cNvPr id="58" name="直線コネクタ 57"/>
        <xdr:cNvCxnSpPr/>
      </xdr:nvCxnSpPr>
      <xdr:spPr>
        <a:xfrm flipV="1">
          <a:off x="3797300" y="6194391"/>
          <a:ext cx="8382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27645</xdr:rowOff>
    </xdr:from>
    <xdr:to>
      <xdr:col>19</xdr:col>
      <xdr:colOff>177800</xdr:colOff>
      <xdr:row>36</xdr:row>
      <xdr:rowOff>46063</xdr:rowOff>
    </xdr:to>
    <xdr:cxnSp macro="">
      <xdr:nvCxnSpPr>
        <xdr:cNvPr id="61" name="直線コネクタ 60"/>
        <xdr:cNvCxnSpPr/>
      </xdr:nvCxnSpPr>
      <xdr:spPr>
        <a:xfrm>
          <a:off x="2908300" y="6199845"/>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27645</xdr:rowOff>
    </xdr:from>
    <xdr:to>
      <xdr:col>15</xdr:col>
      <xdr:colOff>50800</xdr:colOff>
      <xdr:row>36</xdr:row>
      <xdr:rowOff>40753</xdr:rowOff>
    </xdr:to>
    <xdr:cxnSp macro="">
      <xdr:nvCxnSpPr>
        <xdr:cNvPr id="64" name="直線コネクタ 63"/>
        <xdr:cNvCxnSpPr/>
      </xdr:nvCxnSpPr>
      <xdr:spPr>
        <a:xfrm flipV="1">
          <a:off x="2019300" y="6199845"/>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40156</xdr:rowOff>
    </xdr:from>
    <xdr:to>
      <xdr:col>10</xdr:col>
      <xdr:colOff>114300</xdr:colOff>
      <xdr:row>36</xdr:row>
      <xdr:rowOff>40753</xdr:rowOff>
    </xdr:to>
    <xdr:cxnSp macro="">
      <xdr:nvCxnSpPr>
        <xdr:cNvPr id="67" name="直線コネクタ 66"/>
        <xdr:cNvCxnSpPr/>
      </xdr:nvCxnSpPr>
      <xdr:spPr>
        <a:xfrm>
          <a:off x="1130300" y="6212356"/>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142841</xdr:rowOff>
    </xdr:from>
    <xdr:to>
      <xdr:col>24</xdr:col>
      <xdr:colOff>114300</xdr:colOff>
      <xdr:row>36</xdr:row>
      <xdr:rowOff>72991</xdr:rowOff>
    </xdr:to>
    <xdr:sp macro="" textlink="">
      <xdr:nvSpPr>
        <xdr:cNvPr id="77" name="楕円 76"/>
        <xdr:cNvSpPr/>
      </xdr:nvSpPr>
      <xdr:spPr>
        <a:xfrm>
          <a:off x="4584700" y="61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165718</xdr:rowOff>
    </xdr:from>
    <xdr:ext cx="599010" cy="259045"/>
    <xdr:sp macro="" textlink="">
      <xdr:nvSpPr>
        <xdr:cNvPr id="78" name="人件費該当値テキスト"/>
        <xdr:cNvSpPr txBox="1"/>
      </xdr:nvSpPr>
      <xdr:spPr>
        <a:xfrm>
          <a:off x="4686300" y="599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166713</xdr:rowOff>
    </xdr:from>
    <xdr:to>
      <xdr:col>20</xdr:col>
      <xdr:colOff>38100</xdr:colOff>
      <xdr:row>36</xdr:row>
      <xdr:rowOff>96863</xdr:rowOff>
    </xdr:to>
    <xdr:sp macro="" textlink="">
      <xdr:nvSpPr>
        <xdr:cNvPr id="79" name="楕円 78"/>
        <xdr:cNvSpPr/>
      </xdr:nvSpPr>
      <xdr:spPr>
        <a:xfrm>
          <a:off x="3746500" y="61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113390</xdr:rowOff>
    </xdr:from>
    <xdr:ext cx="599010" cy="259045"/>
    <xdr:sp macro="" textlink="">
      <xdr:nvSpPr>
        <xdr:cNvPr id="80" name="テキスト ボックス 79"/>
        <xdr:cNvSpPr txBox="1"/>
      </xdr:nvSpPr>
      <xdr:spPr>
        <a:xfrm>
          <a:off x="3497795" y="594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148295</xdr:rowOff>
    </xdr:from>
    <xdr:to>
      <xdr:col>15</xdr:col>
      <xdr:colOff>101600</xdr:colOff>
      <xdr:row>36</xdr:row>
      <xdr:rowOff>78445</xdr:rowOff>
    </xdr:to>
    <xdr:sp macro="" textlink="">
      <xdr:nvSpPr>
        <xdr:cNvPr id="81" name="楕円 80"/>
        <xdr:cNvSpPr/>
      </xdr:nvSpPr>
      <xdr:spPr>
        <a:xfrm>
          <a:off x="2857500" y="61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94972</xdr:rowOff>
    </xdr:from>
    <xdr:ext cx="599010" cy="259045"/>
    <xdr:sp macro="" textlink="">
      <xdr:nvSpPr>
        <xdr:cNvPr id="82" name="テキスト ボックス 81"/>
        <xdr:cNvSpPr txBox="1"/>
      </xdr:nvSpPr>
      <xdr:spPr>
        <a:xfrm>
          <a:off x="2608795" y="59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161403</xdr:rowOff>
    </xdr:from>
    <xdr:to>
      <xdr:col>10</xdr:col>
      <xdr:colOff>165100</xdr:colOff>
      <xdr:row>36</xdr:row>
      <xdr:rowOff>91553</xdr:rowOff>
    </xdr:to>
    <xdr:sp macro="" textlink="">
      <xdr:nvSpPr>
        <xdr:cNvPr id="83" name="楕円 82"/>
        <xdr:cNvSpPr/>
      </xdr:nvSpPr>
      <xdr:spPr>
        <a:xfrm>
          <a:off x="1968500" y="6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108080</xdr:rowOff>
    </xdr:from>
    <xdr:ext cx="599010" cy="259045"/>
    <xdr:sp macro="" textlink="">
      <xdr:nvSpPr>
        <xdr:cNvPr id="84" name="テキスト ボックス 83"/>
        <xdr:cNvSpPr txBox="1"/>
      </xdr:nvSpPr>
      <xdr:spPr>
        <a:xfrm>
          <a:off x="1719795" y="59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160806</xdr:rowOff>
    </xdr:from>
    <xdr:to>
      <xdr:col>6</xdr:col>
      <xdr:colOff>38100</xdr:colOff>
      <xdr:row>36</xdr:row>
      <xdr:rowOff>90956</xdr:rowOff>
    </xdr:to>
    <xdr:sp macro="" textlink="">
      <xdr:nvSpPr>
        <xdr:cNvPr id="85" name="楕円 84"/>
        <xdr:cNvSpPr/>
      </xdr:nvSpPr>
      <xdr:spPr>
        <a:xfrm>
          <a:off x="1079500" y="61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107483</xdr:rowOff>
    </xdr:from>
    <xdr:ext cx="599010" cy="259045"/>
    <xdr:sp macro="" textlink="">
      <xdr:nvSpPr>
        <xdr:cNvPr id="86" name="テキスト ボックス 85"/>
        <xdr:cNvSpPr txBox="1"/>
      </xdr:nvSpPr>
      <xdr:spPr>
        <a:xfrm>
          <a:off x="830795" y="593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148669</xdr:rowOff>
    </xdr:from>
    <xdr:to>
      <xdr:col>24</xdr:col>
      <xdr:colOff>63500</xdr:colOff>
      <xdr:row>57</xdr:row>
      <xdr:rowOff>167494</xdr:rowOff>
    </xdr:to>
    <xdr:cxnSp macro="">
      <xdr:nvCxnSpPr>
        <xdr:cNvPr id="117" name="直線コネクタ 116"/>
        <xdr:cNvCxnSpPr/>
      </xdr:nvCxnSpPr>
      <xdr:spPr>
        <a:xfrm flipV="1">
          <a:off x="3797300" y="9921319"/>
          <a:ext cx="8382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163182</xdr:rowOff>
    </xdr:from>
    <xdr:to>
      <xdr:col>19</xdr:col>
      <xdr:colOff>177800</xdr:colOff>
      <xdr:row>57</xdr:row>
      <xdr:rowOff>167494</xdr:rowOff>
    </xdr:to>
    <xdr:cxnSp macro="">
      <xdr:nvCxnSpPr>
        <xdr:cNvPr id="120" name="直線コネクタ 119"/>
        <xdr:cNvCxnSpPr/>
      </xdr:nvCxnSpPr>
      <xdr:spPr>
        <a:xfrm>
          <a:off x="2908300" y="9935832"/>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163182</xdr:rowOff>
    </xdr:from>
    <xdr:to>
      <xdr:col>15</xdr:col>
      <xdr:colOff>50800</xdr:colOff>
      <xdr:row>58</xdr:row>
      <xdr:rowOff>33648</xdr:rowOff>
    </xdr:to>
    <xdr:cxnSp macro="">
      <xdr:nvCxnSpPr>
        <xdr:cNvPr id="123" name="直線コネクタ 122"/>
        <xdr:cNvCxnSpPr/>
      </xdr:nvCxnSpPr>
      <xdr:spPr>
        <a:xfrm flipV="1">
          <a:off x="2019300" y="9935832"/>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33648</xdr:rowOff>
    </xdr:from>
    <xdr:to>
      <xdr:col>10</xdr:col>
      <xdr:colOff>114300</xdr:colOff>
      <xdr:row>58</xdr:row>
      <xdr:rowOff>45543</xdr:rowOff>
    </xdr:to>
    <xdr:cxnSp macro="">
      <xdr:nvCxnSpPr>
        <xdr:cNvPr id="126" name="直線コネクタ 125"/>
        <xdr:cNvCxnSpPr/>
      </xdr:nvCxnSpPr>
      <xdr:spPr>
        <a:xfrm flipV="1">
          <a:off x="1130300" y="9977748"/>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97869</xdr:rowOff>
    </xdr:from>
    <xdr:to>
      <xdr:col>24</xdr:col>
      <xdr:colOff>114300</xdr:colOff>
      <xdr:row>58</xdr:row>
      <xdr:rowOff>28019</xdr:rowOff>
    </xdr:to>
    <xdr:sp macro="" textlink="">
      <xdr:nvSpPr>
        <xdr:cNvPr id="136" name="楕円 135"/>
        <xdr:cNvSpPr/>
      </xdr:nvSpPr>
      <xdr:spPr>
        <a:xfrm>
          <a:off x="4584700" y="9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76296</xdr:rowOff>
    </xdr:from>
    <xdr:ext cx="599010" cy="259045"/>
    <xdr:sp macro="" textlink="">
      <xdr:nvSpPr>
        <xdr:cNvPr id="137" name="物件費該当値テキスト"/>
        <xdr:cNvSpPr txBox="1"/>
      </xdr:nvSpPr>
      <xdr:spPr>
        <a:xfrm>
          <a:off x="4686300" y="984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116694</xdr:rowOff>
    </xdr:from>
    <xdr:to>
      <xdr:col>20</xdr:col>
      <xdr:colOff>38100</xdr:colOff>
      <xdr:row>58</xdr:row>
      <xdr:rowOff>46844</xdr:rowOff>
    </xdr:to>
    <xdr:sp macro="" textlink="">
      <xdr:nvSpPr>
        <xdr:cNvPr id="138" name="楕円 137"/>
        <xdr:cNvSpPr/>
      </xdr:nvSpPr>
      <xdr:spPr>
        <a:xfrm>
          <a:off x="37465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37971</xdr:rowOff>
    </xdr:from>
    <xdr:ext cx="599010" cy="259045"/>
    <xdr:sp macro="" textlink="">
      <xdr:nvSpPr>
        <xdr:cNvPr id="139" name="テキスト ボックス 138"/>
        <xdr:cNvSpPr txBox="1"/>
      </xdr:nvSpPr>
      <xdr:spPr>
        <a:xfrm>
          <a:off x="3497795" y="998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112382</xdr:rowOff>
    </xdr:from>
    <xdr:to>
      <xdr:col>15</xdr:col>
      <xdr:colOff>101600</xdr:colOff>
      <xdr:row>58</xdr:row>
      <xdr:rowOff>42532</xdr:rowOff>
    </xdr:to>
    <xdr:sp macro="" textlink="">
      <xdr:nvSpPr>
        <xdr:cNvPr id="140" name="楕円 139"/>
        <xdr:cNvSpPr/>
      </xdr:nvSpPr>
      <xdr:spPr>
        <a:xfrm>
          <a:off x="28575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33659</xdr:rowOff>
    </xdr:from>
    <xdr:ext cx="599010" cy="259045"/>
    <xdr:sp macro="" textlink="">
      <xdr:nvSpPr>
        <xdr:cNvPr id="141" name="テキスト ボックス 140"/>
        <xdr:cNvSpPr txBox="1"/>
      </xdr:nvSpPr>
      <xdr:spPr>
        <a:xfrm>
          <a:off x="2608795" y="99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154298</xdr:rowOff>
    </xdr:from>
    <xdr:to>
      <xdr:col>10</xdr:col>
      <xdr:colOff>165100</xdr:colOff>
      <xdr:row>58</xdr:row>
      <xdr:rowOff>84448</xdr:rowOff>
    </xdr:to>
    <xdr:sp macro="" textlink="">
      <xdr:nvSpPr>
        <xdr:cNvPr id="142" name="楕円 141"/>
        <xdr:cNvSpPr/>
      </xdr:nvSpPr>
      <xdr:spPr>
        <a:xfrm>
          <a:off x="1968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75575</xdr:rowOff>
    </xdr:from>
    <xdr:ext cx="599010" cy="259045"/>
    <xdr:sp macro="" textlink="">
      <xdr:nvSpPr>
        <xdr:cNvPr id="143" name="テキスト ボックス 142"/>
        <xdr:cNvSpPr txBox="1"/>
      </xdr:nvSpPr>
      <xdr:spPr>
        <a:xfrm>
          <a:off x="1719795"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166193</xdr:rowOff>
    </xdr:from>
    <xdr:to>
      <xdr:col>6</xdr:col>
      <xdr:colOff>38100</xdr:colOff>
      <xdr:row>58</xdr:row>
      <xdr:rowOff>96343</xdr:rowOff>
    </xdr:to>
    <xdr:sp macro="" textlink="">
      <xdr:nvSpPr>
        <xdr:cNvPr id="144" name="楕円 143"/>
        <xdr:cNvSpPr/>
      </xdr:nvSpPr>
      <xdr:spPr>
        <a:xfrm>
          <a:off x="1079500" y="99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87470</xdr:rowOff>
    </xdr:from>
    <xdr:ext cx="599010" cy="259045"/>
    <xdr:sp macro="" textlink="">
      <xdr:nvSpPr>
        <xdr:cNvPr id="145" name="テキスト ボックス 144"/>
        <xdr:cNvSpPr txBox="1"/>
      </xdr:nvSpPr>
      <xdr:spPr>
        <a:xfrm>
          <a:off x="830795" y="100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146078</xdr:rowOff>
    </xdr:from>
    <xdr:to>
      <xdr:col>24</xdr:col>
      <xdr:colOff>63500</xdr:colOff>
      <xdr:row>77</xdr:row>
      <xdr:rowOff>151958</xdr:rowOff>
    </xdr:to>
    <xdr:cxnSp macro="">
      <xdr:nvCxnSpPr>
        <xdr:cNvPr id="170" name="直線コネクタ 169"/>
        <xdr:cNvCxnSpPr/>
      </xdr:nvCxnSpPr>
      <xdr:spPr>
        <a:xfrm>
          <a:off x="3797300" y="13347728"/>
          <a:ext cx="8382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140364</xdr:rowOff>
    </xdr:from>
    <xdr:to>
      <xdr:col>19</xdr:col>
      <xdr:colOff>177800</xdr:colOff>
      <xdr:row>77</xdr:row>
      <xdr:rowOff>146078</xdr:rowOff>
    </xdr:to>
    <xdr:cxnSp macro="">
      <xdr:nvCxnSpPr>
        <xdr:cNvPr id="173" name="直線コネクタ 172"/>
        <xdr:cNvCxnSpPr/>
      </xdr:nvCxnSpPr>
      <xdr:spPr>
        <a:xfrm>
          <a:off x="2908300" y="1334201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127167</xdr:rowOff>
    </xdr:from>
    <xdr:to>
      <xdr:col>15</xdr:col>
      <xdr:colOff>50800</xdr:colOff>
      <xdr:row>77</xdr:row>
      <xdr:rowOff>140364</xdr:rowOff>
    </xdr:to>
    <xdr:cxnSp macro="">
      <xdr:nvCxnSpPr>
        <xdr:cNvPr id="176" name="直線コネクタ 175"/>
        <xdr:cNvCxnSpPr/>
      </xdr:nvCxnSpPr>
      <xdr:spPr>
        <a:xfrm>
          <a:off x="2019300" y="13328817"/>
          <a:ext cx="889000" cy="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127167</xdr:rowOff>
    </xdr:from>
    <xdr:to>
      <xdr:col>10</xdr:col>
      <xdr:colOff>114300</xdr:colOff>
      <xdr:row>77</xdr:row>
      <xdr:rowOff>128921</xdr:rowOff>
    </xdr:to>
    <xdr:cxnSp macro="">
      <xdr:nvCxnSpPr>
        <xdr:cNvPr id="179" name="直線コネクタ 178"/>
        <xdr:cNvCxnSpPr/>
      </xdr:nvCxnSpPr>
      <xdr:spPr>
        <a:xfrm flipV="1">
          <a:off x="1130300" y="1332881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101158</xdr:rowOff>
    </xdr:from>
    <xdr:to>
      <xdr:col>24</xdr:col>
      <xdr:colOff>114300</xdr:colOff>
      <xdr:row>78</xdr:row>
      <xdr:rowOff>31308</xdr:rowOff>
    </xdr:to>
    <xdr:sp macro="" textlink="">
      <xdr:nvSpPr>
        <xdr:cNvPr id="189" name="楕円 188"/>
        <xdr:cNvSpPr/>
      </xdr:nvSpPr>
      <xdr:spPr>
        <a:xfrm>
          <a:off x="4584700" y="133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16085</xdr:rowOff>
    </xdr:from>
    <xdr:ext cx="469744" cy="259045"/>
    <xdr:sp macro="" textlink="">
      <xdr:nvSpPr>
        <xdr:cNvPr id="190" name="維持補修費該当値テキスト"/>
        <xdr:cNvSpPr txBox="1"/>
      </xdr:nvSpPr>
      <xdr:spPr>
        <a:xfrm>
          <a:off x="4686300" y="132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95278</xdr:rowOff>
    </xdr:from>
    <xdr:to>
      <xdr:col>20</xdr:col>
      <xdr:colOff>38100</xdr:colOff>
      <xdr:row>78</xdr:row>
      <xdr:rowOff>25428</xdr:rowOff>
    </xdr:to>
    <xdr:sp macro="" textlink="">
      <xdr:nvSpPr>
        <xdr:cNvPr id="191" name="楕円 190"/>
        <xdr:cNvSpPr/>
      </xdr:nvSpPr>
      <xdr:spPr>
        <a:xfrm>
          <a:off x="3746500" y="132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16555</xdr:rowOff>
    </xdr:from>
    <xdr:ext cx="469744" cy="259045"/>
    <xdr:sp macro="" textlink="">
      <xdr:nvSpPr>
        <xdr:cNvPr id="192" name="テキスト ボックス 191"/>
        <xdr:cNvSpPr txBox="1"/>
      </xdr:nvSpPr>
      <xdr:spPr>
        <a:xfrm>
          <a:off x="3562428" y="133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89564</xdr:rowOff>
    </xdr:from>
    <xdr:to>
      <xdr:col>15</xdr:col>
      <xdr:colOff>101600</xdr:colOff>
      <xdr:row>78</xdr:row>
      <xdr:rowOff>19714</xdr:rowOff>
    </xdr:to>
    <xdr:sp macro="" textlink="">
      <xdr:nvSpPr>
        <xdr:cNvPr id="193" name="楕円 192"/>
        <xdr:cNvSpPr/>
      </xdr:nvSpPr>
      <xdr:spPr>
        <a:xfrm>
          <a:off x="2857500" y="132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10841</xdr:rowOff>
    </xdr:from>
    <xdr:ext cx="469744" cy="259045"/>
    <xdr:sp macro="" textlink="">
      <xdr:nvSpPr>
        <xdr:cNvPr id="194" name="テキスト ボックス 193"/>
        <xdr:cNvSpPr txBox="1"/>
      </xdr:nvSpPr>
      <xdr:spPr>
        <a:xfrm>
          <a:off x="2673428" y="1338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76367</xdr:rowOff>
    </xdr:from>
    <xdr:to>
      <xdr:col>10</xdr:col>
      <xdr:colOff>165100</xdr:colOff>
      <xdr:row>78</xdr:row>
      <xdr:rowOff>6517</xdr:rowOff>
    </xdr:to>
    <xdr:sp macro="" textlink="">
      <xdr:nvSpPr>
        <xdr:cNvPr id="195" name="楕円 194"/>
        <xdr:cNvSpPr/>
      </xdr:nvSpPr>
      <xdr:spPr>
        <a:xfrm>
          <a:off x="1968500" y="132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169094</xdr:rowOff>
    </xdr:from>
    <xdr:ext cx="534377" cy="259045"/>
    <xdr:sp macro="" textlink="">
      <xdr:nvSpPr>
        <xdr:cNvPr id="196" name="テキスト ボックス 195"/>
        <xdr:cNvSpPr txBox="1"/>
      </xdr:nvSpPr>
      <xdr:spPr>
        <a:xfrm>
          <a:off x="1752111" y="133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78121</xdr:rowOff>
    </xdr:from>
    <xdr:to>
      <xdr:col>6</xdr:col>
      <xdr:colOff>38100</xdr:colOff>
      <xdr:row>78</xdr:row>
      <xdr:rowOff>8271</xdr:rowOff>
    </xdr:to>
    <xdr:sp macro="" textlink="">
      <xdr:nvSpPr>
        <xdr:cNvPr id="197" name="楕円 196"/>
        <xdr:cNvSpPr/>
      </xdr:nvSpPr>
      <xdr:spPr>
        <a:xfrm>
          <a:off x="1079500" y="132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170848</xdr:rowOff>
    </xdr:from>
    <xdr:ext cx="534377" cy="259045"/>
    <xdr:sp macro="" textlink="">
      <xdr:nvSpPr>
        <xdr:cNvPr id="198" name="テキスト ボックス 197"/>
        <xdr:cNvSpPr txBox="1"/>
      </xdr:nvSpPr>
      <xdr:spPr>
        <a:xfrm>
          <a:off x="863111" y="133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32953</xdr:rowOff>
    </xdr:from>
    <xdr:to>
      <xdr:col>24</xdr:col>
      <xdr:colOff>63500</xdr:colOff>
      <xdr:row>95</xdr:row>
      <xdr:rowOff>76064</xdr:rowOff>
    </xdr:to>
    <xdr:cxnSp macro="">
      <xdr:nvCxnSpPr>
        <xdr:cNvPr id="231" name="直線コネクタ 230"/>
        <xdr:cNvCxnSpPr/>
      </xdr:nvCxnSpPr>
      <xdr:spPr>
        <a:xfrm flipV="1">
          <a:off x="3797300" y="16320703"/>
          <a:ext cx="838200" cy="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76064</xdr:rowOff>
    </xdr:from>
    <xdr:to>
      <xdr:col>19</xdr:col>
      <xdr:colOff>177800</xdr:colOff>
      <xdr:row>95</xdr:row>
      <xdr:rowOff>77654</xdr:rowOff>
    </xdr:to>
    <xdr:cxnSp macro="">
      <xdr:nvCxnSpPr>
        <xdr:cNvPr id="234" name="直線コネクタ 233"/>
        <xdr:cNvCxnSpPr/>
      </xdr:nvCxnSpPr>
      <xdr:spPr>
        <a:xfrm flipV="1">
          <a:off x="2908300" y="16363814"/>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77654</xdr:rowOff>
    </xdr:from>
    <xdr:to>
      <xdr:col>15</xdr:col>
      <xdr:colOff>50800</xdr:colOff>
      <xdr:row>95</xdr:row>
      <xdr:rowOff>84141</xdr:rowOff>
    </xdr:to>
    <xdr:cxnSp macro="">
      <xdr:nvCxnSpPr>
        <xdr:cNvPr id="237" name="直線コネクタ 236"/>
        <xdr:cNvCxnSpPr/>
      </xdr:nvCxnSpPr>
      <xdr:spPr>
        <a:xfrm flipV="1">
          <a:off x="2019300" y="16365404"/>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84141</xdr:rowOff>
    </xdr:from>
    <xdr:to>
      <xdr:col>10</xdr:col>
      <xdr:colOff>114300</xdr:colOff>
      <xdr:row>96</xdr:row>
      <xdr:rowOff>10637</xdr:rowOff>
    </xdr:to>
    <xdr:cxnSp macro="">
      <xdr:nvCxnSpPr>
        <xdr:cNvPr id="240" name="直線コネクタ 239"/>
        <xdr:cNvCxnSpPr/>
      </xdr:nvCxnSpPr>
      <xdr:spPr>
        <a:xfrm flipV="1">
          <a:off x="1130300" y="16371891"/>
          <a:ext cx="889000" cy="9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153603</xdr:rowOff>
    </xdr:from>
    <xdr:to>
      <xdr:col>24</xdr:col>
      <xdr:colOff>114300</xdr:colOff>
      <xdr:row>95</xdr:row>
      <xdr:rowOff>83753</xdr:rowOff>
    </xdr:to>
    <xdr:sp macro="" textlink="">
      <xdr:nvSpPr>
        <xdr:cNvPr id="250" name="楕円 249"/>
        <xdr:cNvSpPr/>
      </xdr:nvSpPr>
      <xdr:spPr>
        <a:xfrm>
          <a:off x="4584700" y="162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5030</xdr:rowOff>
    </xdr:from>
    <xdr:ext cx="534377" cy="259045"/>
    <xdr:sp macro="" textlink="">
      <xdr:nvSpPr>
        <xdr:cNvPr id="251" name="扶助費該当値テキスト"/>
        <xdr:cNvSpPr txBox="1"/>
      </xdr:nvSpPr>
      <xdr:spPr>
        <a:xfrm>
          <a:off x="4686300" y="161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25264</xdr:rowOff>
    </xdr:from>
    <xdr:to>
      <xdr:col>20</xdr:col>
      <xdr:colOff>38100</xdr:colOff>
      <xdr:row>95</xdr:row>
      <xdr:rowOff>126864</xdr:rowOff>
    </xdr:to>
    <xdr:sp macro="" textlink="">
      <xdr:nvSpPr>
        <xdr:cNvPr id="252" name="楕円 251"/>
        <xdr:cNvSpPr/>
      </xdr:nvSpPr>
      <xdr:spPr>
        <a:xfrm>
          <a:off x="3746500" y="163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143391</xdr:rowOff>
    </xdr:from>
    <xdr:ext cx="534377" cy="259045"/>
    <xdr:sp macro="" textlink="">
      <xdr:nvSpPr>
        <xdr:cNvPr id="253" name="テキスト ボックス 252"/>
        <xdr:cNvSpPr txBox="1"/>
      </xdr:nvSpPr>
      <xdr:spPr>
        <a:xfrm>
          <a:off x="3530111" y="160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26854</xdr:rowOff>
    </xdr:from>
    <xdr:to>
      <xdr:col>15</xdr:col>
      <xdr:colOff>101600</xdr:colOff>
      <xdr:row>95</xdr:row>
      <xdr:rowOff>128454</xdr:rowOff>
    </xdr:to>
    <xdr:sp macro="" textlink="">
      <xdr:nvSpPr>
        <xdr:cNvPr id="254" name="楕円 253"/>
        <xdr:cNvSpPr/>
      </xdr:nvSpPr>
      <xdr:spPr>
        <a:xfrm>
          <a:off x="2857500" y="163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144981</xdr:rowOff>
    </xdr:from>
    <xdr:ext cx="534377" cy="259045"/>
    <xdr:sp macro="" textlink="">
      <xdr:nvSpPr>
        <xdr:cNvPr id="255" name="テキスト ボックス 254"/>
        <xdr:cNvSpPr txBox="1"/>
      </xdr:nvSpPr>
      <xdr:spPr>
        <a:xfrm>
          <a:off x="2641111" y="160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33341</xdr:rowOff>
    </xdr:from>
    <xdr:to>
      <xdr:col>10</xdr:col>
      <xdr:colOff>165100</xdr:colOff>
      <xdr:row>95</xdr:row>
      <xdr:rowOff>134941</xdr:rowOff>
    </xdr:to>
    <xdr:sp macro="" textlink="">
      <xdr:nvSpPr>
        <xdr:cNvPr id="256" name="楕円 255"/>
        <xdr:cNvSpPr/>
      </xdr:nvSpPr>
      <xdr:spPr>
        <a:xfrm>
          <a:off x="1968500" y="16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151468</xdr:rowOff>
    </xdr:from>
    <xdr:ext cx="534377" cy="259045"/>
    <xdr:sp macro="" textlink="">
      <xdr:nvSpPr>
        <xdr:cNvPr id="257" name="テキスト ボックス 256"/>
        <xdr:cNvSpPr txBox="1"/>
      </xdr:nvSpPr>
      <xdr:spPr>
        <a:xfrm>
          <a:off x="1752111" y="160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131287</xdr:rowOff>
    </xdr:from>
    <xdr:to>
      <xdr:col>6</xdr:col>
      <xdr:colOff>38100</xdr:colOff>
      <xdr:row>96</xdr:row>
      <xdr:rowOff>61437</xdr:rowOff>
    </xdr:to>
    <xdr:sp macro="" textlink="">
      <xdr:nvSpPr>
        <xdr:cNvPr id="258" name="楕円 257"/>
        <xdr:cNvSpPr/>
      </xdr:nvSpPr>
      <xdr:spPr>
        <a:xfrm>
          <a:off x="1079500" y="164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77964</xdr:rowOff>
    </xdr:from>
    <xdr:ext cx="534377" cy="259045"/>
    <xdr:sp macro="" textlink="">
      <xdr:nvSpPr>
        <xdr:cNvPr id="259" name="テキスト ボックス 258"/>
        <xdr:cNvSpPr txBox="1"/>
      </xdr:nvSpPr>
      <xdr:spPr>
        <a:xfrm>
          <a:off x="863111" y="161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83069</xdr:rowOff>
    </xdr:from>
    <xdr:to>
      <xdr:col>55</xdr:col>
      <xdr:colOff>0</xdr:colOff>
      <xdr:row>38</xdr:row>
      <xdr:rowOff>58379</xdr:rowOff>
    </xdr:to>
    <xdr:cxnSp macro="">
      <xdr:nvCxnSpPr>
        <xdr:cNvPr id="290" name="直線コネクタ 289"/>
        <xdr:cNvCxnSpPr/>
      </xdr:nvCxnSpPr>
      <xdr:spPr>
        <a:xfrm>
          <a:off x="9639300" y="6426719"/>
          <a:ext cx="8382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83069</xdr:rowOff>
    </xdr:from>
    <xdr:to>
      <xdr:col>50</xdr:col>
      <xdr:colOff>114300</xdr:colOff>
      <xdr:row>37</xdr:row>
      <xdr:rowOff>162661</xdr:rowOff>
    </xdr:to>
    <xdr:cxnSp macro="">
      <xdr:nvCxnSpPr>
        <xdr:cNvPr id="293" name="直線コネクタ 292"/>
        <xdr:cNvCxnSpPr/>
      </xdr:nvCxnSpPr>
      <xdr:spPr>
        <a:xfrm flipV="1">
          <a:off x="8750300" y="6426719"/>
          <a:ext cx="889000" cy="7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162661</xdr:rowOff>
    </xdr:from>
    <xdr:to>
      <xdr:col>45</xdr:col>
      <xdr:colOff>177800</xdr:colOff>
      <xdr:row>38</xdr:row>
      <xdr:rowOff>71068</xdr:rowOff>
    </xdr:to>
    <xdr:cxnSp macro="">
      <xdr:nvCxnSpPr>
        <xdr:cNvPr id="296" name="直線コネクタ 295"/>
        <xdr:cNvCxnSpPr/>
      </xdr:nvCxnSpPr>
      <xdr:spPr>
        <a:xfrm flipV="1">
          <a:off x="7861300" y="6506311"/>
          <a:ext cx="889000" cy="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71068</xdr:rowOff>
    </xdr:from>
    <xdr:to>
      <xdr:col>41</xdr:col>
      <xdr:colOff>50800</xdr:colOff>
      <xdr:row>38</xdr:row>
      <xdr:rowOff>81182</xdr:rowOff>
    </xdr:to>
    <xdr:cxnSp macro="">
      <xdr:nvCxnSpPr>
        <xdr:cNvPr id="299" name="直線コネクタ 298"/>
        <xdr:cNvCxnSpPr/>
      </xdr:nvCxnSpPr>
      <xdr:spPr>
        <a:xfrm flipV="1">
          <a:off x="6972300" y="6586168"/>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7579</xdr:rowOff>
    </xdr:from>
    <xdr:to>
      <xdr:col>55</xdr:col>
      <xdr:colOff>50800</xdr:colOff>
      <xdr:row>38</xdr:row>
      <xdr:rowOff>109179</xdr:rowOff>
    </xdr:to>
    <xdr:sp macro="" textlink="">
      <xdr:nvSpPr>
        <xdr:cNvPr id="309" name="楕円 308"/>
        <xdr:cNvSpPr/>
      </xdr:nvSpPr>
      <xdr:spPr>
        <a:xfrm>
          <a:off x="10426700" y="65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157456</xdr:rowOff>
    </xdr:from>
    <xdr:ext cx="599010" cy="259045"/>
    <xdr:sp macro="" textlink="">
      <xdr:nvSpPr>
        <xdr:cNvPr id="310" name="補助費等該当値テキスト"/>
        <xdr:cNvSpPr txBox="1"/>
      </xdr:nvSpPr>
      <xdr:spPr>
        <a:xfrm>
          <a:off x="10528300" y="650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32269</xdr:rowOff>
    </xdr:from>
    <xdr:to>
      <xdr:col>50</xdr:col>
      <xdr:colOff>165100</xdr:colOff>
      <xdr:row>37</xdr:row>
      <xdr:rowOff>133869</xdr:rowOff>
    </xdr:to>
    <xdr:sp macro="" textlink="">
      <xdr:nvSpPr>
        <xdr:cNvPr id="311" name="楕円 310"/>
        <xdr:cNvSpPr/>
      </xdr:nvSpPr>
      <xdr:spPr>
        <a:xfrm>
          <a:off x="9588500" y="63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150396</xdr:rowOff>
    </xdr:from>
    <xdr:ext cx="599010" cy="259045"/>
    <xdr:sp macro="" textlink="">
      <xdr:nvSpPr>
        <xdr:cNvPr id="312" name="テキスト ボックス 311"/>
        <xdr:cNvSpPr txBox="1"/>
      </xdr:nvSpPr>
      <xdr:spPr>
        <a:xfrm>
          <a:off x="9339795" y="615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111861</xdr:rowOff>
    </xdr:from>
    <xdr:to>
      <xdr:col>46</xdr:col>
      <xdr:colOff>38100</xdr:colOff>
      <xdr:row>38</xdr:row>
      <xdr:rowOff>42011</xdr:rowOff>
    </xdr:to>
    <xdr:sp macro="" textlink="">
      <xdr:nvSpPr>
        <xdr:cNvPr id="313" name="楕円 312"/>
        <xdr:cNvSpPr/>
      </xdr:nvSpPr>
      <xdr:spPr>
        <a:xfrm>
          <a:off x="8699500" y="64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33138</xdr:rowOff>
    </xdr:from>
    <xdr:ext cx="599010" cy="259045"/>
    <xdr:sp macro="" textlink="">
      <xdr:nvSpPr>
        <xdr:cNvPr id="314" name="テキスト ボックス 313"/>
        <xdr:cNvSpPr txBox="1"/>
      </xdr:nvSpPr>
      <xdr:spPr>
        <a:xfrm>
          <a:off x="8450795" y="65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20268</xdr:rowOff>
    </xdr:from>
    <xdr:to>
      <xdr:col>41</xdr:col>
      <xdr:colOff>101600</xdr:colOff>
      <xdr:row>38</xdr:row>
      <xdr:rowOff>121868</xdr:rowOff>
    </xdr:to>
    <xdr:sp macro="" textlink="">
      <xdr:nvSpPr>
        <xdr:cNvPr id="315" name="楕円 314"/>
        <xdr:cNvSpPr/>
      </xdr:nvSpPr>
      <xdr:spPr>
        <a:xfrm>
          <a:off x="7810500" y="65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112995</xdr:rowOff>
    </xdr:from>
    <xdr:ext cx="599010" cy="259045"/>
    <xdr:sp macro="" textlink="">
      <xdr:nvSpPr>
        <xdr:cNvPr id="316" name="テキスト ボックス 315"/>
        <xdr:cNvSpPr txBox="1"/>
      </xdr:nvSpPr>
      <xdr:spPr>
        <a:xfrm>
          <a:off x="7561795" y="66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30382</xdr:rowOff>
    </xdr:from>
    <xdr:to>
      <xdr:col>36</xdr:col>
      <xdr:colOff>165100</xdr:colOff>
      <xdr:row>38</xdr:row>
      <xdr:rowOff>131982</xdr:rowOff>
    </xdr:to>
    <xdr:sp macro="" textlink="">
      <xdr:nvSpPr>
        <xdr:cNvPr id="317" name="楕円 316"/>
        <xdr:cNvSpPr/>
      </xdr:nvSpPr>
      <xdr:spPr>
        <a:xfrm>
          <a:off x="6921500" y="65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123109</xdr:rowOff>
    </xdr:from>
    <xdr:ext cx="599010" cy="259045"/>
    <xdr:sp macro="" textlink="">
      <xdr:nvSpPr>
        <xdr:cNvPr id="318" name="テキスト ボックス 317"/>
        <xdr:cNvSpPr txBox="1"/>
      </xdr:nvSpPr>
      <xdr:spPr>
        <a:xfrm>
          <a:off x="6672795" y="663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49685</xdr:rowOff>
    </xdr:from>
    <xdr:to>
      <xdr:col>55</xdr:col>
      <xdr:colOff>0</xdr:colOff>
      <xdr:row>58</xdr:row>
      <xdr:rowOff>71171</xdr:rowOff>
    </xdr:to>
    <xdr:cxnSp macro="">
      <xdr:nvCxnSpPr>
        <xdr:cNvPr id="345" name="直線コネクタ 344"/>
        <xdr:cNvCxnSpPr/>
      </xdr:nvCxnSpPr>
      <xdr:spPr>
        <a:xfrm>
          <a:off x="9639300" y="9993785"/>
          <a:ext cx="838200" cy="2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159731</xdr:rowOff>
    </xdr:from>
    <xdr:to>
      <xdr:col>50</xdr:col>
      <xdr:colOff>114300</xdr:colOff>
      <xdr:row>58</xdr:row>
      <xdr:rowOff>49685</xdr:rowOff>
    </xdr:to>
    <xdr:cxnSp macro="">
      <xdr:nvCxnSpPr>
        <xdr:cNvPr id="348" name="直線コネクタ 347"/>
        <xdr:cNvCxnSpPr/>
      </xdr:nvCxnSpPr>
      <xdr:spPr>
        <a:xfrm>
          <a:off x="8750300" y="9760931"/>
          <a:ext cx="889000" cy="2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159731</xdr:rowOff>
    </xdr:from>
    <xdr:to>
      <xdr:col>45</xdr:col>
      <xdr:colOff>177800</xdr:colOff>
      <xdr:row>57</xdr:row>
      <xdr:rowOff>118749</xdr:rowOff>
    </xdr:to>
    <xdr:cxnSp macro="">
      <xdr:nvCxnSpPr>
        <xdr:cNvPr id="351" name="直線コネクタ 350"/>
        <xdr:cNvCxnSpPr/>
      </xdr:nvCxnSpPr>
      <xdr:spPr>
        <a:xfrm flipV="1">
          <a:off x="7861300" y="9760931"/>
          <a:ext cx="889000" cy="1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94086</xdr:rowOff>
    </xdr:from>
    <xdr:to>
      <xdr:col>41</xdr:col>
      <xdr:colOff>50800</xdr:colOff>
      <xdr:row>57</xdr:row>
      <xdr:rowOff>118749</xdr:rowOff>
    </xdr:to>
    <xdr:cxnSp macro="">
      <xdr:nvCxnSpPr>
        <xdr:cNvPr id="354" name="直線コネクタ 353"/>
        <xdr:cNvCxnSpPr/>
      </xdr:nvCxnSpPr>
      <xdr:spPr>
        <a:xfrm>
          <a:off x="6972300" y="9866736"/>
          <a:ext cx="889000" cy="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20371</xdr:rowOff>
    </xdr:from>
    <xdr:to>
      <xdr:col>55</xdr:col>
      <xdr:colOff>50800</xdr:colOff>
      <xdr:row>58</xdr:row>
      <xdr:rowOff>121971</xdr:rowOff>
    </xdr:to>
    <xdr:sp macro="" textlink="">
      <xdr:nvSpPr>
        <xdr:cNvPr id="364" name="楕円 363"/>
        <xdr:cNvSpPr/>
      </xdr:nvSpPr>
      <xdr:spPr>
        <a:xfrm>
          <a:off x="10426700" y="99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106748</xdr:rowOff>
    </xdr:from>
    <xdr:ext cx="599010" cy="259045"/>
    <xdr:sp macro="" textlink="">
      <xdr:nvSpPr>
        <xdr:cNvPr id="365" name="普通建設事業費該当値テキスト"/>
        <xdr:cNvSpPr txBox="1"/>
      </xdr:nvSpPr>
      <xdr:spPr>
        <a:xfrm>
          <a:off x="10528300" y="987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170335</xdr:rowOff>
    </xdr:from>
    <xdr:to>
      <xdr:col>50</xdr:col>
      <xdr:colOff>165100</xdr:colOff>
      <xdr:row>58</xdr:row>
      <xdr:rowOff>100485</xdr:rowOff>
    </xdr:to>
    <xdr:sp macro="" textlink="">
      <xdr:nvSpPr>
        <xdr:cNvPr id="366" name="楕円 365"/>
        <xdr:cNvSpPr/>
      </xdr:nvSpPr>
      <xdr:spPr>
        <a:xfrm>
          <a:off x="9588500" y="99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91612</xdr:rowOff>
    </xdr:from>
    <xdr:ext cx="599010" cy="259045"/>
    <xdr:sp macro="" textlink="">
      <xdr:nvSpPr>
        <xdr:cNvPr id="367" name="テキスト ボックス 366"/>
        <xdr:cNvSpPr txBox="1"/>
      </xdr:nvSpPr>
      <xdr:spPr>
        <a:xfrm>
          <a:off x="9339795" y="1003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108931</xdr:rowOff>
    </xdr:from>
    <xdr:to>
      <xdr:col>46</xdr:col>
      <xdr:colOff>38100</xdr:colOff>
      <xdr:row>57</xdr:row>
      <xdr:rowOff>39081</xdr:rowOff>
    </xdr:to>
    <xdr:sp macro="" textlink="">
      <xdr:nvSpPr>
        <xdr:cNvPr id="368" name="楕円 367"/>
        <xdr:cNvSpPr/>
      </xdr:nvSpPr>
      <xdr:spPr>
        <a:xfrm>
          <a:off x="8699500" y="97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55608</xdr:rowOff>
    </xdr:from>
    <xdr:ext cx="599010" cy="259045"/>
    <xdr:sp macro="" textlink="">
      <xdr:nvSpPr>
        <xdr:cNvPr id="369" name="テキスト ボックス 368"/>
        <xdr:cNvSpPr txBox="1"/>
      </xdr:nvSpPr>
      <xdr:spPr>
        <a:xfrm>
          <a:off x="8450795" y="94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67949</xdr:rowOff>
    </xdr:from>
    <xdr:to>
      <xdr:col>41</xdr:col>
      <xdr:colOff>101600</xdr:colOff>
      <xdr:row>57</xdr:row>
      <xdr:rowOff>169549</xdr:rowOff>
    </xdr:to>
    <xdr:sp macro="" textlink="">
      <xdr:nvSpPr>
        <xdr:cNvPr id="370" name="楕円 369"/>
        <xdr:cNvSpPr/>
      </xdr:nvSpPr>
      <xdr:spPr>
        <a:xfrm>
          <a:off x="7810500" y="98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14626</xdr:rowOff>
    </xdr:from>
    <xdr:ext cx="599010" cy="259045"/>
    <xdr:sp macro="" textlink="">
      <xdr:nvSpPr>
        <xdr:cNvPr id="371" name="テキスト ボックス 370"/>
        <xdr:cNvSpPr txBox="1"/>
      </xdr:nvSpPr>
      <xdr:spPr>
        <a:xfrm>
          <a:off x="7561795" y="96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43286</xdr:rowOff>
    </xdr:from>
    <xdr:to>
      <xdr:col>36</xdr:col>
      <xdr:colOff>165100</xdr:colOff>
      <xdr:row>57</xdr:row>
      <xdr:rowOff>144886</xdr:rowOff>
    </xdr:to>
    <xdr:sp macro="" textlink="">
      <xdr:nvSpPr>
        <xdr:cNvPr id="372" name="楕円 371"/>
        <xdr:cNvSpPr/>
      </xdr:nvSpPr>
      <xdr:spPr>
        <a:xfrm>
          <a:off x="6921500" y="98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161413</xdr:rowOff>
    </xdr:from>
    <xdr:ext cx="599010" cy="259045"/>
    <xdr:sp macro="" textlink="">
      <xdr:nvSpPr>
        <xdr:cNvPr id="373" name="テキスト ボックス 372"/>
        <xdr:cNvSpPr txBox="1"/>
      </xdr:nvSpPr>
      <xdr:spPr>
        <a:xfrm>
          <a:off x="6672795" y="959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9117</xdr:rowOff>
    </xdr:from>
    <xdr:to>
      <xdr:col>55</xdr:col>
      <xdr:colOff>0</xdr:colOff>
      <xdr:row>78</xdr:row>
      <xdr:rowOff>106166</xdr:rowOff>
    </xdr:to>
    <xdr:cxnSp macro="">
      <xdr:nvCxnSpPr>
        <xdr:cNvPr id="404" name="直線コネクタ 403"/>
        <xdr:cNvCxnSpPr/>
      </xdr:nvCxnSpPr>
      <xdr:spPr>
        <a:xfrm>
          <a:off x="9639300" y="13382217"/>
          <a:ext cx="838200" cy="9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46183</xdr:rowOff>
    </xdr:from>
    <xdr:to>
      <xdr:col>50</xdr:col>
      <xdr:colOff>114300</xdr:colOff>
      <xdr:row>78</xdr:row>
      <xdr:rowOff>9117</xdr:rowOff>
    </xdr:to>
    <xdr:cxnSp macro="">
      <xdr:nvCxnSpPr>
        <xdr:cNvPr id="407" name="直線コネクタ 406"/>
        <xdr:cNvCxnSpPr/>
      </xdr:nvCxnSpPr>
      <xdr:spPr>
        <a:xfrm>
          <a:off x="8750300" y="12562033"/>
          <a:ext cx="889000" cy="8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46183</xdr:rowOff>
    </xdr:from>
    <xdr:to>
      <xdr:col>45</xdr:col>
      <xdr:colOff>177800</xdr:colOff>
      <xdr:row>76</xdr:row>
      <xdr:rowOff>23078</xdr:rowOff>
    </xdr:to>
    <xdr:cxnSp macro="">
      <xdr:nvCxnSpPr>
        <xdr:cNvPr id="410" name="直線コネクタ 409"/>
        <xdr:cNvCxnSpPr/>
      </xdr:nvCxnSpPr>
      <xdr:spPr>
        <a:xfrm flipV="1">
          <a:off x="7861300" y="12562033"/>
          <a:ext cx="889000" cy="49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55366</xdr:rowOff>
    </xdr:from>
    <xdr:to>
      <xdr:col>55</xdr:col>
      <xdr:colOff>50800</xdr:colOff>
      <xdr:row>78</xdr:row>
      <xdr:rowOff>156966</xdr:rowOff>
    </xdr:to>
    <xdr:sp macro="" textlink="">
      <xdr:nvSpPr>
        <xdr:cNvPr id="420" name="楕円 419"/>
        <xdr:cNvSpPr/>
      </xdr:nvSpPr>
      <xdr:spPr>
        <a:xfrm>
          <a:off x="10426700" y="134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78243</xdr:rowOff>
    </xdr:from>
    <xdr:ext cx="599010" cy="259045"/>
    <xdr:sp macro="" textlink="">
      <xdr:nvSpPr>
        <xdr:cNvPr id="421" name="普通建設事業費 （ うち新規整備　）該当値テキスト"/>
        <xdr:cNvSpPr txBox="1"/>
      </xdr:nvSpPr>
      <xdr:spPr>
        <a:xfrm>
          <a:off x="10528300" y="132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129767</xdr:rowOff>
    </xdr:from>
    <xdr:to>
      <xdr:col>50</xdr:col>
      <xdr:colOff>165100</xdr:colOff>
      <xdr:row>78</xdr:row>
      <xdr:rowOff>59917</xdr:rowOff>
    </xdr:to>
    <xdr:sp macro="" textlink="">
      <xdr:nvSpPr>
        <xdr:cNvPr id="422" name="楕円 421"/>
        <xdr:cNvSpPr/>
      </xdr:nvSpPr>
      <xdr:spPr>
        <a:xfrm>
          <a:off x="9588500" y="13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76444</xdr:rowOff>
    </xdr:from>
    <xdr:ext cx="599010" cy="259045"/>
    <xdr:sp macro="" textlink="">
      <xdr:nvSpPr>
        <xdr:cNvPr id="423" name="テキスト ボックス 422"/>
        <xdr:cNvSpPr txBox="1"/>
      </xdr:nvSpPr>
      <xdr:spPr>
        <a:xfrm>
          <a:off x="9339795" y="1310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166833</xdr:rowOff>
    </xdr:from>
    <xdr:to>
      <xdr:col>46</xdr:col>
      <xdr:colOff>38100</xdr:colOff>
      <xdr:row>73</xdr:row>
      <xdr:rowOff>96983</xdr:rowOff>
    </xdr:to>
    <xdr:sp macro="" textlink="">
      <xdr:nvSpPr>
        <xdr:cNvPr id="424" name="楕円 423"/>
        <xdr:cNvSpPr/>
      </xdr:nvSpPr>
      <xdr:spPr>
        <a:xfrm>
          <a:off x="8699500" y="125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113510</xdr:rowOff>
    </xdr:from>
    <xdr:ext cx="599010" cy="259045"/>
    <xdr:sp macro="" textlink="">
      <xdr:nvSpPr>
        <xdr:cNvPr id="425" name="テキスト ボックス 424"/>
        <xdr:cNvSpPr txBox="1"/>
      </xdr:nvSpPr>
      <xdr:spPr>
        <a:xfrm>
          <a:off x="8450795" y="1228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143728</xdr:rowOff>
    </xdr:from>
    <xdr:to>
      <xdr:col>41</xdr:col>
      <xdr:colOff>101600</xdr:colOff>
      <xdr:row>76</xdr:row>
      <xdr:rowOff>73878</xdr:rowOff>
    </xdr:to>
    <xdr:sp macro="" textlink="">
      <xdr:nvSpPr>
        <xdr:cNvPr id="426" name="楕円 425"/>
        <xdr:cNvSpPr/>
      </xdr:nvSpPr>
      <xdr:spPr>
        <a:xfrm>
          <a:off x="7810500" y="130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90405</xdr:rowOff>
    </xdr:from>
    <xdr:ext cx="599010" cy="259045"/>
    <xdr:sp macro="" textlink="">
      <xdr:nvSpPr>
        <xdr:cNvPr id="427" name="テキスト ボックス 426"/>
        <xdr:cNvSpPr txBox="1"/>
      </xdr:nvSpPr>
      <xdr:spPr>
        <a:xfrm>
          <a:off x="7561795" y="1277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169084</xdr:rowOff>
    </xdr:from>
    <xdr:to>
      <xdr:col>55</xdr:col>
      <xdr:colOff>0</xdr:colOff>
      <xdr:row>98</xdr:row>
      <xdr:rowOff>4671</xdr:rowOff>
    </xdr:to>
    <xdr:cxnSp macro="">
      <xdr:nvCxnSpPr>
        <xdr:cNvPr id="452" name="直線コネクタ 451"/>
        <xdr:cNvCxnSpPr/>
      </xdr:nvCxnSpPr>
      <xdr:spPr>
        <a:xfrm flipV="1">
          <a:off x="9639300" y="16799734"/>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xdr:rowOff>
    </xdr:from>
    <xdr:to>
      <xdr:col>50</xdr:col>
      <xdr:colOff>114300</xdr:colOff>
      <xdr:row>98</xdr:row>
      <xdr:rowOff>4671</xdr:rowOff>
    </xdr:to>
    <xdr:cxnSp macro="">
      <xdr:nvCxnSpPr>
        <xdr:cNvPr id="455" name="直線コネクタ 454"/>
        <xdr:cNvCxnSpPr/>
      </xdr:nvCxnSpPr>
      <xdr:spPr>
        <a:xfrm>
          <a:off x="8750300" y="16802798"/>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164914</xdr:rowOff>
    </xdr:from>
    <xdr:to>
      <xdr:col>45</xdr:col>
      <xdr:colOff>177800</xdr:colOff>
      <xdr:row>98</xdr:row>
      <xdr:rowOff>698</xdr:rowOff>
    </xdr:to>
    <xdr:cxnSp macro="">
      <xdr:nvCxnSpPr>
        <xdr:cNvPr id="458" name="直線コネクタ 457"/>
        <xdr:cNvCxnSpPr/>
      </xdr:nvCxnSpPr>
      <xdr:spPr>
        <a:xfrm>
          <a:off x="7861300" y="16795564"/>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118284</xdr:rowOff>
    </xdr:from>
    <xdr:to>
      <xdr:col>55</xdr:col>
      <xdr:colOff>50800</xdr:colOff>
      <xdr:row>98</xdr:row>
      <xdr:rowOff>48434</xdr:rowOff>
    </xdr:to>
    <xdr:sp macro="" textlink="">
      <xdr:nvSpPr>
        <xdr:cNvPr id="468" name="楕円 467"/>
        <xdr:cNvSpPr/>
      </xdr:nvSpPr>
      <xdr:spPr>
        <a:xfrm>
          <a:off x="10426700" y="167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125321</xdr:rowOff>
    </xdr:from>
    <xdr:to>
      <xdr:col>50</xdr:col>
      <xdr:colOff>165100</xdr:colOff>
      <xdr:row>98</xdr:row>
      <xdr:rowOff>55471</xdr:rowOff>
    </xdr:to>
    <xdr:sp macro="" textlink="">
      <xdr:nvSpPr>
        <xdr:cNvPr id="470" name="楕円 469"/>
        <xdr:cNvSpPr/>
      </xdr:nvSpPr>
      <xdr:spPr>
        <a:xfrm>
          <a:off x="9588500" y="167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46598</xdr:rowOff>
    </xdr:from>
    <xdr:ext cx="534377" cy="259045"/>
    <xdr:sp macro="" textlink="">
      <xdr:nvSpPr>
        <xdr:cNvPr id="471" name="テキスト ボックス 470"/>
        <xdr:cNvSpPr txBox="1"/>
      </xdr:nvSpPr>
      <xdr:spPr>
        <a:xfrm>
          <a:off x="9372111" y="168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121348</xdr:rowOff>
    </xdr:from>
    <xdr:to>
      <xdr:col>46</xdr:col>
      <xdr:colOff>38100</xdr:colOff>
      <xdr:row>98</xdr:row>
      <xdr:rowOff>51498</xdr:rowOff>
    </xdr:to>
    <xdr:sp macro="" textlink="">
      <xdr:nvSpPr>
        <xdr:cNvPr id="472" name="楕円 471"/>
        <xdr:cNvSpPr/>
      </xdr:nvSpPr>
      <xdr:spPr>
        <a:xfrm>
          <a:off x="8699500" y="167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42625</xdr:rowOff>
    </xdr:from>
    <xdr:ext cx="534377" cy="259045"/>
    <xdr:sp macro="" textlink="">
      <xdr:nvSpPr>
        <xdr:cNvPr id="473" name="テキスト ボックス 472"/>
        <xdr:cNvSpPr txBox="1"/>
      </xdr:nvSpPr>
      <xdr:spPr>
        <a:xfrm>
          <a:off x="8483111" y="168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114114</xdr:rowOff>
    </xdr:from>
    <xdr:to>
      <xdr:col>41</xdr:col>
      <xdr:colOff>101600</xdr:colOff>
      <xdr:row>98</xdr:row>
      <xdr:rowOff>44264</xdr:rowOff>
    </xdr:to>
    <xdr:sp macro="" textlink="">
      <xdr:nvSpPr>
        <xdr:cNvPr id="474" name="楕円 473"/>
        <xdr:cNvSpPr/>
      </xdr:nvSpPr>
      <xdr:spPr>
        <a:xfrm>
          <a:off x="7810500" y="16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35391</xdr:rowOff>
    </xdr:from>
    <xdr:ext cx="534377" cy="259045"/>
    <xdr:sp macro="" textlink="">
      <xdr:nvSpPr>
        <xdr:cNvPr id="475" name="テキスト ボックス 474"/>
        <xdr:cNvSpPr txBox="1"/>
      </xdr:nvSpPr>
      <xdr:spPr>
        <a:xfrm>
          <a:off x="7594111" y="168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14248</xdr:rowOff>
    </xdr:from>
    <xdr:to>
      <xdr:col>85</xdr:col>
      <xdr:colOff>127000</xdr:colOff>
      <xdr:row>39</xdr:row>
      <xdr:rowOff>39554</xdr:rowOff>
    </xdr:to>
    <xdr:cxnSp macro="">
      <xdr:nvCxnSpPr>
        <xdr:cNvPr id="504" name="直線コネクタ 503"/>
        <xdr:cNvCxnSpPr/>
      </xdr:nvCxnSpPr>
      <xdr:spPr>
        <a:xfrm>
          <a:off x="15481300" y="6700798"/>
          <a:ext cx="8382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141049</xdr:rowOff>
    </xdr:from>
    <xdr:to>
      <xdr:col>81</xdr:col>
      <xdr:colOff>50800</xdr:colOff>
      <xdr:row>39</xdr:row>
      <xdr:rowOff>14248</xdr:rowOff>
    </xdr:to>
    <xdr:cxnSp macro="">
      <xdr:nvCxnSpPr>
        <xdr:cNvPr id="507" name="直線コネクタ 506"/>
        <xdr:cNvCxnSpPr/>
      </xdr:nvCxnSpPr>
      <xdr:spPr>
        <a:xfrm>
          <a:off x="14592300" y="6484699"/>
          <a:ext cx="889000" cy="2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141049</xdr:rowOff>
    </xdr:from>
    <xdr:to>
      <xdr:col>76</xdr:col>
      <xdr:colOff>114300</xdr:colOff>
      <xdr:row>37</xdr:row>
      <xdr:rowOff>154132</xdr:rowOff>
    </xdr:to>
    <xdr:cxnSp macro="">
      <xdr:nvCxnSpPr>
        <xdr:cNvPr id="510" name="直線コネクタ 509"/>
        <xdr:cNvCxnSpPr/>
      </xdr:nvCxnSpPr>
      <xdr:spPr>
        <a:xfrm flipV="1">
          <a:off x="13703300" y="6484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154132</xdr:rowOff>
    </xdr:from>
    <xdr:to>
      <xdr:col>71</xdr:col>
      <xdr:colOff>177800</xdr:colOff>
      <xdr:row>38</xdr:row>
      <xdr:rowOff>65043</xdr:rowOff>
    </xdr:to>
    <xdr:cxnSp macro="">
      <xdr:nvCxnSpPr>
        <xdr:cNvPr id="513" name="直線コネクタ 512"/>
        <xdr:cNvCxnSpPr/>
      </xdr:nvCxnSpPr>
      <xdr:spPr>
        <a:xfrm flipV="1">
          <a:off x="12814300" y="6497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160204</xdr:rowOff>
    </xdr:from>
    <xdr:to>
      <xdr:col>85</xdr:col>
      <xdr:colOff>177800</xdr:colOff>
      <xdr:row>39</xdr:row>
      <xdr:rowOff>90354</xdr:rowOff>
    </xdr:to>
    <xdr:sp macro="" textlink="">
      <xdr:nvSpPr>
        <xdr:cNvPr id="523" name="楕円 522"/>
        <xdr:cNvSpPr/>
      </xdr:nvSpPr>
      <xdr:spPr>
        <a:xfrm>
          <a:off x="16268700" y="66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134898</xdr:rowOff>
    </xdr:from>
    <xdr:to>
      <xdr:col>81</xdr:col>
      <xdr:colOff>101600</xdr:colOff>
      <xdr:row>39</xdr:row>
      <xdr:rowOff>65048</xdr:rowOff>
    </xdr:to>
    <xdr:sp macro="" textlink="">
      <xdr:nvSpPr>
        <xdr:cNvPr id="525" name="楕円 524"/>
        <xdr:cNvSpPr/>
      </xdr:nvSpPr>
      <xdr:spPr>
        <a:xfrm>
          <a:off x="15430500" y="6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56175</xdr:rowOff>
    </xdr:from>
    <xdr:ext cx="469744" cy="259045"/>
    <xdr:sp macro="" textlink="">
      <xdr:nvSpPr>
        <xdr:cNvPr id="526" name="テキスト ボックス 525"/>
        <xdr:cNvSpPr txBox="1"/>
      </xdr:nvSpPr>
      <xdr:spPr>
        <a:xfrm>
          <a:off x="15246428" y="674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90249</xdr:rowOff>
    </xdr:from>
    <xdr:to>
      <xdr:col>76</xdr:col>
      <xdr:colOff>165100</xdr:colOff>
      <xdr:row>38</xdr:row>
      <xdr:rowOff>20399</xdr:rowOff>
    </xdr:to>
    <xdr:sp macro="" textlink="">
      <xdr:nvSpPr>
        <xdr:cNvPr id="527" name="楕円 526"/>
        <xdr:cNvSpPr/>
      </xdr:nvSpPr>
      <xdr:spPr>
        <a:xfrm>
          <a:off x="14541500" y="64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36926</xdr:rowOff>
    </xdr:from>
    <xdr:ext cx="534377" cy="259045"/>
    <xdr:sp macro="" textlink="">
      <xdr:nvSpPr>
        <xdr:cNvPr id="528" name="テキスト ボックス 527"/>
        <xdr:cNvSpPr txBox="1"/>
      </xdr:nvSpPr>
      <xdr:spPr>
        <a:xfrm>
          <a:off x="14325111" y="62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103332</xdr:rowOff>
    </xdr:from>
    <xdr:to>
      <xdr:col>72</xdr:col>
      <xdr:colOff>38100</xdr:colOff>
      <xdr:row>38</xdr:row>
      <xdr:rowOff>33482</xdr:rowOff>
    </xdr:to>
    <xdr:sp macro="" textlink="">
      <xdr:nvSpPr>
        <xdr:cNvPr id="529" name="楕円 528"/>
        <xdr:cNvSpPr/>
      </xdr:nvSpPr>
      <xdr:spPr>
        <a:xfrm>
          <a:off x="13652500" y="64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50009</xdr:rowOff>
    </xdr:from>
    <xdr:ext cx="534377" cy="259045"/>
    <xdr:sp macro="" textlink="">
      <xdr:nvSpPr>
        <xdr:cNvPr id="530" name="テキスト ボックス 529"/>
        <xdr:cNvSpPr txBox="1"/>
      </xdr:nvSpPr>
      <xdr:spPr>
        <a:xfrm>
          <a:off x="13436111" y="62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14243</xdr:rowOff>
    </xdr:from>
    <xdr:to>
      <xdr:col>67</xdr:col>
      <xdr:colOff>101600</xdr:colOff>
      <xdr:row>38</xdr:row>
      <xdr:rowOff>115843</xdr:rowOff>
    </xdr:to>
    <xdr:sp macro="" textlink="">
      <xdr:nvSpPr>
        <xdr:cNvPr id="531" name="楕円 530"/>
        <xdr:cNvSpPr/>
      </xdr:nvSpPr>
      <xdr:spPr>
        <a:xfrm>
          <a:off x="12763500" y="65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132370</xdr:rowOff>
    </xdr:from>
    <xdr:ext cx="534377" cy="259045"/>
    <xdr:sp macro="" textlink="">
      <xdr:nvSpPr>
        <xdr:cNvPr id="532" name="テキスト ボックス 531"/>
        <xdr:cNvSpPr txBox="1"/>
      </xdr:nvSpPr>
      <xdr:spPr>
        <a:xfrm>
          <a:off x="12547111" y="63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39081</xdr:rowOff>
    </xdr:from>
    <xdr:to>
      <xdr:col>85</xdr:col>
      <xdr:colOff>127000</xdr:colOff>
      <xdr:row>78</xdr:row>
      <xdr:rowOff>61792</xdr:rowOff>
    </xdr:to>
    <xdr:cxnSp macro="">
      <xdr:nvCxnSpPr>
        <xdr:cNvPr id="616" name="直線コネクタ 615"/>
        <xdr:cNvCxnSpPr/>
      </xdr:nvCxnSpPr>
      <xdr:spPr>
        <a:xfrm flipV="1">
          <a:off x="15481300" y="13412181"/>
          <a:ext cx="8382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61792</xdr:rowOff>
    </xdr:from>
    <xdr:to>
      <xdr:col>81</xdr:col>
      <xdr:colOff>50800</xdr:colOff>
      <xdr:row>78</xdr:row>
      <xdr:rowOff>66698</xdr:rowOff>
    </xdr:to>
    <xdr:cxnSp macro="">
      <xdr:nvCxnSpPr>
        <xdr:cNvPr id="619" name="直線コネクタ 618"/>
        <xdr:cNvCxnSpPr/>
      </xdr:nvCxnSpPr>
      <xdr:spPr>
        <a:xfrm flipV="1">
          <a:off x="14592300" y="13434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61437</xdr:rowOff>
    </xdr:from>
    <xdr:to>
      <xdr:col>76</xdr:col>
      <xdr:colOff>114300</xdr:colOff>
      <xdr:row>78</xdr:row>
      <xdr:rowOff>66698</xdr:rowOff>
    </xdr:to>
    <xdr:cxnSp macro="">
      <xdr:nvCxnSpPr>
        <xdr:cNvPr id="622" name="直線コネクタ 621"/>
        <xdr:cNvCxnSpPr/>
      </xdr:nvCxnSpPr>
      <xdr:spPr>
        <a:xfrm>
          <a:off x="13703300" y="13434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61437</xdr:rowOff>
    </xdr:from>
    <xdr:to>
      <xdr:col>71</xdr:col>
      <xdr:colOff>177800</xdr:colOff>
      <xdr:row>78</xdr:row>
      <xdr:rowOff>64340</xdr:rowOff>
    </xdr:to>
    <xdr:cxnSp macro="">
      <xdr:nvCxnSpPr>
        <xdr:cNvPr id="625" name="直線コネクタ 624"/>
        <xdr:cNvCxnSpPr/>
      </xdr:nvCxnSpPr>
      <xdr:spPr>
        <a:xfrm flipV="1">
          <a:off x="12814300" y="13434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159731</xdr:rowOff>
    </xdr:from>
    <xdr:to>
      <xdr:col>85</xdr:col>
      <xdr:colOff>177800</xdr:colOff>
      <xdr:row>78</xdr:row>
      <xdr:rowOff>89881</xdr:rowOff>
    </xdr:to>
    <xdr:sp macro="" textlink="">
      <xdr:nvSpPr>
        <xdr:cNvPr id="635" name="楕円 634"/>
        <xdr:cNvSpPr/>
      </xdr:nvSpPr>
      <xdr:spPr>
        <a:xfrm>
          <a:off x="16268700" y="133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138158</xdr:rowOff>
    </xdr:from>
    <xdr:ext cx="534377" cy="259045"/>
    <xdr:sp macro="" textlink="">
      <xdr:nvSpPr>
        <xdr:cNvPr id="636" name="公債費該当値テキスト"/>
        <xdr:cNvSpPr txBox="1"/>
      </xdr:nvSpPr>
      <xdr:spPr>
        <a:xfrm>
          <a:off x="16370300" y="133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10992</xdr:rowOff>
    </xdr:from>
    <xdr:to>
      <xdr:col>81</xdr:col>
      <xdr:colOff>101600</xdr:colOff>
      <xdr:row>78</xdr:row>
      <xdr:rowOff>112592</xdr:rowOff>
    </xdr:to>
    <xdr:sp macro="" textlink="">
      <xdr:nvSpPr>
        <xdr:cNvPr id="637" name="楕円 636"/>
        <xdr:cNvSpPr/>
      </xdr:nvSpPr>
      <xdr:spPr>
        <a:xfrm>
          <a:off x="15430500" y="133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103719</xdr:rowOff>
    </xdr:from>
    <xdr:ext cx="534377" cy="259045"/>
    <xdr:sp macro="" textlink="">
      <xdr:nvSpPr>
        <xdr:cNvPr id="638" name="テキスト ボックス 637"/>
        <xdr:cNvSpPr txBox="1"/>
      </xdr:nvSpPr>
      <xdr:spPr>
        <a:xfrm>
          <a:off x="15214111" y="134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15898</xdr:rowOff>
    </xdr:from>
    <xdr:to>
      <xdr:col>76</xdr:col>
      <xdr:colOff>165100</xdr:colOff>
      <xdr:row>78</xdr:row>
      <xdr:rowOff>117498</xdr:rowOff>
    </xdr:to>
    <xdr:sp macro="" textlink="">
      <xdr:nvSpPr>
        <xdr:cNvPr id="639" name="楕円 638"/>
        <xdr:cNvSpPr/>
      </xdr:nvSpPr>
      <xdr:spPr>
        <a:xfrm>
          <a:off x="14541500" y="133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108625</xdr:rowOff>
    </xdr:from>
    <xdr:ext cx="534377" cy="259045"/>
    <xdr:sp macro="" textlink="">
      <xdr:nvSpPr>
        <xdr:cNvPr id="640" name="テキスト ボックス 639"/>
        <xdr:cNvSpPr txBox="1"/>
      </xdr:nvSpPr>
      <xdr:spPr>
        <a:xfrm>
          <a:off x="14325111" y="134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10637</xdr:rowOff>
    </xdr:from>
    <xdr:to>
      <xdr:col>72</xdr:col>
      <xdr:colOff>38100</xdr:colOff>
      <xdr:row>78</xdr:row>
      <xdr:rowOff>112237</xdr:rowOff>
    </xdr:to>
    <xdr:sp macro="" textlink="">
      <xdr:nvSpPr>
        <xdr:cNvPr id="641" name="楕円 640"/>
        <xdr:cNvSpPr/>
      </xdr:nvSpPr>
      <xdr:spPr>
        <a:xfrm>
          <a:off x="13652500" y="133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103364</xdr:rowOff>
    </xdr:from>
    <xdr:ext cx="534377" cy="259045"/>
    <xdr:sp macro="" textlink="">
      <xdr:nvSpPr>
        <xdr:cNvPr id="642" name="テキスト ボックス 641"/>
        <xdr:cNvSpPr txBox="1"/>
      </xdr:nvSpPr>
      <xdr:spPr>
        <a:xfrm>
          <a:off x="13436111" y="134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13540</xdr:rowOff>
    </xdr:from>
    <xdr:to>
      <xdr:col>67</xdr:col>
      <xdr:colOff>101600</xdr:colOff>
      <xdr:row>78</xdr:row>
      <xdr:rowOff>115140</xdr:rowOff>
    </xdr:to>
    <xdr:sp macro="" textlink="">
      <xdr:nvSpPr>
        <xdr:cNvPr id="643" name="楕円 642"/>
        <xdr:cNvSpPr/>
      </xdr:nvSpPr>
      <xdr:spPr>
        <a:xfrm>
          <a:off x="12763500" y="133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106267</xdr:rowOff>
    </xdr:from>
    <xdr:ext cx="534377" cy="259045"/>
    <xdr:sp macro="" textlink="">
      <xdr:nvSpPr>
        <xdr:cNvPr id="644" name="テキスト ボックス 643"/>
        <xdr:cNvSpPr txBox="1"/>
      </xdr:nvSpPr>
      <xdr:spPr>
        <a:xfrm>
          <a:off x="12547111" y="13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28259</xdr:rowOff>
    </xdr:from>
    <xdr:to>
      <xdr:col>85</xdr:col>
      <xdr:colOff>127000</xdr:colOff>
      <xdr:row>98</xdr:row>
      <xdr:rowOff>36064</xdr:rowOff>
    </xdr:to>
    <xdr:cxnSp macro="">
      <xdr:nvCxnSpPr>
        <xdr:cNvPr id="671" name="直線コネクタ 670"/>
        <xdr:cNvCxnSpPr/>
      </xdr:nvCxnSpPr>
      <xdr:spPr>
        <a:xfrm flipV="1">
          <a:off x="15481300" y="16830359"/>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36064</xdr:rowOff>
    </xdr:from>
    <xdr:to>
      <xdr:col>81</xdr:col>
      <xdr:colOff>50800</xdr:colOff>
      <xdr:row>98</xdr:row>
      <xdr:rowOff>85438</xdr:rowOff>
    </xdr:to>
    <xdr:cxnSp macro="">
      <xdr:nvCxnSpPr>
        <xdr:cNvPr id="674" name="直線コネクタ 673"/>
        <xdr:cNvCxnSpPr/>
      </xdr:nvCxnSpPr>
      <xdr:spPr>
        <a:xfrm flipV="1">
          <a:off x="14592300" y="16838164"/>
          <a:ext cx="8890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85438</xdr:rowOff>
    </xdr:from>
    <xdr:to>
      <xdr:col>76</xdr:col>
      <xdr:colOff>114300</xdr:colOff>
      <xdr:row>98</xdr:row>
      <xdr:rowOff>93304</xdr:rowOff>
    </xdr:to>
    <xdr:cxnSp macro="">
      <xdr:nvCxnSpPr>
        <xdr:cNvPr id="677" name="直線コネクタ 676"/>
        <xdr:cNvCxnSpPr/>
      </xdr:nvCxnSpPr>
      <xdr:spPr>
        <a:xfrm flipV="1">
          <a:off x="13703300" y="16887538"/>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56184</xdr:rowOff>
    </xdr:from>
    <xdr:to>
      <xdr:col>71</xdr:col>
      <xdr:colOff>177800</xdr:colOff>
      <xdr:row>98</xdr:row>
      <xdr:rowOff>93304</xdr:rowOff>
    </xdr:to>
    <xdr:cxnSp macro="">
      <xdr:nvCxnSpPr>
        <xdr:cNvPr id="680" name="直線コネクタ 679"/>
        <xdr:cNvCxnSpPr/>
      </xdr:nvCxnSpPr>
      <xdr:spPr>
        <a:xfrm>
          <a:off x="12814300" y="16686834"/>
          <a:ext cx="889000" cy="20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148909</xdr:rowOff>
    </xdr:from>
    <xdr:to>
      <xdr:col>85</xdr:col>
      <xdr:colOff>177800</xdr:colOff>
      <xdr:row>98</xdr:row>
      <xdr:rowOff>79059</xdr:rowOff>
    </xdr:to>
    <xdr:sp macro="" textlink="">
      <xdr:nvSpPr>
        <xdr:cNvPr id="690" name="楕円 689"/>
        <xdr:cNvSpPr/>
      </xdr:nvSpPr>
      <xdr:spPr>
        <a:xfrm>
          <a:off x="16268700" y="167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108286</xdr:rowOff>
    </xdr:from>
    <xdr:ext cx="599010" cy="259045"/>
    <xdr:sp macro="" textlink="">
      <xdr:nvSpPr>
        <xdr:cNvPr id="691" name="積立金該当値テキスト"/>
        <xdr:cNvSpPr txBox="1"/>
      </xdr:nvSpPr>
      <xdr:spPr>
        <a:xfrm>
          <a:off x="16370300" y="1656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156714</xdr:rowOff>
    </xdr:from>
    <xdr:to>
      <xdr:col>81</xdr:col>
      <xdr:colOff>101600</xdr:colOff>
      <xdr:row>98</xdr:row>
      <xdr:rowOff>86864</xdr:rowOff>
    </xdr:to>
    <xdr:sp macro="" textlink="">
      <xdr:nvSpPr>
        <xdr:cNvPr id="692" name="楕円 691"/>
        <xdr:cNvSpPr/>
      </xdr:nvSpPr>
      <xdr:spPr>
        <a:xfrm>
          <a:off x="15430500" y="167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103391</xdr:rowOff>
    </xdr:from>
    <xdr:ext cx="599010" cy="259045"/>
    <xdr:sp macro="" textlink="">
      <xdr:nvSpPr>
        <xdr:cNvPr id="693" name="テキスト ボックス 692"/>
        <xdr:cNvSpPr txBox="1"/>
      </xdr:nvSpPr>
      <xdr:spPr>
        <a:xfrm>
          <a:off x="15181795" y="1656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34638</xdr:rowOff>
    </xdr:from>
    <xdr:to>
      <xdr:col>76</xdr:col>
      <xdr:colOff>165100</xdr:colOff>
      <xdr:row>98</xdr:row>
      <xdr:rowOff>136238</xdr:rowOff>
    </xdr:to>
    <xdr:sp macro="" textlink="">
      <xdr:nvSpPr>
        <xdr:cNvPr id="694" name="楕円 693"/>
        <xdr:cNvSpPr/>
      </xdr:nvSpPr>
      <xdr:spPr>
        <a:xfrm>
          <a:off x="14541500" y="168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127365</xdr:rowOff>
    </xdr:from>
    <xdr:ext cx="534377" cy="259045"/>
    <xdr:sp macro="" textlink="">
      <xdr:nvSpPr>
        <xdr:cNvPr id="695" name="テキスト ボックス 694"/>
        <xdr:cNvSpPr txBox="1"/>
      </xdr:nvSpPr>
      <xdr:spPr>
        <a:xfrm>
          <a:off x="14325111" y="169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42504</xdr:rowOff>
    </xdr:from>
    <xdr:to>
      <xdr:col>72</xdr:col>
      <xdr:colOff>38100</xdr:colOff>
      <xdr:row>98</xdr:row>
      <xdr:rowOff>144104</xdr:rowOff>
    </xdr:to>
    <xdr:sp macro="" textlink="">
      <xdr:nvSpPr>
        <xdr:cNvPr id="696" name="楕円 695"/>
        <xdr:cNvSpPr/>
      </xdr:nvSpPr>
      <xdr:spPr>
        <a:xfrm>
          <a:off x="13652500" y="168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135231</xdr:rowOff>
    </xdr:from>
    <xdr:ext cx="534377" cy="259045"/>
    <xdr:sp macro="" textlink="">
      <xdr:nvSpPr>
        <xdr:cNvPr id="697" name="テキスト ボックス 696"/>
        <xdr:cNvSpPr txBox="1"/>
      </xdr:nvSpPr>
      <xdr:spPr>
        <a:xfrm>
          <a:off x="13436111" y="169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5384</xdr:rowOff>
    </xdr:from>
    <xdr:to>
      <xdr:col>67</xdr:col>
      <xdr:colOff>101600</xdr:colOff>
      <xdr:row>97</xdr:row>
      <xdr:rowOff>106984</xdr:rowOff>
    </xdr:to>
    <xdr:sp macro="" textlink="">
      <xdr:nvSpPr>
        <xdr:cNvPr id="698" name="楕円 697"/>
        <xdr:cNvSpPr/>
      </xdr:nvSpPr>
      <xdr:spPr>
        <a:xfrm>
          <a:off x="12763500" y="166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123511</xdr:rowOff>
    </xdr:from>
    <xdr:ext cx="599010" cy="259045"/>
    <xdr:sp macro="" textlink="">
      <xdr:nvSpPr>
        <xdr:cNvPr id="699" name="テキスト ボックス 698"/>
        <xdr:cNvSpPr txBox="1"/>
      </xdr:nvSpPr>
      <xdr:spPr>
        <a:xfrm>
          <a:off x="12514795" y="164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6305</xdr:rowOff>
    </xdr:from>
    <xdr:to>
      <xdr:col>116</xdr:col>
      <xdr:colOff>63500</xdr:colOff>
      <xdr:row>77</xdr:row>
      <xdr:rowOff>25857</xdr:rowOff>
    </xdr:to>
    <xdr:cxnSp macro="">
      <xdr:nvCxnSpPr>
        <xdr:cNvPr id="840" name="直線コネクタ 839"/>
        <xdr:cNvCxnSpPr/>
      </xdr:nvCxnSpPr>
      <xdr:spPr>
        <a:xfrm flipV="1">
          <a:off x="21323300" y="13207955"/>
          <a:ext cx="8382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25857</xdr:rowOff>
    </xdr:from>
    <xdr:to>
      <xdr:col>111</xdr:col>
      <xdr:colOff>177800</xdr:colOff>
      <xdr:row>77</xdr:row>
      <xdr:rowOff>25857</xdr:rowOff>
    </xdr:to>
    <xdr:cxnSp macro="">
      <xdr:nvCxnSpPr>
        <xdr:cNvPr id="843" name="直線コネクタ 842"/>
        <xdr:cNvCxnSpPr/>
      </xdr:nvCxnSpPr>
      <xdr:spPr>
        <a:xfrm>
          <a:off x="20434300" y="13227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15376</xdr:rowOff>
    </xdr:from>
    <xdr:to>
      <xdr:col>107</xdr:col>
      <xdr:colOff>50800</xdr:colOff>
      <xdr:row>77</xdr:row>
      <xdr:rowOff>25857</xdr:rowOff>
    </xdr:to>
    <xdr:cxnSp macro="">
      <xdr:nvCxnSpPr>
        <xdr:cNvPr id="846" name="直線コネクタ 845"/>
        <xdr:cNvCxnSpPr/>
      </xdr:nvCxnSpPr>
      <xdr:spPr>
        <a:xfrm>
          <a:off x="19545300" y="13217026"/>
          <a:ext cx="8890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138165</xdr:rowOff>
    </xdr:from>
    <xdr:to>
      <xdr:col>102</xdr:col>
      <xdr:colOff>114300</xdr:colOff>
      <xdr:row>77</xdr:row>
      <xdr:rowOff>15376</xdr:rowOff>
    </xdr:to>
    <xdr:cxnSp macro="">
      <xdr:nvCxnSpPr>
        <xdr:cNvPr id="849" name="直線コネクタ 848"/>
        <xdr:cNvCxnSpPr/>
      </xdr:nvCxnSpPr>
      <xdr:spPr>
        <a:xfrm>
          <a:off x="18656300" y="13168365"/>
          <a:ext cx="889000" cy="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126955</xdr:rowOff>
    </xdr:from>
    <xdr:to>
      <xdr:col>116</xdr:col>
      <xdr:colOff>114300</xdr:colOff>
      <xdr:row>77</xdr:row>
      <xdr:rowOff>57105</xdr:rowOff>
    </xdr:to>
    <xdr:sp macro="" textlink="">
      <xdr:nvSpPr>
        <xdr:cNvPr id="859" name="楕円 858"/>
        <xdr:cNvSpPr/>
      </xdr:nvSpPr>
      <xdr:spPr>
        <a:xfrm>
          <a:off x="22110700" y="131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105382</xdr:rowOff>
    </xdr:from>
    <xdr:ext cx="599010" cy="259045"/>
    <xdr:sp macro="" textlink="">
      <xdr:nvSpPr>
        <xdr:cNvPr id="860" name="繰出金該当値テキスト"/>
        <xdr:cNvSpPr txBox="1"/>
      </xdr:nvSpPr>
      <xdr:spPr>
        <a:xfrm>
          <a:off x="22212300" y="131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146507</xdr:rowOff>
    </xdr:from>
    <xdr:to>
      <xdr:col>112</xdr:col>
      <xdr:colOff>38100</xdr:colOff>
      <xdr:row>77</xdr:row>
      <xdr:rowOff>76657</xdr:rowOff>
    </xdr:to>
    <xdr:sp macro="" textlink="">
      <xdr:nvSpPr>
        <xdr:cNvPr id="861" name="楕円 860"/>
        <xdr:cNvSpPr/>
      </xdr:nvSpPr>
      <xdr:spPr>
        <a:xfrm>
          <a:off x="21272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67784</xdr:rowOff>
    </xdr:from>
    <xdr:ext cx="534377" cy="259045"/>
    <xdr:sp macro="" textlink="">
      <xdr:nvSpPr>
        <xdr:cNvPr id="862" name="テキスト ボックス 861"/>
        <xdr:cNvSpPr txBox="1"/>
      </xdr:nvSpPr>
      <xdr:spPr>
        <a:xfrm>
          <a:off x="21056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146507</xdr:rowOff>
    </xdr:from>
    <xdr:to>
      <xdr:col>107</xdr:col>
      <xdr:colOff>101600</xdr:colOff>
      <xdr:row>77</xdr:row>
      <xdr:rowOff>76657</xdr:rowOff>
    </xdr:to>
    <xdr:sp macro="" textlink="">
      <xdr:nvSpPr>
        <xdr:cNvPr id="863" name="楕円 862"/>
        <xdr:cNvSpPr/>
      </xdr:nvSpPr>
      <xdr:spPr>
        <a:xfrm>
          <a:off x="20383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67784</xdr:rowOff>
    </xdr:from>
    <xdr:ext cx="534377" cy="259045"/>
    <xdr:sp macro="" textlink="">
      <xdr:nvSpPr>
        <xdr:cNvPr id="864" name="テキスト ボックス 863"/>
        <xdr:cNvSpPr txBox="1"/>
      </xdr:nvSpPr>
      <xdr:spPr>
        <a:xfrm>
          <a:off x="20167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136026</xdr:rowOff>
    </xdr:from>
    <xdr:to>
      <xdr:col>102</xdr:col>
      <xdr:colOff>165100</xdr:colOff>
      <xdr:row>77</xdr:row>
      <xdr:rowOff>66176</xdr:rowOff>
    </xdr:to>
    <xdr:sp macro="" textlink="">
      <xdr:nvSpPr>
        <xdr:cNvPr id="865" name="楕円 864"/>
        <xdr:cNvSpPr/>
      </xdr:nvSpPr>
      <xdr:spPr>
        <a:xfrm>
          <a:off x="19494500" y="131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57303</xdr:rowOff>
    </xdr:from>
    <xdr:ext cx="534377" cy="259045"/>
    <xdr:sp macro="" textlink="">
      <xdr:nvSpPr>
        <xdr:cNvPr id="866" name="テキスト ボックス 865"/>
        <xdr:cNvSpPr txBox="1"/>
      </xdr:nvSpPr>
      <xdr:spPr>
        <a:xfrm>
          <a:off x="19278111" y="132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87365</xdr:rowOff>
    </xdr:from>
    <xdr:to>
      <xdr:col>98</xdr:col>
      <xdr:colOff>38100</xdr:colOff>
      <xdr:row>77</xdr:row>
      <xdr:rowOff>17515</xdr:rowOff>
    </xdr:to>
    <xdr:sp macro="" textlink="">
      <xdr:nvSpPr>
        <xdr:cNvPr id="867" name="楕円 866"/>
        <xdr:cNvSpPr/>
      </xdr:nvSpPr>
      <xdr:spPr>
        <a:xfrm>
          <a:off x="18605500" y="131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34041</xdr:rowOff>
    </xdr:from>
    <xdr:ext cx="599010" cy="259045"/>
    <xdr:sp macro="" textlink="">
      <xdr:nvSpPr>
        <xdr:cNvPr id="868" name="テキスト ボックス 867"/>
        <xdr:cNvSpPr txBox="1"/>
      </xdr:nvSpPr>
      <xdr:spPr>
        <a:xfrm>
          <a:off x="18356795" y="1289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1,067,654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201,404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11,670</a:t>
          </a:r>
          <a:r>
            <a:rPr kumimoji="1" lang="ja-JP" altLang="en-US" sz="1300">
              <a:latin typeface="ＭＳ Ｐゴシック" panose="020B0600070205080204" pitchFamily="50" charset="-128"/>
              <a:ea typeface="ＭＳ Ｐゴシック" panose="020B0600070205080204" pitchFamily="50" charset="-128"/>
            </a:rPr>
            <a:t>円高い状況となっている。これは、</a:t>
          </a:r>
          <a:r>
            <a:rPr kumimoji="1" lang="ja-JP" altLang="ja-JP" sz="1300">
              <a:solidFill>
                <a:schemeClr val="dk1"/>
              </a:solidFill>
              <a:effectLst/>
              <a:latin typeface="+mn-lt"/>
              <a:ea typeface="+mn-ea"/>
              <a:cs typeface="+mn-cs"/>
            </a:rPr>
            <a:t>大型公共事業への対応のため、技術職員等の配置増を図ったこと、保育所運営を直営で行っている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ことなどが主な要因となっている。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83,207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円高い状況となっている。これは、</a:t>
          </a:r>
          <a:r>
            <a:rPr kumimoji="1" lang="ja-JP" altLang="ja-JP" sz="1300">
              <a:solidFill>
                <a:schemeClr val="dk1"/>
              </a:solidFill>
              <a:effectLst/>
              <a:latin typeface="+mn-lt"/>
              <a:ea typeface="+mn-ea"/>
              <a:cs typeface="+mn-cs"/>
            </a:rPr>
            <a:t>障害者自立支援費</a:t>
          </a:r>
          <a:r>
            <a:rPr kumimoji="1" lang="ja-JP" altLang="en-US" sz="1300">
              <a:solidFill>
                <a:schemeClr val="dk1"/>
              </a:solidFill>
              <a:effectLst/>
              <a:latin typeface="+mn-lt"/>
              <a:ea typeface="+mn-ea"/>
              <a:cs typeface="+mn-cs"/>
            </a:rPr>
            <a:t>の増加が主な要因である。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積立金は、住民一人あたり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121,874</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類似団体と比較して一人当たりコストが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mn-lt"/>
              <a:ea typeface="+mn-ea"/>
              <a:cs typeface="+mn-cs"/>
            </a:rPr>
            <a:t>高い状況となっている。</a:t>
          </a:r>
          <a:r>
            <a:rPr kumimoji="1" lang="ja-JP" altLang="en-US" sz="1300">
              <a:solidFill>
                <a:schemeClr val="dk1"/>
              </a:solidFill>
              <a:effectLst/>
              <a:latin typeface="+mn-lt"/>
              <a:ea typeface="+mn-ea"/>
              <a:cs typeface="+mn-cs"/>
            </a:rPr>
            <a:t>これは、ふるさと納税による寄附額の増加が主な要因である。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3,115
63.55
3,603,687
3,338,554
221,696
1,834,581
4,511,767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10827</xdr:rowOff>
    </xdr:from>
    <xdr:to>
      <xdr:col>24</xdr:col>
      <xdr:colOff>63500</xdr:colOff>
      <xdr:row>37</xdr:row>
      <xdr:rowOff>16923</xdr:rowOff>
    </xdr:to>
    <xdr:cxnSp macro="">
      <xdr:nvCxnSpPr>
        <xdr:cNvPr id="60" name="直線コネクタ 59"/>
        <xdr:cNvCxnSpPr/>
      </xdr:nvCxnSpPr>
      <xdr:spPr>
        <a:xfrm flipV="1">
          <a:off x="3797300" y="635447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154521</xdr:rowOff>
    </xdr:from>
    <xdr:to>
      <xdr:col>19</xdr:col>
      <xdr:colOff>177800</xdr:colOff>
      <xdr:row>37</xdr:row>
      <xdr:rowOff>16923</xdr:rowOff>
    </xdr:to>
    <xdr:cxnSp macro="">
      <xdr:nvCxnSpPr>
        <xdr:cNvPr id="63" name="直線コネクタ 62"/>
        <xdr:cNvCxnSpPr/>
      </xdr:nvCxnSpPr>
      <xdr:spPr>
        <a:xfrm>
          <a:off x="2908300" y="6326721"/>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154521</xdr:rowOff>
    </xdr:from>
    <xdr:to>
      <xdr:col>15</xdr:col>
      <xdr:colOff>50800</xdr:colOff>
      <xdr:row>37</xdr:row>
      <xdr:rowOff>20123</xdr:rowOff>
    </xdr:to>
    <xdr:cxnSp macro="">
      <xdr:nvCxnSpPr>
        <xdr:cNvPr id="66" name="直線コネクタ 65"/>
        <xdr:cNvCxnSpPr/>
      </xdr:nvCxnSpPr>
      <xdr:spPr>
        <a:xfrm flipV="1">
          <a:off x="2019300" y="6326721"/>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20123</xdr:rowOff>
    </xdr:from>
    <xdr:to>
      <xdr:col>10</xdr:col>
      <xdr:colOff>114300</xdr:colOff>
      <xdr:row>37</xdr:row>
      <xdr:rowOff>27534</xdr:rowOff>
    </xdr:to>
    <xdr:cxnSp macro="">
      <xdr:nvCxnSpPr>
        <xdr:cNvPr id="69" name="直線コネクタ 68"/>
        <xdr:cNvCxnSpPr/>
      </xdr:nvCxnSpPr>
      <xdr:spPr>
        <a:xfrm flipV="1">
          <a:off x="1130300" y="6363773"/>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131477</xdr:rowOff>
    </xdr:from>
    <xdr:to>
      <xdr:col>24</xdr:col>
      <xdr:colOff>114300</xdr:colOff>
      <xdr:row>37</xdr:row>
      <xdr:rowOff>61627</xdr:rowOff>
    </xdr:to>
    <xdr:sp macro="" textlink="">
      <xdr:nvSpPr>
        <xdr:cNvPr id="79" name="楕円 78"/>
        <xdr:cNvSpPr/>
      </xdr:nvSpPr>
      <xdr:spPr>
        <a:xfrm>
          <a:off x="4584700" y="63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154354</xdr:rowOff>
    </xdr:from>
    <xdr:ext cx="534377" cy="259045"/>
    <xdr:sp macro="" textlink="">
      <xdr:nvSpPr>
        <xdr:cNvPr id="80" name="議会費該当値テキスト"/>
        <xdr:cNvSpPr txBox="1"/>
      </xdr:nvSpPr>
      <xdr:spPr>
        <a:xfrm>
          <a:off x="4686300" y="61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137573</xdr:rowOff>
    </xdr:from>
    <xdr:to>
      <xdr:col>20</xdr:col>
      <xdr:colOff>38100</xdr:colOff>
      <xdr:row>37</xdr:row>
      <xdr:rowOff>67723</xdr:rowOff>
    </xdr:to>
    <xdr:sp macro="" textlink="">
      <xdr:nvSpPr>
        <xdr:cNvPr id="81" name="楕円 80"/>
        <xdr:cNvSpPr/>
      </xdr:nvSpPr>
      <xdr:spPr>
        <a:xfrm>
          <a:off x="37465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84250</xdr:rowOff>
    </xdr:from>
    <xdr:ext cx="534377" cy="259045"/>
    <xdr:sp macro="" textlink="">
      <xdr:nvSpPr>
        <xdr:cNvPr id="82" name="テキスト ボックス 81"/>
        <xdr:cNvSpPr txBox="1"/>
      </xdr:nvSpPr>
      <xdr:spPr>
        <a:xfrm>
          <a:off x="3530111" y="60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103721</xdr:rowOff>
    </xdr:from>
    <xdr:to>
      <xdr:col>15</xdr:col>
      <xdr:colOff>101600</xdr:colOff>
      <xdr:row>37</xdr:row>
      <xdr:rowOff>33871</xdr:rowOff>
    </xdr:to>
    <xdr:sp macro="" textlink="">
      <xdr:nvSpPr>
        <xdr:cNvPr id="83" name="楕円 82"/>
        <xdr:cNvSpPr/>
      </xdr:nvSpPr>
      <xdr:spPr>
        <a:xfrm>
          <a:off x="2857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50398</xdr:rowOff>
    </xdr:from>
    <xdr:ext cx="534377" cy="259045"/>
    <xdr:sp macro="" textlink="">
      <xdr:nvSpPr>
        <xdr:cNvPr id="84" name="テキスト ボックス 83"/>
        <xdr:cNvSpPr txBox="1"/>
      </xdr:nvSpPr>
      <xdr:spPr>
        <a:xfrm>
          <a:off x="2641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140773</xdr:rowOff>
    </xdr:from>
    <xdr:to>
      <xdr:col>10</xdr:col>
      <xdr:colOff>165100</xdr:colOff>
      <xdr:row>37</xdr:row>
      <xdr:rowOff>70923</xdr:rowOff>
    </xdr:to>
    <xdr:sp macro="" textlink="">
      <xdr:nvSpPr>
        <xdr:cNvPr id="85" name="楕円 84"/>
        <xdr:cNvSpPr/>
      </xdr:nvSpPr>
      <xdr:spPr>
        <a:xfrm>
          <a:off x="1968500" y="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87450</xdr:rowOff>
    </xdr:from>
    <xdr:ext cx="534377" cy="259045"/>
    <xdr:sp macro="" textlink="">
      <xdr:nvSpPr>
        <xdr:cNvPr id="86" name="テキスト ボックス 85"/>
        <xdr:cNvSpPr txBox="1"/>
      </xdr:nvSpPr>
      <xdr:spPr>
        <a:xfrm>
          <a:off x="1752111" y="60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148184</xdr:rowOff>
    </xdr:from>
    <xdr:to>
      <xdr:col>6</xdr:col>
      <xdr:colOff>38100</xdr:colOff>
      <xdr:row>37</xdr:row>
      <xdr:rowOff>78334</xdr:rowOff>
    </xdr:to>
    <xdr:sp macro="" textlink="">
      <xdr:nvSpPr>
        <xdr:cNvPr id="87" name="楕円 86"/>
        <xdr:cNvSpPr/>
      </xdr:nvSpPr>
      <xdr:spPr>
        <a:xfrm>
          <a:off x="1079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94861</xdr:rowOff>
    </xdr:from>
    <xdr:ext cx="534377" cy="259045"/>
    <xdr:sp macro="" textlink="">
      <xdr:nvSpPr>
        <xdr:cNvPr id="88" name="テキスト ボックス 87"/>
        <xdr:cNvSpPr txBox="1"/>
      </xdr:nvSpPr>
      <xdr:spPr>
        <a:xfrm>
          <a:off x="863111" y="60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157749</xdr:rowOff>
    </xdr:from>
    <xdr:to>
      <xdr:col>24</xdr:col>
      <xdr:colOff>63500</xdr:colOff>
      <xdr:row>57</xdr:row>
      <xdr:rowOff>158255</xdr:rowOff>
    </xdr:to>
    <xdr:cxnSp macro="">
      <xdr:nvCxnSpPr>
        <xdr:cNvPr id="115" name="直線コネクタ 114"/>
        <xdr:cNvCxnSpPr/>
      </xdr:nvCxnSpPr>
      <xdr:spPr>
        <a:xfrm flipV="1">
          <a:off x="3797300" y="9930399"/>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158255</xdr:rowOff>
    </xdr:from>
    <xdr:to>
      <xdr:col>19</xdr:col>
      <xdr:colOff>177800</xdr:colOff>
      <xdr:row>58</xdr:row>
      <xdr:rowOff>30799</xdr:rowOff>
    </xdr:to>
    <xdr:cxnSp macro="">
      <xdr:nvCxnSpPr>
        <xdr:cNvPr id="118" name="直線コネクタ 117"/>
        <xdr:cNvCxnSpPr/>
      </xdr:nvCxnSpPr>
      <xdr:spPr>
        <a:xfrm flipV="1">
          <a:off x="2908300" y="9930905"/>
          <a:ext cx="889000" cy="4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30799</xdr:rowOff>
    </xdr:from>
    <xdr:to>
      <xdr:col>15</xdr:col>
      <xdr:colOff>50800</xdr:colOff>
      <xdr:row>58</xdr:row>
      <xdr:rowOff>48880</xdr:rowOff>
    </xdr:to>
    <xdr:cxnSp macro="">
      <xdr:nvCxnSpPr>
        <xdr:cNvPr id="121" name="直線コネクタ 120"/>
        <xdr:cNvCxnSpPr/>
      </xdr:nvCxnSpPr>
      <xdr:spPr>
        <a:xfrm flipV="1">
          <a:off x="2019300" y="9974899"/>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116931</xdr:rowOff>
    </xdr:from>
    <xdr:to>
      <xdr:col>10</xdr:col>
      <xdr:colOff>114300</xdr:colOff>
      <xdr:row>58</xdr:row>
      <xdr:rowOff>48880</xdr:rowOff>
    </xdr:to>
    <xdr:cxnSp macro="">
      <xdr:nvCxnSpPr>
        <xdr:cNvPr id="124" name="直線コネクタ 123"/>
        <xdr:cNvCxnSpPr/>
      </xdr:nvCxnSpPr>
      <xdr:spPr>
        <a:xfrm>
          <a:off x="1130300" y="9889581"/>
          <a:ext cx="889000" cy="10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106949</xdr:rowOff>
    </xdr:from>
    <xdr:to>
      <xdr:col>24</xdr:col>
      <xdr:colOff>114300</xdr:colOff>
      <xdr:row>58</xdr:row>
      <xdr:rowOff>37099</xdr:rowOff>
    </xdr:to>
    <xdr:sp macro="" textlink="">
      <xdr:nvSpPr>
        <xdr:cNvPr id="134" name="楕円 133"/>
        <xdr:cNvSpPr/>
      </xdr:nvSpPr>
      <xdr:spPr>
        <a:xfrm>
          <a:off x="4584700" y="98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66326</xdr:rowOff>
    </xdr:from>
    <xdr:ext cx="599010" cy="259045"/>
    <xdr:sp macro="" textlink="">
      <xdr:nvSpPr>
        <xdr:cNvPr id="135" name="総務費該当値テキスト"/>
        <xdr:cNvSpPr txBox="1"/>
      </xdr:nvSpPr>
      <xdr:spPr>
        <a:xfrm>
          <a:off x="4686300" y="966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107455</xdr:rowOff>
    </xdr:from>
    <xdr:to>
      <xdr:col>20</xdr:col>
      <xdr:colOff>38100</xdr:colOff>
      <xdr:row>58</xdr:row>
      <xdr:rowOff>37605</xdr:rowOff>
    </xdr:to>
    <xdr:sp macro="" textlink="">
      <xdr:nvSpPr>
        <xdr:cNvPr id="136" name="楕円 135"/>
        <xdr:cNvSpPr/>
      </xdr:nvSpPr>
      <xdr:spPr>
        <a:xfrm>
          <a:off x="37465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54132</xdr:rowOff>
    </xdr:from>
    <xdr:ext cx="599010" cy="259045"/>
    <xdr:sp macro="" textlink="">
      <xdr:nvSpPr>
        <xdr:cNvPr id="137" name="テキスト ボックス 136"/>
        <xdr:cNvSpPr txBox="1"/>
      </xdr:nvSpPr>
      <xdr:spPr>
        <a:xfrm>
          <a:off x="3497795" y="965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151449</xdr:rowOff>
    </xdr:from>
    <xdr:to>
      <xdr:col>15</xdr:col>
      <xdr:colOff>101600</xdr:colOff>
      <xdr:row>58</xdr:row>
      <xdr:rowOff>81599</xdr:rowOff>
    </xdr:to>
    <xdr:sp macro="" textlink="">
      <xdr:nvSpPr>
        <xdr:cNvPr id="138" name="楕円 137"/>
        <xdr:cNvSpPr/>
      </xdr:nvSpPr>
      <xdr:spPr>
        <a:xfrm>
          <a:off x="2857500" y="99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72726</xdr:rowOff>
    </xdr:from>
    <xdr:ext cx="599010" cy="259045"/>
    <xdr:sp macro="" textlink="">
      <xdr:nvSpPr>
        <xdr:cNvPr id="139" name="テキスト ボックス 138"/>
        <xdr:cNvSpPr txBox="1"/>
      </xdr:nvSpPr>
      <xdr:spPr>
        <a:xfrm>
          <a:off x="2608795" y="10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169530</xdr:rowOff>
    </xdr:from>
    <xdr:to>
      <xdr:col>10</xdr:col>
      <xdr:colOff>165100</xdr:colOff>
      <xdr:row>58</xdr:row>
      <xdr:rowOff>99680</xdr:rowOff>
    </xdr:to>
    <xdr:sp macro="" textlink="">
      <xdr:nvSpPr>
        <xdr:cNvPr id="140" name="楕円 139"/>
        <xdr:cNvSpPr/>
      </xdr:nvSpPr>
      <xdr:spPr>
        <a:xfrm>
          <a:off x="1968500" y="99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90807</xdr:rowOff>
    </xdr:from>
    <xdr:ext cx="599010" cy="259045"/>
    <xdr:sp macro="" textlink="">
      <xdr:nvSpPr>
        <xdr:cNvPr id="141" name="テキスト ボックス 140"/>
        <xdr:cNvSpPr txBox="1"/>
      </xdr:nvSpPr>
      <xdr:spPr>
        <a:xfrm>
          <a:off x="1719795" y="1003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66131</xdr:rowOff>
    </xdr:from>
    <xdr:to>
      <xdr:col>6</xdr:col>
      <xdr:colOff>38100</xdr:colOff>
      <xdr:row>57</xdr:row>
      <xdr:rowOff>167731</xdr:rowOff>
    </xdr:to>
    <xdr:sp macro="" textlink="">
      <xdr:nvSpPr>
        <xdr:cNvPr id="142" name="楕円 141"/>
        <xdr:cNvSpPr/>
      </xdr:nvSpPr>
      <xdr:spPr>
        <a:xfrm>
          <a:off x="1079500" y="98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12808</xdr:rowOff>
    </xdr:from>
    <xdr:ext cx="599010" cy="259045"/>
    <xdr:sp macro="" textlink="">
      <xdr:nvSpPr>
        <xdr:cNvPr id="143" name="テキスト ボックス 142"/>
        <xdr:cNvSpPr txBox="1"/>
      </xdr:nvSpPr>
      <xdr:spPr>
        <a:xfrm>
          <a:off x="830795" y="96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152436</xdr:rowOff>
    </xdr:from>
    <xdr:to>
      <xdr:col>24</xdr:col>
      <xdr:colOff>63500</xdr:colOff>
      <xdr:row>75</xdr:row>
      <xdr:rowOff>166450</xdr:rowOff>
    </xdr:to>
    <xdr:cxnSp macro="">
      <xdr:nvCxnSpPr>
        <xdr:cNvPr id="170" name="直線コネクタ 169"/>
        <xdr:cNvCxnSpPr/>
      </xdr:nvCxnSpPr>
      <xdr:spPr>
        <a:xfrm flipV="1">
          <a:off x="3797300" y="13011186"/>
          <a:ext cx="8382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166450</xdr:rowOff>
    </xdr:from>
    <xdr:to>
      <xdr:col>19</xdr:col>
      <xdr:colOff>177800</xdr:colOff>
      <xdr:row>76</xdr:row>
      <xdr:rowOff>43109</xdr:rowOff>
    </xdr:to>
    <xdr:cxnSp macro="">
      <xdr:nvCxnSpPr>
        <xdr:cNvPr id="173" name="直線コネクタ 172"/>
        <xdr:cNvCxnSpPr/>
      </xdr:nvCxnSpPr>
      <xdr:spPr>
        <a:xfrm flipV="1">
          <a:off x="2908300" y="13025200"/>
          <a:ext cx="889000" cy="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43109</xdr:rowOff>
    </xdr:from>
    <xdr:to>
      <xdr:col>15</xdr:col>
      <xdr:colOff>50800</xdr:colOff>
      <xdr:row>76</xdr:row>
      <xdr:rowOff>56673</xdr:rowOff>
    </xdr:to>
    <xdr:cxnSp macro="">
      <xdr:nvCxnSpPr>
        <xdr:cNvPr id="176" name="直線コネクタ 175"/>
        <xdr:cNvCxnSpPr/>
      </xdr:nvCxnSpPr>
      <xdr:spPr>
        <a:xfrm flipV="1">
          <a:off x="2019300" y="1307330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52515</xdr:rowOff>
    </xdr:from>
    <xdr:to>
      <xdr:col>10</xdr:col>
      <xdr:colOff>114300</xdr:colOff>
      <xdr:row>76</xdr:row>
      <xdr:rowOff>56673</xdr:rowOff>
    </xdr:to>
    <xdr:cxnSp macro="">
      <xdr:nvCxnSpPr>
        <xdr:cNvPr id="179" name="直線コネクタ 178"/>
        <xdr:cNvCxnSpPr/>
      </xdr:nvCxnSpPr>
      <xdr:spPr>
        <a:xfrm>
          <a:off x="1130300" y="13082715"/>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101636</xdr:rowOff>
    </xdr:from>
    <xdr:to>
      <xdr:col>24</xdr:col>
      <xdr:colOff>114300</xdr:colOff>
      <xdr:row>76</xdr:row>
      <xdr:rowOff>31786</xdr:rowOff>
    </xdr:to>
    <xdr:sp macro="" textlink="">
      <xdr:nvSpPr>
        <xdr:cNvPr id="189" name="楕円 188"/>
        <xdr:cNvSpPr/>
      </xdr:nvSpPr>
      <xdr:spPr>
        <a:xfrm>
          <a:off x="4584700" y="129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124513</xdr:rowOff>
    </xdr:from>
    <xdr:ext cx="599010" cy="259045"/>
    <xdr:sp macro="" textlink="">
      <xdr:nvSpPr>
        <xdr:cNvPr id="190" name="民生費該当値テキスト"/>
        <xdr:cNvSpPr txBox="1"/>
      </xdr:nvSpPr>
      <xdr:spPr>
        <a:xfrm>
          <a:off x="4686300" y="128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115651</xdr:rowOff>
    </xdr:from>
    <xdr:to>
      <xdr:col>20</xdr:col>
      <xdr:colOff>38100</xdr:colOff>
      <xdr:row>76</xdr:row>
      <xdr:rowOff>45802</xdr:rowOff>
    </xdr:to>
    <xdr:sp macro="" textlink="">
      <xdr:nvSpPr>
        <xdr:cNvPr id="191" name="楕円 190"/>
        <xdr:cNvSpPr/>
      </xdr:nvSpPr>
      <xdr:spPr>
        <a:xfrm>
          <a:off x="3746500" y="12974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36927</xdr:rowOff>
    </xdr:from>
    <xdr:ext cx="599010" cy="259045"/>
    <xdr:sp macro="" textlink="">
      <xdr:nvSpPr>
        <xdr:cNvPr id="192" name="テキスト ボックス 191"/>
        <xdr:cNvSpPr txBox="1"/>
      </xdr:nvSpPr>
      <xdr:spPr>
        <a:xfrm>
          <a:off x="3497795" y="1306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163759</xdr:rowOff>
    </xdr:from>
    <xdr:to>
      <xdr:col>15</xdr:col>
      <xdr:colOff>101600</xdr:colOff>
      <xdr:row>76</xdr:row>
      <xdr:rowOff>93909</xdr:rowOff>
    </xdr:to>
    <xdr:sp macro="" textlink="">
      <xdr:nvSpPr>
        <xdr:cNvPr id="193" name="楕円 192"/>
        <xdr:cNvSpPr/>
      </xdr:nvSpPr>
      <xdr:spPr>
        <a:xfrm>
          <a:off x="2857500" y="130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85036</xdr:rowOff>
    </xdr:from>
    <xdr:ext cx="599010" cy="259045"/>
    <xdr:sp macro="" textlink="">
      <xdr:nvSpPr>
        <xdr:cNvPr id="194" name="テキスト ボックス 193"/>
        <xdr:cNvSpPr txBox="1"/>
      </xdr:nvSpPr>
      <xdr:spPr>
        <a:xfrm>
          <a:off x="2608795" y="1311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5873</xdr:rowOff>
    </xdr:from>
    <xdr:to>
      <xdr:col>10</xdr:col>
      <xdr:colOff>165100</xdr:colOff>
      <xdr:row>76</xdr:row>
      <xdr:rowOff>107473</xdr:rowOff>
    </xdr:to>
    <xdr:sp macro="" textlink="">
      <xdr:nvSpPr>
        <xdr:cNvPr id="195" name="楕円 194"/>
        <xdr:cNvSpPr/>
      </xdr:nvSpPr>
      <xdr:spPr>
        <a:xfrm>
          <a:off x="1968500" y="130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98600</xdr:rowOff>
    </xdr:from>
    <xdr:ext cx="599010" cy="259045"/>
    <xdr:sp macro="" textlink="">
      <xdr:nvSpPr>
        <xdr:cNvPr id="196" name="テキスト ボックス 195"/>
        <xdr:cNvSpPr txBox="1"/>
      </xdr:nvSpPr>
      <xdr:spPr>
        <a:xfrm>
          <a:off x="1719795" y="131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1715</xdr:rowOff>
    </xdr:from>
    <xdr:to>
      <xdr:col>6</xdr:col>
      <xdr:colOff>38100</xdr:colOff>
      <xdr:row>76</xdr:row>
      <xdr:rowOff>103315</xdr:rowOff>
    </xdr:to>
    <xdr:sp macro="" textlink="">
      <xdr:nvSpPr>
        <xdr:cNvPr id="197" name="楕円 196"/>
        <xdr:cNvSpPr/>
      </xdr:nvSpPr>
      <xdr:spPr>
        <a:xfrm>
          <a:off x="1079500" y="13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94442</xdr:rowOff>
    </xdr:from>
    <xdr:ext cx="599010" cy="259045"/>
    <xdr:sp macro="" textlink="">
      <xdr:nvSpPr>
        <xdr:cNvPr id="198" name="テキスト ボックス 197"/>
        <xdr:cNvSpPr txBox="1"/>
      </xdr:nvSpPr>
      <xdr:spPr>
        <a:xfrm>
          <a:off x="830795" y="1312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64517</xdr:rowOff>
    </xdr:from>
    <xdr:to>
      <xdr:col>24</xdr:col>
      <xdr:colOff>63500</xdr:colOff>
      <xdr:row>97</xdr:row>
      <xdr:rowOff>49529</xdr:rowOff>
    </xdr:to>
    <xdr:cxnSp macro="">
      <xdr:nvCxnSpPr>
        <xdr:cNvPr id="227" name="直線コネクタ 226"/>
        <xdr:cNvCxnSpPr/>
      </xdr:nvCxnSpPr>
      <xdr:spPr>
        <a:xfrm>
          <a:off x="3797300" y="16352267"/>
          <a:ext cx="838200" cy="3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64517</xdr:rowOff>
    </xdr:from>
    <xdr:to>
      <xdr:col>19</xdr:col>
      <xdr:colOff>177800</xdr:colOff>
      <xdr:row>96</xdr:row>
      <xdr:rowOff>26989</xdr:rowOff>
    </xdr:to>
    <xdr:cxnSp macro="">
      <xdr:nvCxnSpPr>
        <xdr:cNvPr id="230" name="直線コネクタ 229"/>
        <xdr:cNvCxnSpPr/>
      </xdr:nvCxnSpPr>
      <xdr:spPr>
        <a:xfrm flipV="1">
          <a:off x="2908300" y="16352267"/>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26989</xdr:rowOff>
    </xdr:from>
    <xdr:to>
      <xdr:col>15</xdr:col>
      <xdr:colOff>50800</xdr:colOff>
      <xdr:row>97</xdr:row>
      <xdr:rowOff>21011</xdr:rowOff>
    </xdr:to>
    <xdr:cxnSp macro="">
      <xdr:nvCxnSpPr>
        <xdr:cNvPr id="233" name="直線コネクタ 232"/>
        <xdr:cNvCxnSpPr/>
      </xdr:nvCxnSpPr>
      <xdr:spPr>
        <a:xfrm flipV="1">
          <a:off x="2019300" y="16486189"/>
          <a:ext cx="889000" cy="1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21011</xdr:rowOff>
    </xdr:from>
    <xdr:to>
      <xdr:col>10</xdr:col>
      <xdr:colOff>114300</xdr:colOff>
      <xdr:row>97</xdr:row>
      <xdr:rowOff>33451</xdr:rowOff>
    </xdr:to>
    <xdr:cxnSp macro="">
      <xdr:nvCxnSpPr>
        <xdr:cNvPr id="236" name="直線コネクタ 235"/>
        <xdr:cNvCxnSpPr/>
      </xdr:nvCxnSpPr>
      <xdr:spPr>
        <a:xfrm flipV="1">
          <a:off x="1130300" y="1665166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170179</xdr:rowOff>
    </xdr:from>
    <xdr:to>
      <xdr:col>24</xdr:col>
      <xdr:colOff>114300</xdr:colOff>
      <xdr:row>97</xdr:row>
      <xdr:rowOff>100329</xdr:rowOff>
    </xdr:to>
    <xdr:sp macro="" textlink="">
      <xdr:nvSpPr>
        <xdr:cNvPr id="246" name="楕円 245"/>
        <xdr:cNvSpPr/>
      </xdr:nvSpPr>
      <xdr:spPr>
        <a:xfrm>
          <a:off x="4584700" y="166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148606</xdr:rowOff>
    </xdr:from>
    <xdr:ext cx="534377" cy="259045"/>
    <xdr:sp macro="" textlink="">
      <xdr:nvSpPr>
        <xdr:cNvPr id="247" name="衛生費該当値テキスト"/>
        <xdr:cNvSpPr txBox="1"/>
      </xdr:nvSpPr>
      <xdr:spPr>
        <a:xfrm>
          <a:off x="4686300" y="166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13717</xdr:rowOff>
    </xdr:from>
    <xdr:to>
      <xdr:col>20</xdr:col>
      <xdr:colOff>38100</xdr:colOff>
      <xdr:row>95</xdr:row>
      <xdr:rowOff>115317</xdr:rowOff>
    </xdr:to>
    <xdr:sp macro="" textlink="">
      <xdr:nvSpPr>
        <xdr:cNvPr id="248" name="楕円 247"/>
        <xdr:cNvSpPr/>
      </xdr:nvSpPr>
      <xdr:spPr>
        <a:xfrm>
          <a:off x="3746500" y="163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131844</xdr:rowOff>
    </xdr:from>
    <xdr:ext cx="599010" cy="259045"/>
    <xdr:sp macro="" textlink="">
      <xdr:nvSpPr>
        <xdr:cNvPr id="249" name="テキスト ボックス 248"/>
        <xdr:cNvSpPr txBox="1"/>
      </xdr:nvSpPr>
      <xdr:spPr>
        <a:xfrm>
          <a:off x="3497795" y="160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147639</xdr:rowOff>
    </xdr:from>
    <xdr:to>
      <xdr:col>15</xdr:col>
      <xdr:colOff>101600</xdr:colOff>
      <xdr:row>96</xdr:row>
      <xdr:rowOff>77789</xdr:rowOff>
    </xdr:to>
    <xdr:sp macro="" textlink="">
      <xdr:nvSpPr>
        <xdr:cNvPr id="250" name="楕円 249"/>
        <xdr:cNvSpPr/>
      </xdr:nvSpPr>
      <xdr:spPr>
        <a:xfrm>
          <a:off x="2857500" y="164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94316</xdr:rowOff>
    </xdr:from>
    <xdr:ext cx="599010" cy="259045"/>
    <xdr:sp macro="" textlink="">
      <xdr:nvSpPr>
        <xdr:cNvPr id="251" name="テキスト ボックス 250"/>
        <xdr:cNvSpPr txBox="1"/>
      </xdr:nvSpPr>
      <xdr:spPr>
        <a:xfrm>
          <a:off x="2608795" y="162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141661</xdr:rowOff>
    </xdr:from>
    <xdr:to>
      <xdr:col>10</xdr:col>
      <xdr:colOff>165100</xdr:colOff>
      <xdr:row>97</xdr:row>
      <xdr:rowOff>71811</xdr:rowOff>
    </xdr:to>
    <xdr:sp macro="" textlink="">
      <xdr:nvSpPr>
        <xdr:cNvPr id="252" name="楕円 251"/>
        <xdr:cNvSpPr/>
      </xdr:nvSpPr>
      <xdr:spPr>
        <a:xfrm>
          <a:off x="1968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62938</xdr:rowOff>
    </xdr:from>
    <xdr:ext cx="534377" cy="259045"/>
    <xdr:sp macro="" textlink="">
      <xdr:nvSpPr>
        <xdr:cNvPr id="253" name="テキスト ボックス 252"/>
        <xdr:cNvSpPr txBox="1"/>
      </xdr:nvSpPr>
      <xdr:spPr>
        <a:xfrm>
          <a:off x="1752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154101</xdr:rowOff>
    </xdr:from>
    <xdr:to>
      <xdr:col>6</xdr:col>
      <xdr:colOff>38100</xdr:colOff>
      <xdr:row>97</xdr:row>
      <xdr:rowOff>84251</xdr:rowOff>
    </xdr:to>
    <xdr:sp macro="" textlink="">
      <xdr:nvSpPr>
        <xdr:cNvPr id="254" name="楕円 253"/>
        <xdr:cNvSpPr/>
      </xdr:nvSpPr>
      <xdr:spPr>
        <a:xfrm>
          <a:off x="1079500" y="166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75378</xdr:rowOff>
    </xdr:from>
    <xdr:ext cx="534377" cy="259045"/>
    <xdr:sp macro="" textlink="">
      <xdr:nvSpPr>
        <xdr:cNvPr id="255" name="テキスト ボックス 254"/>
        <xdr:cNvSpPr txBox="1"/>
      </xdr:nvSpPr>
      <xdr:spPr>
        <a:xfrm>
          <a:off x="863111" y="167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24143</xdr:rowOff>
    </xdr:from>
    <xdr:to>
      <xdr:col>45</xdr:col>
      <xdr:colOff>177800</xdr:colOff>
      <xdr:row>39</xdr:row>
      <xdr:rowOff>44450</xdr:rowOff>
    </xdr:to>
    <xdr:cxnSp macro="">
      <xdr:nvCxnSpPr>
        <xdr:cNvPr id="290" name="直線コネクタ 289"/>
        <xdr:cNvCxnSpPr/>
      </xdr:nvCxnSpPr>
      <xdr:spPr>
        <a:xfrm>
          <a:off x="7861300" y="6710693"/>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24143</xdr:rowOff>
    </xdr:from>
    <xdr:to>
      <xdr:col>41</xdr:col>
      <xdr:colOff>50800</xdr:colOff>
      <xdr:row>39</xdr:row>
      <xdr:rowOff>40754</xdr:rowOff>
    </xdr:to>
    <xdr:cxnSp macro="">
      <xdr:nvCxnSpPr>
        <xdr:cNvPr id="293" name="直線コネクタ 292"/>
        <xdr:cNvCxnSpPr/>
      </xdr:nvCxnSpPr>
      <xdr:spPr>
        <a:xfrm flipV="1">
          <a:off x="6972300" y="671069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144793</xdr:rowOff>
    </xdr:from>
    <xdr:to>
      <xdr:col>41</xdr:col>
      <xdr:colOff>101600</xdr:colOff>
      <xdr:row>39</xdr:row>
      <xdr:rowOff>74943</xdr:rowOff>
    </xdr:to>
    <xdr:sp macro="" textlink="">
      <xdr:nvSpPr>
        <xdr:cNvPr id="309" name="楕円 308"/>
        <xdr:cNvSpPr/>
      </xdr:nvSpPr>
      <xdr:spPr>
        <a:xfrm>
          <a:off x="7810500" y="6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66070</xdr:rowOff>
    </xdr:from>
    <xdr:ext cx="378565" cy="259045"/>
    <xdr:sp macro="" textlink="">
      <xdr:nvSpPr>
        <xdr:cNvPr id="310" name="テキスト ボックス 309"/>
        <xdr:cNvSpPr txBox="1"/>
      </xdr:nvSpPr>
      <xdr:spPr>
        <a:xfrm>
          <a:off x="7672017" y="675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161404</xdr:rowOff>
    </xdr:from>
    <xdr:to>
      <xdr:col>36</xdr:col>
      <xdr:colOff>165100</xdr:colOff>
      <xdr:row>39</xdr:row>
      <xdr:rowOff>91554</xdr:rowOff>
    </xdr:to>
    <xdr:sp macro="" textlink="">
      <xdr:nvSpPr>
        <xdr:cNvPr id="311" name="楕円 310"/>
        <xdr:cNvSpPr/>
      </xdr:nvSpPr>
      <xdr:spPr>
        <a:xfrm>
          <a:off x="6921500" y="66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82681</xdr:rowOff>
    </xdr:from>
    <xdr:ext cx="313932" cy="259045"/>
    <xdr:sp macro="" textlink="">
      <xdr:nvSpPr>
        <xdr:cNvPr id="312" name="テキスト ボックス 311"/>
        <xdr:cNvSpPr txBox="1"/>
      </xdr:nvSpPr>
      <xdr:spPr>
        <a:xfrm>
          <a:off x="6815333" y="676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106872</xdr:rowOff>
    </xdr:from>
    <xdr:to>
      <xdr:col>55</xdr:col>
      <xdr:colOff>0</xdr:colOff>
      <xdr:row>58</xdr:row>
      <xdr:rowOff>116297</xdr:rowOff>
    </xdr:to>
    <xdr:cxnSp macro="">
      <xdr:nvCxnSpPr>
        <xdr:cNvPr id="339" name="直線コネクタ 338"/>
        <xdr:cNvCxnSpPr/>
      </xdr:nvCxnSpPr>
      <xdr:spPr>
        <a:xfrm>
          <a:off x="9639300" y="10050972"/>
          <a:ext cx="8382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98226</xdr:rowOff>
    </xdr:from>
    <xdr:to>
      <xdr:col>50</xdr:col>
      <xdr:colOff>114300</xdr:colOff>
      <xdr:row>58</xdr:row>
      <xdr:rowOff>106872</xdr:rowOff>
    </xdr:to>
    <xdr:cxnSp macro="">
      <xdr:nvCxnSpPr>
        <xdr:cNvPr id="342" name="直線コネクタ 341"/>
        <xdr:cNvCxnSpPr/>
      </xdr:nvCxnSpPr>
      <xdr:spPr>
        <a:xfrm>
          <a:off x="8750300" y="10042326"/>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98226</xdr:rowOff>
    </xdr:from>
    <xdr:to>
      <xdr:col>45</xdr:col>
      <xdr:colOff>177800</xdr:colOff>
      <xdr:row>58</xdr:row>
      <xdr:rowOff>103101</xdr:rowOff>
    </xdr:to>
    <xdr:cxnSp macro="">
      <xdr:nvCxnSpPr>
        <xdr:cNvPr id="345" name="直線コネクタ 344"/>
        <xdr:cNvCxnSpPr/>
      </xdr:nvCxnSpPr>
      <xdr:spPr>
        <a:xfrm flipV="1">
          <a:off x="7861300" y="10042326"/>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103101</xdr:rowOff>
    </xdr:from>
    <xdr:to>
      <xdr:col>41</xdr:col>
      <xdr:colOff>50800</xdr:colOff>
      <xdr:row>58</xdr:row>
      <xdr:rowOff>118555</xdr:rowOff>
    </xdr:to>
    <xdr:cxnSp macro="">
      <xdr:nvCxnSpPr>
        <xdr:cNvPr id="348" name="直線コネクタ 347"/>
        <xdr:cNvCxnSpPr/>
      </xdr:nvCxnSpPr>
      <xdr:spPr>
        <a:xfrm flipV="1">
          <a:off x="6972300" y="10047201"/>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65497</xdr:rowOff>
    </xdr:from>
    <xdr:to>
      <xdr:col>55</xdr:col>
      <xdr:colOff>50800</xdr:colOff>
      <xdr:row>58</xdr:row>
      <xdr:rowOff>167097</xdr:rowOff>
    </xdr:to>
    <xdr:sp macro="" textlink="">
      <xdr:nvSpPr>
        <xdr:cNvPr id="358" name="楕円 357"/>
        <xdr:cNvSpPr/>
      </xdr:nvSpPr>
      <xdr:spPr>
        <a:xfrm>
          <a:off x="10426700" y="100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56072</xdr:rowOff>
    </xdr:from>
    <xdr:to>
      <xdr:col>50</xdr:col>
      <xdr:colOff>165100</xdr:colOff>
      <xdr:row>58</xdr:row>
      <xdr:rowOff>157672</xdr:rowOff>
    </xdr:to>
    <xdr:sp macro="" textlink="">
      <xdr:nvSpPr>
        <xdr:cNvPr id="360" name="楕円 359"/>
        <xdr:cNvSpPr/>
      </xdr:nvSpPr>
      <xdr:spPr>
        <a:xfrm>
          <a:off x="9588500" y="100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148799</xdr:rowOff>
    </xdr:from>
    <xdr:ext cx="534377" cy="259045"/>
    <xdr:sp macro="" textlink="">
      <xdr:nvSpPr>
        <xdr:cNvPr id="361" name="テキスト ボックス 360"/>
        <xdr:cNvSpPr txBox="1"/>
      </xdr:nvSpPr>
      <xdr:spPr>
        <a:xfrm>
          <a:off x="9372111" y="100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47426</xdr:rowOff>
    </xdr:from>
    <xdr:to>
      <xdr:col>46</xdr:col>
      <xdr:colOff>38100</xdr:colOff>
      <xdr:row>58</xdr:row>
      <xdr:rowOff>149026</xdr:rowOff>
    </xdr:to>
    <xdr:sp macro="" textlink="">
      <xdr:nvSpPr>
        <xdr:cNvPr id="362" name="楕円 361"/>
        <xdr:cNvSpPr/>
      </xdr:nvSpPr>
      <xdr:spPr>
        <a:xfrm>
          <a:off x="8699500" y="99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140153</xdr:rowOff>
    </xdr:from>
    <xdr:ext cx="534377" cy="259045"/>
    <xdr:sp macro="" textlink="">
      <xdr:nvSpPr>
        <xdr:cNvPr id="363" name="テキスト ボックス 362"/>
        <xdr:cNvSpPr txBox="1"/>
      </xdr:nvSpPr>
      <xdr:spPr>
        <a:xfrm>
          <a:off x="8483111" y="1008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52301</xdr:rowOff>
    </xdr:from>
    <xdr:to>
      <xdr:col>41</xdr:col>
      <xdr:colOff>101600</xdr:colOff>
      <xdr:row>58</xdr:row>
      <xdr:rowOff>153901</xdr:rowOff>
    </xdr:to>
    <xdr:sp macro="" textlink="">
      <xdr:nvSpPr>
        <xdr:cNvPr id="364" name="楕円 363"/>
        <xdr:cNvSpPr/>
      </xdr:nvSpPr>
      <xdr:spPr>
        <a:xfrm>
          <a:off x="7810500" y="99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145028</xdr:rowOff>
    </xdr:from>
    <xdr:ext cx="534377" cy="259045"/>
    <xdr:sp macro="" textlink="">
      <xdr:nvSpPr>
        <xdr:cNvPr id="365" name="テキスト ボックス 364"/>
        <xdr:cNvSpPr txBox="1"/>
      </xdr:nvSpPr>
      <xdr:spPr>
        <a:xfrm>
          <a:off x="7594111" y="100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67755</xdr:rowOff>
    </xdr:from>
    <xdr:to>
      <xdr:col>36</xdr:col>
      <xdr:colOff>165100</xdr:colOff>
      <xdr:row>58</xdr:row>
      <xdr:rowOff>169355</xdr:rowOff>
    </xdr:to>
    <xdr:sp macro="" textlink="">
      <xdr:nvSpPr>
        <xdr:cNvPr id="366" name="楕円 365"/>
        <xdr:cNvSpPr/>
      </xdr:nvSpPr>
      <xdr:spPr>
        <a:xfrm>
          <a:off x="6921500" y="10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160482</xdr:rowOff>
    </xdr:from>
    <xdr:ext cx="534377" cy="259045"/>
    <xdr:sp macro="" textlink="">
      <xdr:nvSpPr>
        <xdr:cNvPr id="367" name="テキスト ボックス 366"/>
        <xdr:cNvSpPr txBox="1"/>
      </xdr:nvSpPr>
      <xdr:spPr>
        <a:xfrm>
          <a:off x="6705111" y="101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11990</xdr:rowOff>
    </xdr:from>
    <xdr:to>
      <xdr:col>55</xdr:col>
      <xdr:colOff>0</xdr:colOff>
      <xdr:row>79</xdr:row>
      <xdr:rowOff>13377</xdr:rowOff>
    </xdr:to>
    <xdr:cxnSp macro="">
      <xdr:nvCxnSpPr>
        <xdr:cNvPr id="396" name="直線コネクタ 395"/>
        <xdr:cNvCxnSpPr/>
      </xdr:nvCxnSpPr>
      <xdr:spPr>
        <a:xfrm>
          <a:off x="9639300" y="13556540"/>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125999</xdr:rowOff>
    </xdr:from>
    <xdr:to>
      <xdr:col>50</xdr:col>
      <xdr:colOff>114300</xdr:colOff>
      <xdr:row>79</xdr:row>
      <xdr:rowOff>11990</xdr:rowOff>
    </xdr:to>
    <xdr:cxnSp macro="">
      <xdr:nvCxnSpPr>
        <xdr:cNvPr id="399" name="直線コネクタ 398"/>
        <xdr:cNvCxnSpPr/>
      </xdr:nvCxnSpPr>
      <xdr:spPr>
        <a:xfrm>
          <a:off x="8750300" y="13499099"/>
          <a:ext cx="889000" cy="5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125999</xdr:rowOff>
    </xdr:from>
    <xdr:to>
      <xdr:col>45</xdr:col>
      <xdr:colOff>177800</xdr:colOff>
      <xdr:row>79</xdr:row>
      <xdr:rowOff>13036</xdr:rowOff>
    </xdr:to>
    <xdr:cxnSp macro="">
      <xdr:nvCxnSpPr>
        <xdr:cNvPr id="402" name="直線コネクタ 401"/>
        <xdr:cNvCxnSpPr/>
      </xdr:nvCxnSpPr>
      <xdr:spPr>
        <a:xfrm flipV="1">
          <a:off x="7861300" y="13499099"/>
          <a:ext cx="889000" cy="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131040</xdr:rowOff>
    </xdr:from>
    <xdr:to>
      <xdr:col>41</xdr:col>
      <xdr:colOff>50800</xdr:colOff>
      <xdr:row>79</xdr:row>
      <xdr:rowOff>13036</xdr:rowOff>
    </xdr:to>
    <xdr:cxnSp macro="">
      <xdr:nvCxnSpPr>
        <xdr:cNvPr id="405" name="直線コネクタ 404"/>
        <xdr:cNvCxnSpPr/>
      </xdr:nvCxnSpPr>
      <xdr:spPr>
        <a:xfrm>
          <a:off x="6972300" y="12818340"/>
          <a:ext cx="889000" cy="7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134027</xdr:rowOff>
    </xdr:from>
    <xdr:to>
      <xdr:col>55</xdr:col>
      <xdr:colOff>50800</xdr:colOff>
      <xdr:row>79</xdr:row>
      <xdr:rowOff>64177</xdr:rowOff>
    </xdr:to>
    <xdr:sp macro="" textlink="">
      <xdr:nvSpPr>
        <xdr:cNvPr id="415" name="楕円 414"/>
        <xdr:cNvSpPr/>
      </xdr:nvSpPr>
      <xdr:spPr>
        <a:xfrm>
          <a:off x="10426700" y="135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132640</xdr:rowOff>
    </xdr:from>
    <xdr:to>
      <xdr:col>50</xdr:col>
      <xdr:colOff>165100</xdr:colOff>
      <xdr:row>79</xdr:row>
      <xdr:rowOff>62790</xdr:rowOff>
    </xdr:to>
    <xdr:sp macro="" textlink="">
      <xdr:nvSpPr>
        <xdr:cNvPr id="417" name="楕円 416"/>
        <xdr:cNvSpPr/>
      </xdr:nvSpPr>
      <xdr:spPr>
        <a:xfrm>
          <a:off x="9588500" y="13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53917</xdr:rowOff>
    </xdr:from>
    <xdr:ext cx="534377" cy="259045"/>
    <xdr:sp macro="" textlink="">
      <xdr:nvSpPr>
        <xdr:cNvPr id="418" name="テキスト ボックス 417"/>
        <xdr:cNvSpPr txBox="1"/>
      </xdr:nvSpPr>
      <xdr:spPr>
        <a:xfrm>
          <a:off x="9372111" y="13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75199</xdr:rowOff>
    </xdr:from>
    <xdr:to>
      <xdr:col>46</xdr:col>
      <xdr:colOff>38100</xdr:colOff>
      <xdr:row>79</xdr:row>
      <xdr:rowOff>5349</xdr:rowOff>
    </xdr:to>
    <xdr:sp macro="" textlink="">
      <xdr:nvSpPr>
        <xdr:cNvPr id="419" name="楕円 418"/>
        <xdr:cNvSpPr/>
      </xdr:nvSpPr>
      <xdr:spPr>
        <a:xfrm>
          <a:off x="8699500" y="134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167926</xdr:rowOff>
    </xdr:from>
    <xdr:ext cx="534377" cy="259045"/>
    <xdr:sp macro="" textlink="">
      <xdr:nvSpPr>
        <xdr:cNvPr id="420" name="テキスト ボックス 419"/>
        <xdr:cNvSpPr txBox="1"/>
      </xdr:nvSpPr>
      <xdr:spPr>
        <a:xfrm>
          <a:off x="8483111" y="135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133686</xdr:rowOff>
    </xdr:from>
    <xdr:to>
      <xdr:col>41</xdr:col>
      <xdr:colOff>101600</xdr:colOff>
      <xdr:row>79</xdr:row>
      <xdr:rowOff>63836</xdr:rowOff>
    </xdr:to>
    <xdr:sp macro="" textlink="">
      <xdr:nvSpPr>
        <xdr:cNvPr id="421" name="楕円 420"/>
        <xdr:cNvSpPr/>
      </xdr:nvSpPr>
      <xdr:spPr>
        <a:xfrm>
          <a:off x="7810500" y="135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54963</xdr:rowOff>
    </xdr:from>
    <xdr:ext cx="534377" cy="259045"/>
    <xdr:sp macro="" textlink="">
      <xdr:nvSpPr>
        <xdr:cNvPr id="422" name="テキスト ボックス 421"/>
        <xdr:cNvSpPr txBox="1"/>
      </xdr:nvSpPr>
      <xdr:spPr>
        <a:xfrm>
          <a:off x="7594111" y="135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80240</xdr:rowOff>
    </xdr:from>
    <xdr:to>
      <xdr:col>36</xdr:col>
      <xdr:colOff>165100</xdr:colOff>
      <xdr:row>75</xdr:row>
      <xdr:rowOff>10390</xdr:rowOff>
    </xdr:to>
    <xdr:sp macro="" textlink="">
      <xdr:nvSpPr>
        <xdr:cNvPr id="423" name="楕円 422"/>
        <xdr:cNvSpPr/>
      </xdr:nvSpPr>
      <xdr:spPr>
        <a:xfrm>
          <a:off x="6921500" y="127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26917</xdr:rowOff>
    </xdr:from>
    <xdr:ext cx="599010" cy="259045"/>
    <xdr:sp macro="" textlink="">
      <xdr:nvSpPr>
        <xdr:cNvPr id="424" name="テキスト ボックス 423"/>
        <xdr:cNvSpPr txBox="1"/>
      </xdr:nvSpPr>
      <xdr:spPr>
        <a:xfrm>
          <a:off x="6672795" y="1254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62162</xdr:rowOff>
    </xdr:from>
    <xdr:to>
      <xdr:col>55</xdr:col>
      <xdr:colOff>0</xdr:colOff>
      <xdr:row>98</xdr:row>
      <xdr:rowOff>75074</xdr:rowOff>
    </xdr:to>
    <xdr:cxnSp macro="">
      <xdr:nvCxnSpPr>
        <xdr:cNvPr id="451" name="直線コネクタ 450"/>
        <xdr:cNvCxnSpPr/>
      </xdr:nvCxnSpPr>
      <xdr:spPr>
        <a:xfrm>
          <a:off x="9639300" y="16864262"/>
          <a:ext cx="8382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62162</xdr:rowOff>
    </xdr:from>
    <xdr:to>
      <xdr:col>50</xdr:col>
      <xdr:colOff>114300</xdr:colOff>
      <xdr:row>98</xdr:row>
      <xdr:rowOff>67163</xdr:rowOff>
    </xdr:to>
    <xdr:cxnSp macro="">
      <xdr:nvCxnSpPr>
        <xdr:cNvPr id="454" name="直線コネクタ 453"/>
        <xdr:cNvCxnSpPr/>
      </xdr:nvCxnSpPr>
      <xdr:spPr>
        <a:xfrm flipV="1">
          <a:off x="8750300" y="16864262"/>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62691</xdr:rowOff>
    </xdr:from>
    <xdr:to>
      <xdr:col>45</xdr:col>
      <xdr:colOff>177800</xdr:colOff>
      <xdr:row>98</xdr:row>
      <xdr:rowOff>67163</xdr:rowOff>
    </xdr:to>
    <xdr:cxnSp macro="">
      <xdr:nvCxnSpPr>
        <xdr:cNvPr id="457" name="直線コネクタ 456"/>
        <xdr:cNvCxnSpPr/>
      </xdr:nvCxnSpPr>
      <xdr:spPr>
        <a:xfrm>
          <a:off x="7861300" y="16864791"/>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62691</xdr:rowOff>
    </xdr:from>
    <xdr:to>
      <xdr:col>41</xdr:col>
      <xdr:colOff>50800</xdr:colOff>
      <xdr:row>98</xdr:row>
      <xdr:rowOff>68377</xdr:rowOff>
    </xdr:to>
    <xdr:cxnSp macro="">
      <xdr:nvCxnSpPr>
        <xdr:cNvPr id="460" name="直線コネクタ 459"/>
        <xdr:cNvCxnSpPr/>
      </xdr:nvCxnSpPr>
      <xdr:spPr>
        <a:xfrm flipV="1">
          <a:off x="6972300" y="16864791"/>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24274</xdr:rowOff>
    </xdr:from>
    <xdr:to>
      <xdr:col>55</xdr:col>
      <xdr:colOff>50800</xdr:colOff>
      <xdr:row>98</xdr:row>
      <xdr:rowOff>125874</xdr:rowOff>
    </xdr:to>
    <xdr:sp macro="" textlink="">
      <xdr:nvSpPr>
        <xdr:cNvPr id="470" name="楕円 469"/>
        <xdr:cNvSpPr/>
      </xdr:nvSpPr>
      <xdr:spPr>
        <a:xfrm>
          <a:off x="10426700" y="168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110651</xdr:rowOff>
    </xdr:from>
    <xdr:ext cx="534377" cy="259045"/>
    <xdr:sp macro="" textlink="">
      <xdr:nvSpPr>
        <xdr:cNvPr id="471" name="土木費該当値テキスト"/>
        <xdr:cNvSpPr txBox="1"/>
      </xdr:nvSpPr>
      <xdr:spPr>
        <a:xfrm>
          <a:off x="10528300" y="167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11362</xdr:rowOff>
    </xdr:from>
    <xdr:to>
      <xdr:col>50</xdr:col>
      <xdr:colOff>165100</xdr:colOff>
      <xdr:row>98</xdr:row>
      <xdr:rowOff>112962</xdr:rowOff>
    </xdr:to>
    <xdr:sp macro="" textlink="">
      <xdr:nvSpPr>
        <xdr:cNvPr id="472" name="楕円 471"/>
        <xdr:cNvSpPr/>
      </xdr:nvSpPr>
      <xdr:spPr>
        <a:xfrm>
          <a:off x="9588500" y="168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104089</xdr:rowOff>
    </xdr:from>
    <xdr:ext cx="534377" cy="259045"/>
    <xdr:sp macro="" textlink="">
      <xdr:nvSpPr>
        <xdr:cNvPr id="473" name="テキスト ボックス 472"/>
        <xdr:cNvSpPr txBox="1"/>
      </xdr:nvSpPr>
      <xdr:spPr>
        <a:xfrm>
          <a:off x="9372111" y="169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16363</xdr:rowOff>
    </xdr:from>
    <xdr:to>
      <xdr:col>46</xdr:col>
      <xdr:colOff>38100</xdr:colOff>
      <xdr:row>98</xdr:row>
      <xdr:rowOff>117963</xdr:rowOff>
    </xdr:to>
    <xdr:sp macro="" textlink="">
      <xdr:nvSpPr>
        <xdr:cNvPr id="474" name="楕円 473"/>
        <xdr:cNvSpPr/>
      </xdr:nvSpPr>
      <xdr:spPr>
        <a:xfrm>
          <a:off x="8699500" y="168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109090</xdr:rowOff>
    </xdr:from>
    <xdr:ext cx="534377" cy="259045"/>
    <xdr:sp macro="" textlink="">
      <xdr:nvSpPr>
        <xdr:cNvPr id="475" name="テキスト ボックス 474"/>
        <xdr:cNvSpPr txBox="1"/>
      </xdr:nvSpPr>
      <xdr:spPr>
        <a:xfrm>
          <a:off x="8483111" y="169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11891</xdr:rowOff>
    </xdr:from>
    <xdr:to>
      <xdr:col>41</xdr:col>
      <xdr:colOff>101600</xdr:colOff>
      <xdr:row>98</xdr:row>
      <xdr:rowOff>113491</xdr:rowOff>
    </xdr:to>
    <xdr:sp macro="" textlink="">
      <xdr:nvSpPr>
        <xdr:cNvPr id="476" name="楕円 475"/>
        <xdr:cNvSpPr/>
      </xdr:nvSpPr>
      <xdr:spPr>
        <a:xfrm>
          <a:off x="7810500" y="168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104618</xdr:rowOff>
    </xdr:from>
    <xdr:ext cx="534377" cy="259045"/>
    <xdr:sp macro="" textlink="">
      <xdr:nvSpPr>
        <xdr:cNvPr id="477" name="テキスト ボックス 476"/>
        <xdr:cNvSpPr txBox="1"/>
      </xdr:nvSpPr>
      <xdr:spPr>
        <a:xfrm>
          <a:off x="7594111" y="169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17577</xdr:rowOff>
    </xdr:from>
    <xdr:to>
      <xdr:col>36</xdr:col>
      <xdr:colOff>165100</xdr:colOff>
      <xdr:row>98</xdr:row>
      <xdr:rowOff>119177</xdr:rowOff>
    </xdr:to>
    <xdr:sp macro="" textlink="">
      <xdr:nvSpPr>
        <xdr:cNvPr id="478" name="楕円 477"/>
        <xdr:cNvSpPr/>
      </xdr:nvSpPr>
      <xdr:spPr>
        <a:xfrm>
          <a:off x="6921500" y="168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110304</xdr:rowOff>
    </xdr:from>
    <xdr:ext cx="534377" cy="259045"/>
    <xdr:sp macro="" textlink="">
      <xdr:nvSpPr>
        <xdr:cNvPr id="479" name="テキスト ボックス 478"/>
        <xdr:cNvSpPr txBox="1"/>
      </xdr:nvSpPr>
      <xdr:spPr>
        <a:xfrm>
          <a:off x="6705111" y="169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66335</xdr:rowOff>
    </xdr:from>
    <xdr:to>
      <xdr:col>85</xdr:col>
      <xdr:colOff>127000</xdr:colOff>
      <xdr:row>37</xdr:row>
      <xdr:rowOff>69886</xdr:rowOff>
    </xdr:to>
    <xdr:cxnSp macro="">
      <xdr:nvCxnSpPr>
        <xdr:cNvPr id="508" name="直線コネクタ 507"/>
        <xdr:cNvCxnSpPr/>
      </xdr:nvCxnSpPr>
      <xdr:spPr>
        <a:xfrm flipV="1">
          <a:off x="15481300" y="6409985"/>
          <a:ext cx="8382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34796</xdr:rowOff>
    </xdr:from>
    <xdr:to>
      <xdr:col>81</xdr:col>
      <xdr:colOff>50800</xdr:colOff>
      <xdr:row>37</xdr:row>
      <xdr:rowOff>69886</xdr:rowOff>
    </xdr:to>
    <xdr:cxnSp macro="">
      <xdr:nvCxnSpPr>
        <xdr:cNvPr id="511" name="直線コネクタ 510"/>
        <xdr:cNvCxnSpPr/>
      </xdr:nvCxnSpPr>
      <xdr:spPr>
        <a:xfrm>
          <a:off x="14592300" y="6378446"/>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34796</xdr:rowOff>
    </xdr:from>
    <xdr:to>
      <xdr:col>76</xdr:col>
      <xdr:colOff>114300</xdr:colOff>
      <xdr:row>37</xdr:row>
      <xdr:rowOff>57244</xdr:rowOff>
    </xdr:to>
    <xdr:cxnSp macro="">
      <xdr:nvCxnSpPr>
        <xdr:cNvPr id="514" name="直線コネクタ 513"/>
        <xdr:cNvCxnSpPr/>
      </xdr:nvCxnSpPr>
      <xdr:spPr>
        <a:xfrm flipV="1">
          <a:off x="13703300" y="637844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29042</xdr:rowOff>
    </xdr:from>
    <xdr:to>
      <xdr:col>71</xdr:col>
      <xdr:colOff>177800</xdr:colOff>
      <xdr:row>37</xdr:row>
      <xdr:rowOff>57244</xdr:rowOff>
    </xdr:to>
    <xdr:cxnSp macro="">
      <xdr:nvCxnSpPr>
        <xdr:cNvPr id="517" name="直線コネクタ 516"/>
        <xdr:cNvCxnSpPr/>
      </xdr:nvCxnSpPr>
      <xdr:spPr>
        <a:xfrm>
          <a:off x="12814300" y="6372692"/>
          <a:ext cx="889000" cy="2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15535</xdr:rowOff>
    </xdr:from>
    <xdr:to>
      <xdr:col>85</xdr:col>
      <xdr:colOff>177800</xdr:colOff>
      <xdr:row>37</xdr:row>
      <xdr:rowOff>117135</xdr:rowOff>
    </xdr:to>
    <xdr:sp macro="" textlink="">
      <xdr:nvSpPr>
        <xdr:cNvPr id="527" name="楕円 526"/>
        <xdr:cNvSpPr/>
      </xdr:nvSpPr>
      <xdr:spPr>
        <a:xfrm>
          <a:off x="16268700" y="63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165412</xdr:rowOff>
    </xdr:from>
    <xdr:ext cx="534377" cy="259045"/>
    <xdr:sp macro="" textlink="">
      <xdr:nvSpPr>
        <xdr:cNvPr id="528" name="消防費該当値テキスト"/>
        <xdr:cNvSpPr txBox="1"/>
      </xdr:nvSpPr>
      <xdr:spPr>
        <a:xfrm>
          <a:off x="16370300" y="63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19086</xdr:rowOff>
    </xdr:from>
    <xdr:to>
      <xdr:col>81</xdr:col>
      <xdr:colOff>101600</xdr:colOff>
      <xdr:row>37</xdr:row>
      <xdr:rowOff>120686</xdr:rowOff>
    </xdr:to>
    <xdr:sp macro="" textlink="">
      <xdr:nvSpPr>
        <xdr:cNvPr id="529" name="楕円 528"/>
        <xdr:cNvSpPr/>
      </xdr:nvSpPr>
      <xdr:spPr>
        <a:xfrm>
          <a:off x="15430500" y="63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111813</xdr:rowOff>
    </xdr:from>
    <xdr:ext cx="534377" cy="259045"/>
    <xdr:sp macro="" textlink="">
      <xdr:nvSpPr>
        <xdr:cNvPr id="530" name="テキスト ボックス 529"/>
        <xdr:cNvSpPr txBox="1"/>
      </xdr:nvSpPr>
      <xdr:spPr>
        <a:xfrm>
          <a:off x="15214111" y="64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155446</xdr:rowOff>
    </xdr:from>
    <xdr:to>
      <xdr:col>76</xdr:col>
      <xdr:colOff>165100</xdr:colOff>
      <xdr:row>37</xdr:row>
      <xdr:rowOff>85596</xdr:rowOff>
    </xdr:to>
    <xdr:sp macro="" textlink="">
      <xdr:nvSpPr>
        <xdr:cNvPr id="531" name="楕円 530"/>
        <xdr:cNvSpPr/>
      </xdr:nvSpPr>
      <xdr:spPr>
        <a:xfrm>
          <a:off x="14541500" y="63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76723</xdr:rowOff>
    </xdr:from>
    <xdr:ext cx="534377" cy="259045"/>
    <xdr:sp macro="" textlink="">
      <xdr:nvSpPr>
        <xdr:cNvPr id="532" name="テキスト ボックス 531"/>
        <xdr:cNvSpPr txBox="1"/>
      </xdr:nvSpPr>
      <xdr:spPr>
        <a:xfrm>
          <a:off x="14325111" y="64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6444</xdr:rowOff>
    </xdr:from>
    <xdr:to>
      <xdr:col>72</xdr:col>
      <xdr:colOff>38100</xdr:colOff>
      <xdr:row>37</xdr:row>
      <xdr:rowOff>108044</xdr:rowOff>
    </xdr:to>
    <xdr:sp macro="" textlink="">
      <xdr:nvSpPr>
        <xdr:cNvPr id="533" name="楕円 532"/>
        <xdr:cNvSpPr/>
      </xdr:nvSpPr>
      <xdr:spPr>
        <a:xfrm>
          <a:off x="13652500" y="6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99171</xdr:rowOff>
    </xdr:from>
    <xdr:ext cx="534377" cy="259045"/>
    <xdr:sp macro="" textlink="">
      <xdr:nvSpPr>
        <xdr:cNvPr id="534" name="テキスト ボックス 533"/>
        <xdr:cNvSpPr txBox="1"/>
      </xdr:nvSpPr>
      <xdr:spPr>
        <a:xfrm>
          <a:off x="13436111" y="64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149692</xdr:rowOff>
    </xdr:from>
    <xdr:to>
      <xdr:col>67</xdr:col>
      <xdr:colOff>101600</xdr:colOff>
      <xdr:row>37</xdr:row>
      <xdr:rowOff>79842</xdr:rowOff>
    </xdr:to>
    <xdr:sp macro="" textlink="">
      <xdr:nvSpPr>
        <xdr:cNvPr id="535" name="楕円 534"/>
        <xdr:cNvSpPr/>
      </xdr:nvSpPr>
      <xdr:spPr>
        <a:xfrm>
          <a:off x="12763500" y="63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70969</xdr:rowOff>
    </xdr:from>
    <xdr:ext cx="534377" cy="259045"/>
    <xdr:sp macro="" textlink="">
      <xdr:nvSpPr>
        <xdr:cNvPr id="536" name="テキスト ボックス 535"/>
        <xdr:cNvSpPr txBox="1"/>
      </xdr:nvSpPr>
      <xdr:spPr>
        <a:xfrm>
          <a:off x="12547111" y="64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139955</xdr:rowOff>
    </xdr:from>
    <xdr:to>
      <xdr:col>85</xdr:col>
      <xdr:colOff>127000</xdr:colOff>
      <xdr:row>57</xdr:row>
      <xdr:rowOff>169997</xdr:rowOff>
    </xdr:to>
    <xdr:cxnSp macro="">
      <xdr:nvCxnSpPr>
        <xdr:cNvPr id="565" name="直線コネクタ 564"/>
        <xdr:cNvCxnSpPr/>
      </xdr:nvCxnSpPr>
      <xdr:spPr>
        <a:xfrm flipV="1">
          <a:off x="15481300" y="9912605"/>
          <a:ext cx="8382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35620</xdr:rowOff>
    </xdr:from>
    <xdr:to>
      <xdr:col>81</xdr:col>
      <xdr:colOff>50800</xdr:colOff>
      <xdr:row>57</xdr:row>
      <xdr:rowOff>169997</xdr:rowOff>
    </xdr:to>
    <xdr:cxnSp macro="">
      <xdr:nvCxnSpPr>
        <xdr:cNvPr id="568" name="直線コネクタ 567"/>
        <xdr:cNvCxnSpPr/>
      </xdr:nvCxnSpPr>
      <xdr:spPr>
        <a:xfrm>
          <a:off x="14592300" y="8951020"/>
          <a:ext cx="889000" cy="99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35620</xdr:rowOff>
    </xdr:from>
    <xdr:to>
      <xdr:col>76</xdr:col>
      <xdr:colOff>114300</xdr:colOff>
      <xdr:row>54</xdr:row>
      <xdr:rowOff>150216</xdr:rowOff>
    </xdr:to>
    <xdr:cxnSp macro="">
      <xdr:nvCxnSpPr>
        <xdr:cNvPr id="571" name="直線コネクタ 570"/>
        <xdr:cNvCxnSpPr/>
      </xdr:nvCxnSpPr>
      <xdr:spPr>
        <a:xfrm flipV="1">
          <a:off x="13703300" y="8951020"/>
          <a:ext cx="889000" cy="4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150216</xdr:rowOff>
    </xdr:from>
    <xdr:to>
      <xdr:col>71</xdr:col>
      <xdr:colOff>177800</xdr:colOff>
      <xdr:row>58</xdr:row>
      <xdr:rowOff>44728</xdr:rowOff>
    </xdr:to>
    <xdr:cxnSp macro="">
      <xdr:nvCxnSpPr>
        <xdr:cNvPr id="574" name="直線コネクタ 573"/>
        <xdr:cNvCxnSpPr/>
      </xdr:nvCxnSpPr>
      <xdr:spPr>
        <a:xfrm flipV="1">
          <a:off x="12814300" y="9408516"/>
          <a:ext cx="889000" cy="5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89155</xdr:rowOff>
    </xdr:from>
    <xdr:to>
      <xdr:col>85</xdr:col>
      <xdr:colOff>177800</xdr:colOff>
      <xdr:row>58</xdr:row>
      <xdr:rowOff>19305</xdr:rowOff>
    </xdr:to>
    <xdr:sp macro="" textlink="">
      <xdr:nvSpPr>
        <xdr:cNvPr id="584" name="楕円 583"/>
        <xdr:cNvSpPr/>
      </xdr:nvSpPr>
      <xdr:spPr>
        <a:xfrm>
          <a:off x="16268700" y="9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67582</xdr:rowOff>
    </xdr:from>
    <xdr:ext cx="599010" cy="259045"/>
    <xdr:sp macro="" textlink="">
      <xdr:nvSpPr>
        <xdr:cNvPr id="585" name="教育費該当値テキスト"/>
        <xdr:cNvSpPr txBox="1"/>
      </xdr:nvSpPr>
      <xdr:spPr>
        <a:xfrm>
          <a:off x="16370300" y="984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119197</xdr:rowOff>
    </xdr:from>
    <xdr:to>
      <xdr:col>81</xdr:col>
      <xdr:colOff>101600</xdr:colOff>
      <xdr:row>58</xdr:row>
      <xdr:rowOff>49347</xdr:rowOff>
    </xdr:to>
    <xdr:sp macro="" textlink="">
      <xdr:nvSpPr>
        <xdr:cNvPr id="586" name="楕円 585"/>
        <xdr:cNvSpPr/>
      </xdr:nvSpPr>
      <xdr:spPr>
        <a:xfrm>
          <a:off x="15430500" y="98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40474</xdr:rowOff>
    </xdr:from>
    <xdr:ext cx="599010" cy="259045"/>
    <xdr:sp macro="" textlink="">
      <xdr:nvSpPr>
        <xdr:cNvPr id="587" name="テキスト ボックス 586"/>
        <xdr:cNvSpPr txBox="1"/>
      </xdr:nvSpPr>
      <xdr:spPr>
        <a:xfrm>
          <a:off x="15181795" y="99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156270</xdr:rowOff>
    </xdr:from>
    <xdr:to>
      <xdr:col>76</xdr:col>
      <xdr:colOff>165100</xdr:colOff>
      <xdr:row>52</xdr:row>
      <xdr:rowOff>86420</xdr:rowOff>
    </xdr:to>
    <xdr:sp macro="" textlink="">
      <xdr:nvSpPr>
        <xdr:cNvPr id="588" name="楕円 587"/>
        <xdr:cNvSpPr/>
      </xdr:nvSpPr>
      <xdr:spPr>
        <a:xfrm>
          <a:off x="14541500" y="8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102947</xdr:rowOff>
    </xdr:from>
    <xdr:ext cx="599010" cy="259045"/>
    <xdr:sp macro="" textlink="">
      <xdr:nvSpPr>
        <xdr:cNvPr id="589" name="テキスト ボックス 588"/>
        <xdr:cNvSpPr txBox="1"/>
      </xdr:nvSpPr>
      <xdr:spPr>
        <a:xfrm>
          <a:off x="14292795" y="86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99416</xdr:rowOff>
    </xdr:from>
    <xdr:to>
      <xdr:col>72</xdr:col>
      <xdr:colOff>38100</xdr:colOff>
      <xdr:row>55</xdr:row>
      <xdr:rowOff>29566</xdr:rowOff>
    </xdr:to>
    <xdr:sp macro="" textlink="">
      <xdr:nvSpPr>
        <xdr:cNvPr id="590" name="楕円 589"/>
        <xdr:cNvSpPr/>
      </xdr:nvSpPr>
      <xdr:spPr>
        <a:xfrm>
          <a:off x="13652500" y="9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46093</xdr:rowOff>
    </xdr:from>
    <xdr:ext cx="599010" cy="259045"/>
    <xdr:sp macro="" textlink="">
      <xdr:nvSpPr>
        <xdr:cNvPr id="591" name="テキスト ボックス 590"/>
        <xdr:cNvSpPr txBox="1"/>
      </xdr:nvSpPr>
      <xdr:spPr>
        <a:xfrm>
          <a:off x="13403795" y="913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165378</xdr:rowOff>
    </xdr:from>
    <xdr:to>
      <xdr:col>67</xdr:col>
      <xdr:colOff>101600</xdr:colOff>
      <xdr:row>58</xdr:row>
      <xdr:rowOff>95528</xdr:rowOff>
    </xdr:to>
    <xdr:sp macro="" textlink="">
      <xdr:nvSpPr>
        <xdr:cNvPr id="592" name="楕円 591"/>
        <xdr:cNvSpPr/>
      </xdr:nvSpPr>
      <xdr:spPr>
        <a:xfrm>
          <a:off x="12763500" y="99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86655</xdr:rowOff>
    </xdr:from>
    <xdr:ext cx="534377" cy="259045"/>
    <xdr:sp macro="" textlink="">
      <xdr:nvSpPr>
        <xdr:cNvPr id="593" name="テキスト ボックス 592"/>
        <xdr:cNvSpPr txBox="1"/>
      </xdr:nvSpPr>
      <xdr:spPr>
        <a:xfrm>
          <a:off x="12547111" y="100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14249</xdr:rowOff>
    </xdr:from>
    <xdr:to>
      <xdr:col>85</xdr:col>
      <xdr:colOff>127000</xdr:colOff>
      <xdr:row>79</xdr:row>
      <xdr:rowOff>39554</xdr:rowOff>
    </xdr:to>
    <xdr:cxnSp macro="">
      <xdr:nvCxnSpPr>
        <xdr:cNvPr id="622" name="直線コネクタ 621"/>
        <xdr:cNvCxnSpPr/>
      </xdr:nvCxnSpPr>
      <xdr:spPr>
        <a:xfrm>
          <a:off x="15481300" y="13558799"/>
          <a:ext cx="8382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141049</xdr:rowOff>
    </xdr:from>
    <xdr:to>
      <xdr:col>81</xdr:col>
      <xdr:colOff>50800</xdr:colOff>
      <xdr:row>79</xdr:row>
      <xdr:rowOff>14249</xdr:rowOff>
    </xdr:to>
    <xdr:cxnSp macro="">
      <xdr:nvCxnSpPr>
        <xdr:cNvPr id="625" name="直線コネクタ 624"/>
        <xdr:cNvCxnSpPr/>
      </xdr:nvCxnSpPr>
      <xdr:spPr>
        <a:xfrm>
          <a:off x="14592300" y="13342699"/>
          <a:ext cx="889000" cy="2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141049</xdr:rowOff>
    </xdr:from>
    <xdr:to>
      <xdr:col>76</xdr:col>
      <xdr:colOff>114300</xdr:colOff>
      <xdr:row>77</xdr:row>
      <xdr:rowOff>154132</xdr:rowOff>
    </xdr:to>
    <xdr:cxnSp macro="">
      <xdr:nvCxnSpPr>
        <xdr:cNvPr id="628" name="直線コネクタ 627"/>
        <xdr:cNvCxnSpPr/>
      </xdr:nvCxnSpPr>
      <xdr:spPr>
        <a:xfrm flipV="1">
          <a:off x="13703300" y="13342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154132</xdr:rowOff>
    </xdr:from>
    <xdr:to>
      <xdr:col>71</xdr:col>
      <xdr:colOff>177800</xdr:colOff>
      <xdr:row>78</xdr:row>
      <xdr:rowOff>65043</xdr:rowOff>
    </xdr:to>
    <xdr:cxnSp macro="">
      <xdr:nvCxnSpPr>
        <xdr:cNvPr id="631" name="直線コネクタ 630"/>
        <xdr:cNvCxnSpPr/>
      </xdr:nvCxnSpPr>
      <xdr:spPr>
        <a:xfrm flipV="1">
          <a:off x="12814300" y="13355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160204</xdr:rowOff>
    </xdr:from>
    <xdr:to>
      <xdr:col>85</xdr:col>
      <xdr:colOff>177800</xdr:colOff>
      <xdr:row>79</xdr:row>
      <xdr:rowOff>90354</xdr:rowOff>
    </xdr:to>
    <xdr:sp macro="" textlink="">
      <xdr:nvSpPr>
        <xdr:cNvPr id="641" name="楕円 640"/>
        <xdr:cNvSpPr/>
      </xdr:nvSpPr>
      <xdr:spPr>
        <a:xfrm>
          <a:off x="16268700" y="13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134899</xdr:rowOff>
    </xdr:from>
    <xdr:to>
      <xdr:col>81</xdr:col>
      <xdr:colOff>101600</xdr:colOff>
      <xdr:row>79</xdr:row>
      <xdr:rowOff>65049</xdr:rowOff>
    </xdr:to>
    <xdr:sp macro="" textlink="">
      <xdr:nvSpPr>
        <xdr:cNvPr id="643" name="楕円 642"/>
        <xdr:cNvSpPr/>
      </xdr:nvSpPr>
      <xdr:spPr>
        <a:xfrm>
          <a:off x="154305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56176</xdr:rowOff>
    </xdr:from>
    <xdr:ext cx="469744" cy="259045"/>
    <xdr:sp macro="" textlink="">
      <xdr:nvSpPr>
        <xdr:cNvPr id="644" name="テキスト ボックス 643"/>
        <xdr:cNvSpPr txBox="1"/>
      </xdr:nvSpPr>
      <xdr:spPr>
        <a:xfrm>
          <a:off x="15246428" y="1360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90249</xdr:rowOff>
    </xdr:from>
    <xdr:to>
      <xdr:col>76</xdr:col>
      <xdr:colOff>165100</xdr:colOff>
      <xdr:row>78</xdr:row>
      <xdr:rowOff>20399</xdr:rowOff>
    </xdr:to>
    <xdr:sp macro="" textlink="">
      <xdr:nvSpPr>
        <xdr:cNvPr id="645" name="楕円 644"/>
        <xdr:cNvSpPr/>
      </xdr:nvSpPr>
      <xdr:spPr>
        <a:xfrm>
          <a:off x="14541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36926</xdr:rowOff>
    </xdr:from>
    <xdr:ext cx="534377" cy="259045"/>
    <xdr:sp macro="" textlink="">
      <xdr:nvSpPr>
        <xdr:cNvPr id="646" name="テキスト ボックス 645"/>
        <xdr:cNvSpPr txBox="1"/>
      </xdr:nvSpPr>
      <xdr:spPr>
        <a:xfrm>
          <a:off x="14325111" y="130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103332</xdr:rowOff>
    </xdr:from>
    <xdr:to>
      <xdr:col>72</xdr:col>
      <xdr:colOff>38100</xdr:colOff>
      <xdr:row>78</xdr:row>
      <xdr:rowOff>33482</xdr:rowOff>
    </xdr:to>
    <xdr:sp macro="" textlink="">
      <xdr:nvSpPr>
        <xdr:cNvPr id="647" name="楕円 646"/>
        <xdr:cNvSpPr/>
      </xdr:nvSpPr>
      <xdr:spPr>
        <a:xfrm>
          <a:off x="13652500" y="133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50009</xdr:rowOff>
    </xdr:from>
    <xdr:ext cx="534377" cy="259045"/>
    <xdr:sp macro="" textlink="">
      <xdr:nvSpPr>
        <xdr:cNvPr id="648" name="テキスト ボックス 647"/>
        <xdr:cNvSpPr txBox="1"/>
      </xdr:nvSpPr>
      <xdr:spPr>
        <a:xfrm>
          <a:off x="13436111" y="130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14243</xdr:rowOff>
    </xdr:from>
    <xdr:to>
      <xdr:col>67</xdr:col>
      <xdr:colOff>101600</xdr:colOff>
      <xdr:row>78</xdr:row>
      <xdr:rowOff>115843</xdr:rowOff>
    </xdr:to>
    <xdr:sp macro="" textlink="">
      <xdr:nvSpPr>
        <xdr:cNvPr id="649" name="楕円 648"/>
        <xdr:cNvSpPr/>
      </xdr:nvSpPr>
      <xdr:spPr>
        <a:xfrm>
          <a:off x="127635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132370</xdr:rowOff>
    </xdr:from>
    <xdr:ext cx="534377" cy="259045"/>
    <xdr:sp macro="" textlink="">
      <xdr:nvSpPr>
        <xdr:cNvPr id="650" name="テキスト ボックス 649"/>
        <xdr:cNvSpPr txBox="1"/>
      </xdr:nvSpPr>
      <xdr:spPr>
        <a:xfrm>
          <a:off x="12547111" y="131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39081</xdr:rowOff>
    </xdr:from>
    <xdr:to>
      <xdr:col>85</xdr:col>
      <xdr:colOff>127000</xdr:colOff>
      <xdr:row>98</xdr:row>
      <xdr:rowOff>61792</xdr:rowOff>
    </xdr:to>
    <xdr:cxnSp macro="">
      <xdr:nvCxnSpPr>
        <xdr:cNvPr id="679" name="直線コネクタ 678"/>
        <xdr:cNvCxnSpPr/>
      </xdr:nvCxnSpPr>
      <xdr:spPr>
        <a:xfrm flipV="1">
          <a:off x="15481300" y="16841181"/>
          <a:ext cx="838200" cy="2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61792</xdr:rowOff>
    </xdr:from>
    <xdr:to>
      <xdr:col>81</xdr:col>
      <xdr:colOff>50800</xdr:colOff>
      <xdr:row>98</xdr:row>
      <xdr:rowOff>66698</xdr:rowOff>
    </xdr:to>
    <xdr:cxnSp macro="">
      <xdr:nvCxnSpPr>
        <xdr:cNvPr id="682" name="直線コネクタ 681"/>
        <xdr:cNvCxnSpPr/>
      </xdr:nvCxnSpPr>
      <xdr:spPr>
        <a:xfrm flipV="1">
          <a:off x="14592300" y="1686389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61437</xdr:rowOff>
    </xdr:from>
    <xdr:to>
      <xdr:col>76</xdr:col>
      <xdr:colOff>114300</xdr:colOff>
      <xdr:row>98</xdr:row>
      <xdr:rowOff>66698</xdr:rowOff>
    </xdr:to>
    <xdr:cxnSp macro="">
      <xdr:nvCxnSpPr>
        <xdr:cNvPr id="685" name="直線コネクタ 684"/>
        <xdr:cNvCxnSpPr/>
      </xdr:nvCxnSpPr>
      <xdr:spPr>
        <a:xfrm>
          <a:off x="13703300" y="16863537"/>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61437</xdr:rowOff>
    </xdr:from>
    <xdr:to>
      <xdr:col>71</xdr:col>
      <xdr:colOff>177800</xdr:colOff>
      <xdr:row>98</xdr:row>
      <xdr:rowOff>64340</xdr:rowOff>
    </xdr:to>
    <xdr:cxnSp macro="">
      <xdr:nvCxnSpPr>
        <xdr:cNvPr id="688" name="直線コネクタ 687"/>
        <xdr:cNvCxnSpPr/>
      </xdr:nvCxnSpPr>
      <xdr:spPr>
        <a:xfrm flipV="1">
          <a:off x="12814300" y="16863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159731</xdr:rowOff>
    </xdr:from>
    <xdr:to>
      <xdr:col>85</xdr:col>
      <xdr:colOff>177800</xdr:colOff>
      <xdr:row>98</xdr:row>
      <xdr:rowOff>89881</xdr:rowOff>
    </xdr:to>
    <xdr:sp macro="" textlink="">
      <xdr:nvSpPr>
        <xdr:cNvPr id="698" name="楕円 697"/>
        <xdr:cNvSpPr/>
      </xdr:nvSpPr>
      <xdr:spPr>
        <a:xfrm>
          <a:off x="16268700" y="16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138158</xdr:rowOff>
    </xdr:from>
    <xdr:ext cx="534377" cy="259045"/>
    <xdr:sp macro="" textlink="">
      <xdr:nvSpPr>
        <xdr:cNvPr id="699" name="公債費該当値テキスト"/>
        <xdr:cNvSpPr txBox="1"/>
      </xdr:nvSpPr>
      <xdr:spPr>
        <a:xfrm>
          <a:off x="16370300" y="167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10992</xdr:rowOff>
    </xdr:from>
    <xdr:to>
      <xdr:col>81</xdr:col>
      <xdr:colOff>101600</xdr:colOff>
      <xdr:row>98</xdr:row>
      <xdr:rowOff>112592</xdr:rowOff>
    </xdr:to>
    <xdr:sp macro="" textlink="">
      <xdr:nvSpPr>
        <xdr:cNvPr id="700" name="楕円 699"/>
        <xdr:cNvSpPr/>
      </xdr:nvSpPr>
      <xdr:spPr>
        <a:xfrm>
          <a:off x="15430500" y="168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103719</xdr:rowOff>
    </xdr:from>
    <xdr:ext cx="534377" cy="259045"/>
    <xdr:sp macro="" textlink="">
      <xdr:nvSpPr>
        <xdr:cNvPr id="701" name="テキスト ボックス 700"/>
        <xdr:cNvSpPr txBox="1"/>
      </xdr:nvSpPr>
      <xdr:spPr>
        <a:xfrm>
          <a:off x="15214111" y="169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15898</xdr:rowOff>
    </xdr:from>
    <xdr:to>
      <xdr:col>76</xdr:col>
      <xdr:colOff>165100</xdr:colOff>
      <xdr:row>98</xdr:row>
      <xdr:rowOff>117498</xdr:rowOff>
    </xdr:to>
    <xdr:sp macro="" textlink="">
      <xdr:nvSpPr>
        <xdr:cNvPr id="702" name="楕円 701"/>
        <xdr:cNvSpPr/>
      </xdr:nvSpPr>
      <xdr:spPr>
        <a:xfrm>
          <a:off x="145415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108625</xdr:rowOff>
    </xdr:from>
    <xdr:ext cx="534377" cy="259045"/>
    <xdr:sp macro="" textlink="">
      <xdr:nvSpPr>
        <xdr:cNvPr id="703" name="テキスト ボックス 702"/>
        <xdr:cNvSpPr txBox="1"/>
      </xdr:nvSpPr>
      <xdr:spPr>
        <a:xfrm>
          <a:off x="14325111" y="169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10637</xdr:rowOff>
    </xdr:from>
    <xdr:to>
      <xdr:col>72</xdr:col>
      <xdr:colOff>38100</xdr:colOff>
      <xdr:row>98</xdr:row>
      <xdr:rowOff>112237</xdr:rowOff>
    </xdr:to>
    <xdr:sp macro="" textlink="">
      <xdr:nvSpPr>
        <xdr:cNvPr id="704" name="楕円 703"/>
        <xdr:cNvSpPr/>
      </xdr:nvSpPr>
      <xdr:spPr>
        <a:xfrm>
          <a:off x="13652500" y="168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103364</xdr:rowOff>
    </xdr:from>
    <xdr:ext cx="534377" cy="259045"/>
    <xdr:sp macro="" textlink="">
      <xdr:nvSpPr>
        <xdr:cNvPr id="705" name="テキスト ボックス 704"/>
        <xdr:cNvSpPr txBox="1"/>
      </xdr:nvSpPr>
      <xdr:spPr>
        <a:xfrm>
          <a:off x="13436111" y="169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13540</xdr:rowOff>
    </xdr:from>
    <xdr:to>
      <xdr:col>67</xdr:col>
      <xdr:colOff>101600</xdr:colOff>
      <xdr:row>98</xdr:row>
      <xdr:rowOff>115140</xdr:rowOff>
    </xdr:to>
    <xdr:sp macro="" textlink="">
      <xdr:nvSpPr>
        <xdr:cNvPr id="706" name="楕円 705"/>
        <xdr:cNvSpPr/>
      </xdr:nvSpPr>
      <xdr:spPr>
        <a:xfrm>
          <a:off x="12763500" y="168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106267</xdr:rowOff>
    </xdr:from>
    <xdr:ext cx="534377" cy="259045"/>
    <xdr:sp macro="" textlink="">
      <xdr:nvSpPr>
        <xdr:cNvPr id="707" name="テキスト ボックス 706"/>
        <xdr:cNvSpPr txBox="1"/>
      </xdr:nvSpPr>
      <xdr:spPr>
        <a:xfrm>
          <a:off x="12547111" y="169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主な構成要素である総務費は、住民一人当たり</a:t>
          </a:r>
          <a:r>
            <a:rPr kumimoji="1" lang="en-US" altLang="ja-JP" sz="1300" baseline="0">
              <a:latin typeface="ＭＳ Ｐゴシック" panose="020B0600070205080204" pitchFamily="50" charset="-128"/>
              <a:ea typeface="ＭＳ Ｐゴシック" panose="020B0600070205080204" pitchFamily="50" charset="-128"/>
            </a:rPr>
            <a:t>335,522</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円となっており、類似団体平均と比較して一人当たりコストが</a:t>
          </a:r>
          <a:r>
            <a:rPr kumimoji="1" lang="en-US" altLang="ja-JP" sz="1300" baseline="0">
              <a:latin typeface="ＭＳ Ｐゴシック" panose="020B0600070205080204" pitchFamily="50" charset="-128"/>
              <a:ea typeface="ＭＳ Ｐゴシック" panose="020B0600070205080204" pitchFamily="50" charset="-128"/>
            </a:rPr>
            <a:t>51,737</a:t>
          </a:r>
          <a:r>
            <a:rPr kumimoji="1" lang="ja-JP" altLang="en-US" sz="1300" baseline="0">
              <a:latin typeface="ＭＳ Ｐゴシック" panose="020B0600070205080204" pitchFamily="50" charset="-128"/>
              <a:ea typeface="ＭＳ Ｐゴシック" panose="020B0600070205080204" pitchFamily="50" charset="-128"/>
            </a:rPr>
            <a:t>円高い状況となっている。これは、沖縄振興特別推進交付金を活用した</a:t>
          </a:r>
          <a:r>
            <a:rPr kumimoji="1" lang="ja-JP" altLang="ja-JP" sz="1300">
              <a:solidFill>
                <a:schemeClr val="dk1"/>
              </a:solidFill>
              <a:effectLst/>
              <a:latin typeface="+mn-lt"/>
              <a:ea typeface="+mn-ea"/>
              <a:cs typeface="+mn-cs"/>
            </a:rPr>
            <a:t>低炭素社会構築事業や結い基金積立金（ふるさと納税）の増によるものである。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次いで大きな構成要素である民生費は、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219,429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国民健康保険繰出金や放課後児童健全育成事業、幼保連携型総合施設整備事業の増加が主な要因である。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財政調整基金残高については、決算剰余金が増えたことで、</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mn-lt"/>
              <a:ea typeface="+mn-ea"/>
              <a:cs typeface="+mn-cs"/>
            </a:rPr>
            <a:t>年度と続けて増加となった。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実質収支額（率）については、標準財政規模と比較し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が望ましいとされて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いるところだが、ふるさと納税の寄附額の伸び等もあり、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と高い比率となった。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年度の実質収支が高かったため、相対的に単年度収支が減少したことで対前年度比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各会計とも経年的に黒字となっているが、実質収支比率は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が望ましいとされているため、適正な実質収支比率になるよう健全な財政運営に努める。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3603687</v>
      </c>
      <c r="BO4" s="403"/>
      <c r="BP4" s="403"/>
      <c r="BQ4" s="403"/>
      <c r="BR4" s="403"/>
      <c r="BS4" s="403"/>
      <c r="BT4" s="403"/>
      <c r="BU4" s="404"/>
      <c r="BV4" s="402">
        <v>4074248</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12.1</v>
      </c>
      <c r="CU4" s="584"/>
      <c r="CV4" s="584"/>
      <c r="CW4" s="584"/>
      <c r="CX4" s="584"/>
      <c r="CY4" s="584"/>
      <c r="CZ4" s="584"/>
      <c r="DA4" s="585"/>
      <c r="DB4" s="583">
        <v>18.3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3338554</v>
      </c>
      <c r="BO5" s="408"/>
      <c r="BP5" s="408"/>
      <c r="BQ5" s="408"/>
      <c r="BR5" s="408"/>
      <c r="BS5" s="408"/>
      <c r="BT5" s="408"/>
      <c r="BU5" s="409"/>
      <c r="BV5" s="407">
        <v>3667111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89.6</v>
      </c>
      <c r="CU5" s="378"/>
      <c r="CV5" s="378"/>
      <c r="CW5" s="378"/>
      <c r="CX5" s="378"/>
      <c r="CY5" s="378"/>
      <c r="CZ5" s="378"/>
      <c r="DA5" s="379"/>
      <c r="DB5" s="377">
        <v>87.2</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265133</v>
      </c>
      <c r="BO6" s="408"/>
      <c r="BP6" s="408"/>
      <c r="BQ6" s="408"/>
      <c r="BR6" s="408"/>
      <c r="BS6" s="408"/>
      <c r="BT6" s="408"/>
      <c r="BU6" s="409"/>
      <c r="BV6" s="407">
        <v>407137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93.6</v>
      </c>
      <c r="CU6" s="558"/>
      <c r="CV6" s="558"/>
      <c r="CW6" s="558"/>
      <c r="CX6" s="558"/>
      <c r="CY6" s="558"/>
      <c r="CZ6" s="558"/>
      <c r="DA6" s="559"/>
      <c r="DB6" s="557">
        <v>90.5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43437</v>
      </c>
      <c r="BO7" s="408"/>
      <c r="BP7" s="408"/>
      <c r="BQ7" s="408"/>
      <c r="BR7" s="408"/>
      <c r="BS7" s="408"/>
      <c r="BT7" s="408"/>
      <c r="BU7" s="409"/>
      <c r="BV7" s="407">
        <v>67771</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1834581</v>
      </c>
      <c r="CU7" s="408"/>
      <c r="CV7" s="408"/>
      <c r="CW7" s="408"/>
      <c r="CX7" s="408"/>
      <c r="CY7" s="408"/>
      <c r="CZ7" s="408"/>
      <c r="DA7" s="409"/>
      <c r="DB7" s="407">
        <v>1854332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221696</v>
      </c>
      <c r="BO8" s="408"/>
      <c r="BP8" s="408"/>
      <c r="BQ8" s="408"/>
      <c r="BR8" s="408"/>
      <c r="BS8" s="408"/>
      <c r="BT8" s="408"/>
      <c r="BU8" s="409"/>
      <c r="BV8" s="407">
        <v>339366</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0.37</v>
      </c>
      <c r="CU8" s="521"/>
      <c r="CV8" s="521"/>
      <c r="CW8" s="521"/>
      <c r="CX8" s="521"/>
      <c r="CY8" s="521"/>
      <c r="CZ8" s="521"/>
      <c r="DA8" s="522"/>
      <c r="DB8" s="520">
        <v>0.37</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3060</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88</v>
      </c>
      <c r="AV9" s="465"/>
      <c r="AW9" s="465"/>
      <c r="AX9" s="465"/>
      <c r="AY9" s="387" t="s">
        <v>108</v>
      </c>
      <c r="AZ9" s="388"/>
      <c r="BA9" s="388"/>
      <c r="BB9" s="388"/>
      <c r="BC9" s="388"/>
      <c r="BD9" s="388"/>
      <c r="BE9" s="388"/>
      <c r="BF9" s="388"/>
      <c r="BG9" s="388"/>
      <c r="BH9" s="388"/>
      <c r="BI9" s="388"/>
      <c r="BJ9" s="388"/>
      <c r="BK9" s="388"/>
      <c r="BL9" s="388"/>
      <c r="BM9" s="389"/>
      <c r="BN9" s="407">
        <v>-117670</v>
      </c>
      <c r="BO9" s="408"/>
      <c r="BP9" s="408"/>
      <c r="BQ9" s="408"/>
      <c r="BR9" s="408"/>
      <c r="BS9" s="408"/>
      <c r="BT9" s="408"/>
      <c r="BU9" s="409"/>
      <c r="BV9" s="407">
        <v>-58058</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10.4</v>
      </c>
      <c r="CU9" s="378"/>
      <c r="CV9" s="378"/>
      <c r="CW9" s="378"/>
      <c r="CX9" s="378"/>
      <c r="CY9" s="378"/>
      <c r="CZ9" s="378"/>
      <c r="DA9" s="379"/>
      <c r="DB9" s="377">
        <v>8.9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3221</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170234</v>
      </c>
      <c r="BO10" s="408"/>
      <c r="BP10" s="408"/>
      <c r="BQ10" s="408"/>
      <c r="BR10" s="408"/>
      <c r="BS10" s="408"/>
      <c r="BT10" s="408"/>
      <c r="BU10" s="409"/>
      <c r="BV10" s="407">
        <v>199665</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88</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2114</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3127</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88</v>
      </c>
      <c r="AV12" s="465"/>
      <c r="AW12" s="465"/>
      <c r="AX12" s="465"/>
      <c r="AY12" s="387" t="s">
        <v>127</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3115</v>
      </c>
      <c r="S13" s="511"/>
      <c r="T13" s="511"/>
      <c r="U13" s="511"/>
      <c r="V13" s="512"/>
      <c r="W13" s="498" t="s">
        <v>132</v>
      </c>
      <c r="X13" s="420"/>
      <c r="Y13" s="420"/>
      <c r="Z13" s="420"/>
      <c r="AA13" s="420"/>
      <c r="AB13" s="421"/>
      <c r="AC13" s="383">
        <v>373</v>
      </c>
      <c r="AD13" s="384"/>
      <c r="AE13" s="384"/>
      <c r="AF13" s="384"/>
      <c r="AG13" s="385"/>
      <c r="AH13" s="383">
        <v>289</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52564</v>
      </c>
      <c r="BO13" s="408"/>
      <c r="BP13" s="408"/>
      <c r="BQ13" s="408"/>
      <c r="BR13" s="408"/>
      <c r="BS13" s="408"/>
      <c r="BT13" s="408"/>
      <c r="BU13" s="409"/>
      <c r="BV13" s="407">
        <v>143721</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5.2</v>
      </c>
      <c r="CU13" s="378"/>
      <c r="CV13" s="378"/>
      <c r="CW13" s="378"/>
      <c r="CX13" s="378"/>
      <c r="CY13" s="378"/>
      <c r="CZ13" s="378"/>
      <c r="DA13" s="379"/>
      <c r="DB13" s="377">
        <v>5.0999999999999996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3161</v>
      </c>
      <c r="S14" s="511"/>
      <c r="T14" s="511"/>
      <c r="U14" s="511"/>
      <c r="V14" s="512"/>
      <c r="W14" s="513"/>
      <c r="X14" s="423"/>
      <c r="Y14" s="423"/>
      <c r="Z14" s="423"/>
      <c r="AA14" s="423"/>
      <c r="AB14" s="424"/>
      <c r="AC14" s="503">
        <v>27</v>
      </c>
      <c r="AD14" s="504"/>
      <c r="AE14" s="504"/>
      <c r="AF14" s="504"/>
      <c r="AG14" s="505"/>
      <c r="AH14" s="503">
        <v>22.8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129</v>
      </c>
      <c r="CU14" s="515"/>
      <c r="CV14" s="515"/>
      <c r="CW14" s="515"/>
      <c r="CX14" s="515"/>
      <c r="CY14" s="515"/>
      <c r="CZ14" s="515"/>
      <c r="DA14" s="516"/>
      <c r="DB14" s="514" t="s">
        <v>121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3149</v>
      </c>
      <c r="S15" s="511"/>
      <c r="T15" s="511"/>
      <c r="U15" s="511"/>
      <c r="V15" s="512"/>
      <c r="W15" s="498" t="s">
        <v>139</v>
      </c>
      <c r="X15" s="420"/>
      <c r="Y15" s="420"/>
      <c r="Z15" s="420"/>
      <c r="AA15" s="420"/>
      <c r="AB15" s="421"/>
      <c r="AC15" s="383">
        <v>236</v>
      </c>
      <c r="AD15" s="384"/>
      <c r="AE15" s="384"/>
      <c r="AF15" s="384"/>
      <c r="AG15" s="385"/>
      <c r="AH15" s="383">
        <v>254</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587227</v>
      </c>
      <c r="BO15" s="403"/>
      <c r="BP15" s="403"/>
      <c r="BQ15" s="403"/>
      <c r="BR15" s="403"/>
      <c r="BS15" s="403"/>
      <c r="BT15" s="403"/>
      <c r="BU15" s="404"/>
      <c r="BV15" s="402">
        <v>588653</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17.100000000000001</v>
      </c>
      <c r="AD16" s="504"/>
      <c r="AE16" s="504"/>
      <c r="AF16" s="504"/>
      <c r="AG16" s="505"/>
      <c r="AH16" s="503">
        <v>20</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1581773</v>
      </c>
      <c r="BO16" s="408"/>
      <c r="BP16" s="408"/>
      <c r="BQ16" s="408"/>
      <c r="BR16" s="408"/>
      <c r="BS16" s="408"/>
      <c r="BT16" s="408"/>
      <c r="BU16" s="409"/>
      <c r="BV16" s="407">
        <v>1612567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774</v>
      </c>
      <c r="AD17" s="384"/>
      <c r="AE17" s="384"/>
      <c r="AF17" s="384"/>
      <c r="AG17" s="385"/>
      <c r="AH17" s="383">
        <v>725</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762903</v>
      </c>
      <c r="BO17" s="408"/>
      <c r="BP17" s="408"/>
      <c r="BQ17" s="408"/>
      <c r="BR17" s="408"/>
      <c r="BS17" s="408"/>
      <c r="BT17" s="408"/>
      <c r="BU17" s="409"/>
      <c r="BV17" s="407">
        <v>763852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63.55</v>
      </c>
      <c r="M18" s="472"/>
      <c r="N18" s="472"/>
      <c r="O18" s="472"/>
      <c r="P18" s="472"/>
      <c r="Q18" s="472"/>
      <c r="R18" s="473"/>
      <c r="S18" s="473"/>
      <c r="T18" s="473"/>
      <c r="U18" s="473"/>
      <c r="V18" s="474"/>
      <c r="W18" s="488"/>
      <c r="X18" s="489"/>
      <c r="Y18" s="489"/>
      <c r="Z18" s="489"/>
      <c r="AA18" s="489"/>
      <c r="AB18" s="499"/>
      <c r="AC18" s="371">
        <v>56</v>
      </c>
      <c r="AD18" s="372"/>
      <c r="AE18" s="372"/>
      <c r="AF18" s="372"/>
      <c r="AG18" s="475"/>
      <c r="AH18" s="371">
        <v>57.2</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1647311</v>
      </c>
      <c r="BO18" s="408"/>
      <c r="BP18" s="408"/>
      <c r="BQ18" s="408"/>
      <c r="BR18" s="408"/>
      <c r="BS18" s="408"/>
      <c r="BT18" s="408"/>
      <c r="BU18" s="409"/>
      <c r="BV18" s="407">
        <v>1624702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48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2502991</v>
      </c>
      <c r="BO19" s="408"/>
      <c r="BP19" s="408"/>
      <c r="BQ19" s="408"/>
      <c r="BR19" s="408"/>
      <c r="BS19" s="408"/>
      <c r="BT19" s="408"/>
      <c r="BU19" s="409"/>
      <c r="BV19" s="407">
        <v>2509560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1262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4511767</v>
      </c>
      <c r="BO23" s="408"/>
      <c r="BP23" s="408"/>
      <c r="BQ23" s="408"/>
      <c r="BR23" s="408"/>
      <c r="BS23" s="408"/>
      <c r="BT23" s="408"/>
      <c r="BU23" s="409"/>
      <c r="BV23" s="407">
        <v>4601209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7200</v>
      </c>
      <c r="R24" s="384"/>
      <c r="S24" s="384"/>
      <c r="T24" s="384"/>
      <c r="U24" s="384"/>
      <c r="V24" s="385"/>
      <c r="W24" s="449"/>
      <c r="X24" s="440"/>
      <c r="Y24" s="441"/>
      <c r="Z24" s="380" t="s">
        <v>163</v>
      </c>
      <c r="AA24" s="381"/>
      <c r="AB24" s="381"/>
      <c r="AC24" s="381"/>
      <c r="AD24" s="381"/>
      <c r="AE24" s="381"/>
      <c r="AF24" s="381"/>
      <c r="AG24" s="382"/>
      <c r="AH24" s="383">
        <v>71</v>
      </c>
      <c r="AI24" s="384"/>
      <c r="AJ24" s="384"/>
      <c r="AK24" s="384"/>
      <c r="AL24" s="385"/>
      <c r="AM24" s="383">
        <v>194043</v>
      </c>
      <c r="AN24" s="384"/>
      <c r="AO24" s="384"/>
      <c r="AP24" s="384"/>
      <c r="AQ24" s="384"/>
      <c r="AR24" s="385"/>
      <c r="AS24" s="383">
        <v>2733</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4109729</v>
      </c>
      <c r="BO24" s="408"/>
      <c r="BP24" s="408"/>
      <c r="BQ24" s="408"/>
      <c r="BR24" s="408"/>
      <c r="BS24" s="408"/>
      <c r="BT24" s="408"/>
      <c r="BU24" s="409"/>
      <c r="BV24" s="407">
        <v>4160954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5840</v>
      </c>
      <c r="R25" s="384"/>
      <c r="S25" s="384"/>
      <c r="T25" s="384"/>
      <c r="U25" s="384"/>
      <c r="V25" s="385"/>
      <c r="W25" s="449"/>
      <c r="X25" s="440"/>
      <c r="Y25" s="441"/>
      <c r="Z25" s="380" t="s">
        <v>166</v>
      </c>
      <c r="AA25" s="381"/>
      <c r="AB25" s="381"/>
      <c r="AC25" s="381"/>
      <c r="AD25" s="381"/>
      <c r="AE25" s="381"/>
      <c r="AF25" s="381"/>
      <c r="AG25" s="382"/>
      <c r="AH25" s="383" t="s">
        <v>130</v>
      </c>
      <c r="AI25" s="384"/>
      <c r="AJ25" s="384"/>
      <c r="AK25" s="384"/>
      <c r="AL25" s="385"/>
      <c r="AM25" s="383" t="s">
        <v>129</v>
      </c>
      <c r="AN25" s="384"/>
      <c r="AO25" s="384"/>
      <c r="AP25" s="384"/>
      <c r="AQ25" s="384"/>
      <c r="AR25" s="385"/>
      <c r="AS25" s="383" t="s">
        <v>130</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t="s">
        <v>130</v>
      </c>
      <c r="BO25" s="403"/>
      <c r="BP25" s="403"/>
      <c r="BQ25" s="403"/>
      <c r="BR25" s="403"/>
      <c r="BS25" s="403"/>
      <c r="BT25" s="403"/>
      <c r="BU25" s="404"/>
      <c r="BV25" s="402" t="s">
        <v>120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5480</v>
      </c>
      <c r="R26" s="384"/>
      <c r="S26" s="384"/>
      <c r="T26" s="384"/>
      <c r="U26" s="384"/>
      <c r="V26" s="385"/>
      <c r="W26" s="449"/>
      <c r="X26" s="440"/>
      <c r="Y26" s="441"/>
      <c r="Z26" s="380" t="s">
        <v>169</v>
      </c>
      <c r="AA26" s="462"/>
      <c r="AB26" s="462"/>
      <c r="AC26" s="462"/>
      <c r="AD26" s="462"/>
      <c r="AE26" s="462"/>
      <c r="AF26" s="462"/>
      <c r="AG26" s="463"/>
      <c r="AH26" s="383">
        <v>4</v>
      </c>
      <c r="AI26" s="384"/>
      <c r="AJ26" s="384"/>
      <c r="AK26" s="384"/>
      <c r="AL26" s="385"/>
      <c r="AM26" s="383">
        <v>11620</v>
      </c>
      <c r="AN26" s="384"/>
      <c r="AO26" s="384"/>
      <c r="AP26" s="384"/>
      <c r="AQ26" s="384"/>
      <c r="AR26" s="385"/>
      <c r="AS26" s="383">
        <v>2905</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120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2630</v>
      </c>
      <c r="R27" s="384"/>
      <c r="S27" s="384"/>
      <c r="T27" s="384"/>
      <c r="U27" s="384"/>
      <c r="V27" s="385"/>
      <c r="W27" s="449"/>
      <c r="X27" s="440"/>
      <c r="Y27" s="441"/>
      <c r="Z27" s="380" t="s">
        <v>172</v>
      </c>
      <c r="AA27" s="381"/>
      <c r="AB27" s="381"/>
      <c r="AC27" s="381"/>
      <c r="AD27" s="381"/>
      <c r="AE27" s="381"/>
      <c r="AF27" s="381"/>
      <c r="AG27" s="382"/>
      <c r="AH27" s="383">
        <v>3</v>
      </c>
      <c r="AI27" s="384"/>
      <c r="AJ27" s="384"/>
      <c r="AK27" s="384"/>
      <c r="AL27" s="385"/>
      <c r="AM27" s="383">
        <v>9943</v>
      </c>
      <c r="AN27" s="384"/>
      <c r="AO27" s="384"/>
      <c r="AP27" s="384"/>
      <c r="AQ27" s="384"/>
      <c r="AR27" s="385"/>
      <c r="AS27" s="383">
        <v>3314</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8385</v>
      </c>
      <c r="BO27" s="411"/>
      <c r="BP27" s="411"/>
      <c r="BQ27" s="411"/>
      <c r="BR27" s="411"/>
      <c r="BS27" s="411"/>
      <c r="BT27" s="411"/>
      <c r="BU27" s="412"/>
      <c r="BV27" s="410">
        <v>8380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2180</v>
      </c>
      <c r="R28" s="384"/>
      <c r="S28" s="384"/>
      <c r="T28" s="384"/>
      <c r="U28" s="384"/>
      <c r="V28" s="385"/>
      <c r="W28" s="449"/>
      <c r="X28" s="440"/>
      <c r="Y28" s="441"/>
      <c r="Z28" s="380" t="s">
        <v>175</v>
      </c>
      <c r="AA28" s="381"/>
      <c r="AB28" s="381"/>
      <c r="AC28" s="381"/>
      <c r="AD28" s="381"/>
      <c r="AE28" s="381"/>
      <c r="AF28" s="381"/>
      <c r="AG28" s="382"/>
      <c r="AH28" s="383" t="s">
        <v>120</v>
      </c>
      <c r="AI28" s="384"/>
      <c r="AJ28" s="384"/>
      <c r="AK28" s="384"/>
      <c r="AL28" s="385"/>
      <c r="AM28" s="383" t="s">
        <v>129</v>
      </c>
      <c r="AN28" s="384"/>
      <c r="AO28" s="384"/>
      <c r="AP28" s="384"/>
      <c r="AQ28" s="384"/>
      <c r="AR28" s="385"/>
      <c r="AS28" s="383" t="s">
        <v>130</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610482</v>
      </c>
      <c r="BO28" s="403"/>
      <c r="BP28" s="403"/>
      <c r="BQ28" s="403"/>
      <c r="BR28" s="403"/>
      <c r="BS28" s="403"/>
      <c r="BT28" s="403"/>
      <c r="BU28" s="404"/>
      <c r="BV28" s="402">
        <v>440248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8</v>
      </c>
      <c r="M29" s="384"/>
      <c r="N29" s="384"/>
      <c r="O29" s="384"/>
      <c r="P29" s="385"/>
      <c r="Q29" s="383">
        <v>2030</v>
      </c>
      <c r="R29" s="384"/>
      <c r="S29" s="384"/>
      <c r="T29" s="384"/>
      <c r="U29" s="384"/>
      <c r="V29" s="385"/>
      <c r="W29" s="450"/>
      <c r="X29" s="451"/>
      <c r="Y29" s="452"/>
      <c r="Z29" s="380" t="s">
        <v>178</v>
      </c>
      <c r="AA29" s="381"/>
      <c r="AB29" s="381"/>
      <c r="AC29" s="381"/>
      <c r="AD29" s="381"/>
      <c r="AE29" s="381"/>
      <c r="AF29" s="381"/>
      <c r="AG29" s="382"/>
      <c r="AH29" s="383">
        <v>74</v>
      </c>
      <c r="AI29" s="384"/>
      <c r="AJ29" s="384"/>
      <c r="AK29" s="384"/>
      <c r="AL29" s="385"/>
      <c r="AM29" s="383">
        <v>203986</v>
      </c>
      <c r="AN29" s="384"/>
      <c r="AO29" s="384"/>
      <c r="AP29" s="384"/>
      <c r="AQ29" s="384"/>
      <c r="AR29" s="385"/>
      <c r="AS29" s="383">
        <v>2757</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5199</v>
      </c>
      <c r="BO29" s="408"/>
      <c r="BP29" s="408"/>
      <c r="BQ29" s="408"/>
      <c r="BR29" s="408"/>
      <c r="BS29" s="408"/>
      <c r="BT29" s="408"/>
      <c r="BU29" s="409"/>
      <c r="BV29" s="407">
        <v>5196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98.5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2340657</v>
      </c>
      <c r="BO30" s="411"/>
      <c r="BP30" s="411"/>
      <c r="BQ30" s="411"/>
      <c r="BR30" s="411"/>
      <c r="BS30" s="411"/>
      <c r="BT30" s="411"/>
      <c r="BU30" s="412"/>
      <c r="BV30" s="410">
        <v>2256146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189</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工業用水道事業会計</v>
      </c>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国頭地区行政事務組合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6</v>
      </c>
      <c r="BF35" s="366"/>
      <c r="BG35" s="365" t="str">
        <f>IF('各会計、関係団体の財政状況及び健全化判断比率'!B32="","",'各会計、関係団体の財政状況及び健全化判断比率'!B32)</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北部広域市町村圏事務組合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沖縄県市町村総合事務組合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沖縄県市町村自治会館管理組合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沖縄県町村交通災害共済組合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沖縄県介護保険広域連合(一般会計)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沖縄県介護保険広域連合(特別会計)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沖縄県後期高齢者医療広域連合(一般会計)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15</v>
      </c>
      <c r="BX42" s="366"/>
      <c r="BY42" s="365" t="str">
        <f>IF('各会計、関係団体の財政状況及び健全化判断比率'!B76="","",'各会計、関係団体の財政状況及び健全化判断比率'!B76)</f>
        <v>沖縄県後期高齢者医療広域連合(特別会計)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gNcLnz5B8yTnU5J+Vaxvtxb4ZK17O2+8rHgPAnKPmm3DKAdpl/v6kWxdM4USeRzPC6DGgkwVnL7sWQtLo0e+g==" saltValue="+JerDHSDkRWJxF9cgE2U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70" zoomScaleNormal="70" zoomScaleSheetLayoutView="100" workbookViewId="0">
      <selection activeCell="AU35" sqref="AU35:AY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562</v>
      </c>
      <c r="D34" s="1186"/>
      <c r="E34" s="1187"/>
      <c r="F34" s="32">
        <v>13.41</v>
      </c>
      <c r="G34" s="33">
        <v>7.6</v>
      </c>
      <c r="H34" s="33">
        <v>21.18</v>
      </c>
      <c r="I34" s="33">
        <v>18.3</v>
      </c>
      <c r="J34" s="34">
        <v>12.08</v>
      </c>
      <c r="K34" s="22"/>
      <c r="L34" s="22"/>
      <c r="M34" s="22"/>
      <c r="N34" s="22"/>
      <c r="O34" s="22"/>
      <c r="P34" s="22"/>
    </row>
    <row r="35" spans="1:16" ht="39" customHeight="1" x14ac:dyDescent="0.15">
      <c r="A35" s="22"/>
      <c r="B35" s="35"/>
      <c r="C35" s="1180" t="s">
        <v>563</v>
      </c>
      <c r="D35" s="1181"/>
      <c r="E35" s="1182"/>
      <c r="F35" s="36">
        <v>4.8499999999999996</v>
      </c>
      <c r="G35" s="37">
        <v>4.2300000000000004</v>
      </c>
      <c r="H35" s="37">
        <v>1.64</v>
      </c>
      <c r="I35" s="37">
        <v>2.4500000000000002</v>
      </c>
      <c r="J35" s="38">
        <v>2.74</v>
      </c>
      <c r="K35" s="22"/>
      <c r="L35" s="22"/>
      <c r="M35" s="22"/>
      <c r="N35" s="22"/>
      <c r="O35" s="22"/>
      <c r="P35" s="22"/>
    </row>
    <row r="36" spans="1:16" ht="39" customHeight="1" x14ac:dyDescent="0.15">
      <c r="A36" s="22"/>
      <c r="B36" s="35"/>
      <c r="C36" s="1180" t="s">
        <v>564</v>
      </c>
      <c r="D36" s="1181"/>
      <c r="E36" s="1182"/>
      <c r="F36" s="36">
        <v>0.11</v>
      </c>
      <c r="G36" s="37">
        <v>0.23</v>
      </c>
      <c r="H36" s="37">
        <v>0.28999999999999998</v>
      </c>
      <c r="I36" s="37">
        <v>0.39</v>
      </c>
      <c r="J36" s="38">
        <v>0.48</v>
      </c>
      <c r="K36" s="22"/>
      <c r="L36" s="22"/>
      <c r="M36" s="22"/>
      <c r="N36" s="22"/>
      <c r="O36" s="22"/>
      <c r="P36" s="22"/>
    </row>
    <row r="37" spans="1:16" ht="39" customHeight="1" x14ac:dyDescent="0.15">
      <c r="A37" s="22"/>
      <c r="B37" s="35"/>
      <c r="C37" s="1180" t="s">
        <v>565</v>
      </c>
      <c r="D37" s="1181"/>
      <c r="E37" s="1182"/>
      <c r="F37" s="36">
        <v>0.26</v>
      </c>
      <c r="G37" s="37">
        <v>0.31</v>
      </c>
      <c r="H37" s="37">
        <v>0.24</v>
      </c>
      <c r="I37" s="37">
        <v>0.44</v>
      </c>
      <c r="J37" s="38">
        <v>0.46</v>
      </c>
      <c r="K37" s="22"/>
      <c r="L37" s="22"/>
      <c r="M37" s="22"/>
      <c r="N37" s="22"/>
      <c r="O37" s="22"/>
      <c r="P37" s="22"/>
    </row>
    <row r="38" spans="1:16" ht="39" customHeight="1" x14ac:dyDescent="0.15">
      <c r="A38" s="22"/>
      <c r="B38" s="35"/>
      <c r="C38" s="1180" t="s">
        <v>566</v>
      </c>
      <c r="D38" s="1181"/>
      <c r="E38" s="1182"/>
      <c r="F38" s="36">
        <v>0.15</v>
      </c>
      <c r="G38" s="37">
        <v>7.0000000000000007E-2</v>
      </c>
      <c r="H38" s="37">
        <v>0.06</v>
      </c>
      <c r="I38" s="37">
        <v>0.08</v>
      </c>
      <c r="J38" s="38">
        <v>0.19</v>
      </c>
      <c r="K38" s="22"/>
      <c r="L38" s="22"/>
      <c r="M38" s="22"/>
      <c r="N38" s="22"/>
      <c r="O38" s="22"/>
      <c r="P38" s="22"/>
    </row>
    <row r="39" spans="1:16" ht="39" customHeight="1" x14ac:dyDescent="0.15">
      <c r="A39" s="22"/>
      <c r="B39" s="35"/>
      <c r="C39" s="1180" t="s">
        <v>567</v>
      </c>
      <c r="D39" s="1181"/>
      <c r="E39" s="1182"/>
      <c r="F39" s="36">
        <v>0.01</v>
      </c>
      <c r="G39" s="37">
        <v>0.02</v>
      </c>
      <c r="H39" s="37">
        <v>0.02</v>
      </c>
      <c r="I39" s="37">
        <v>0.02</v>
      </c>
      <c r="J39" s="38">
        <v>0.02</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568</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569</v>
      </c>
      <c r="D43" s="1184"/>
      <c r="E43" s="118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B2WluoGOMgn/0rP3gUvNRGfUGTM+PM7l7dncOyHIjVZz3SOyTF4UmpKtENdlSIbing5JrQ59vc1CEgLfUMkw==" saltValue="BYaPRKx0kwNRElgayoXj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85" zoomScaleNormal="85" zoomScaleSheetLayoutView="55" workbookViewId="0">
      <selection activeCell="AU35" sqref="AU35:AY3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262</v>
      </c>
      <c r="L45" s="60">
        <v>265</v>
      </c>
      <c r="M45" s="60">
        <v>246</v>
      </c>
      <c r="N45" s="60">
        <v>253</v>
      </c>
      <c r="O45" s="61">
        <v>290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58</v>
      </c>
      <c r="L48" s="64">
        <v>54</v>
      </c>
      <c r="M48" s="64">
        <v>50</v>
      </c>
      <c r="N48" s="64">
        <v>45</v>
      </c>
      <c r="O48" s="65">
        <v>36</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v>
      </c>
      <c r="L49" s="64">
        <v>20</v>
      </c>
      <c r="M49" s="64">
        <v>35</v>
      </c>
      <c r="N49" s="64">
        <v>32</v>
      </c>
      <c r="O49" s="65">
        <v>36</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512</v>
      </c>
      <c r="L50" s="64" t="s">
        <v>512</v>
      </c>
      <c r="M50" s="64" t="s">
        <v>512</v>
      </c>
      <c r="N50" s="64" t="s">
        <v>512</v>
      </c>
      <c r="O50" s="65" t="s">
        <v>512</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1</v>
      </c>
      <c r="M51" s="64">
        <v>2</v>
      </c>
      <c r="N51" s="64">
        <v>1</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243</v>
      </c>
      <c r="L52" s="64">
        <v>256</v>
      </c>
      <c r="M52" s="64">
        <v>243</v>
      </c>
      <c r="N52" s="64">
        <v>252</v>
      </c>
      <c r="O52" s="65">
        <v>270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97</v>
      </c>
      <c r="L53" s="69">
        <v>84</v>
      </c>
      <c r="M53" s="69">
        <v>90</v>
      </c>
      <c r="N53" s="69">
        <v>79</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udktA2wPOOpzgBt8AQJHjuRyloSxQRn7Vn5pF+3TDmqsea0Q6kX1O7YQsyJWiMVzR10xCBUQVwK8yn4zKs0Ow==" saltValue="64jkKkj0ET5ruStjPm/+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85" zoomScaleNormal="85" zoomScaleSheetLayoutView="100" workbookViewId="0">
      <selection activeCell="AU35" sqref="AU35:AY3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16" t="s">
        <v>24</v>
      </c>
      <c r="C41" s="1217"/>
      <c r="D41" s="81"/>
      <c r="E41" s="1218" t="s">
        <v>25</v>
      </c>
      <c r="F41" s="1218"/>
      <c r="G41" s="1218"/>
      <c r="H41" s="1219"/>
      <c r="I41" s="82">
        <v>3032</v>
      </c>
      <c r="J41" s="83">
        <v>3385</v>
      </c>
      <c r="K41" s="83">
        <v>4335</v>
      </c>
      <c r="L41" s="83">
        <v>4601</v>
      </c>
      <c r="M41" s="84">
        <v>4512</v>
      </c>
    </row>
    <row r="42" spans="2:13" ht="27.75" customHeight="1" x14ac:dyDescent="0.15">
      <c r="B42" s="1206"/>
      <c r="C42" s="1207"/>
      <c r="D42" s="85"/>
      <c r="E42" s="1210" t="s">
        <v>26</v>
      </c>
      <c r="F42" s="1210"/>
      <c r="G42" s="1210"/>
      <c r="H42" s="1211"/>
      <c r="I42" s="86">
        <v>0</v>
      </c>
      <c r="J42" s="87">
        <v>0</v>
      </c>
      <c r="K42" s="87">
        <v>2</v>
      </c>
      <c r="L42" s="87" t="s">
        <v>512</v>
      </c>
      <c r="M42" s="88" t="s">
        <v>512</v>
      </c>
    </row>
    <row r="43" spans="2:13" ht="27.75" customHeight="1" x14ac:dyDescent="0.15">
      <c r="B43" s="1206"/>
      <c r="C43" s="1207"/>
      <c r="D43" s="85"/>
      <c r="E43" s="1210" t="s">
        <v>27</v>
      </c>
      <c r="F43" s="1210"/>
      <c r="G43" s="1210"/>
      <c r="H43" s="1211"/>
      <c r="I43" s="86">
        <v>520</v>
      </c>
      <c r="J43" s="87">
        <v>479</v>
      </c>
      <c r="K43" s="87">
        <v>431</v>
      </c>
      <c r="L43" s="87">
        <v>384</v>
      </c>
      <c r="M43" s="88">
        <v>323</v>
      </c>
    </row>
    <row r="44" spans="2:13" ht="27.75" customHeight="1" x14ac:dyDescent="0.15">
      <c r="B44" s="1206"/>
      <c r="C44" s="1207"/>
      <c r="D44" s="85"/>
      <c r="E44" s="1210" t="s">
        <v>28</v>
      </c>
      <c r="F44" s="1210"/>
      <c r="G44" s="1210"/>
      <c r="H44" s="1211"/>
      <c r="I44" s="86">
        <v>185</v>
      </c>
      <c r="J44" s="87">
        <v>190</v>
      </c>
      <c r="K44" s="87">
        <v>274</v>
      </c>
      <c r="L44" s="87">
        <v>178</v>
      </c>
      <c r="M44" s="88">
        <v>142</v>
      </c>
    </row>
    <row r="45" spans="2:13" ht="27.75" customHeight="1" x14ac:dyDescent="0.15">
      <c r="B45" s="1206"/>
      <c r="C45" s="1207"/>
      <c r="D45" s="85"/>
      <c r="E45" s="1210" t="s">
        <v>29</v>
      </c>
      <c r="F45" s="1210"/>
      <c r="G45" s="1210"/>
      <c r="H45" s="1211"/>
      <c r="I45" s="86">
        <v>352</v>
      </c>
      <c r="J45" s="87">
        <v>246</v>
      </c>
      <c r="K45" s="87">
        <v>220</v>
      </c>
      <c r="L45" s="87">
        <v>160</v>
      </c>
      <c r="M45" s="88">
        <v>140</v>
      </c>
    </row>
    <row r="46" spans="2:13" ht="27.75" customHeight="1" x14ac:dyDescent="0.15">
      <c r="B46" s="1206"/>
      <c r="C46" s="1207"/>
      <c r="D46" s="89"/>
      <c r="E46" s="1210" t="s">
        <v>30</v>
      </c>
      <c r="F46" s="1210"/>
      <c r="G46" s="1210"/>
      <c r="H46" s="1211"/>
      <c r="I46" s="86" t="s">
        <v>512</v>
      </c>
      <c r="J46" s="87" t="s">
        <v>512</v>
      </c>
      <c r="K46" s="87" t="s">
        <v>512</v>
      </c>
      <c r="L46" s="87" t="s">
        <v>512</v>
      </c>
      <c r="M46" s="88" t="s">
        <v>512</v>
      </c>
    </row>
    <row r="47" spans="2:13" ht="27.75" customHeight="1" x14ac:dyDescent="0.15">
      <c r="B47" s="1206"/>
      <c r="C47" s="1207"/>
      <c r="D47" s="90"/>
      <c r="E47" s="1220" t="s">
        <v>31</v>
      </c>
      <c r="F47" s="1221"/>
      <c r="G47" s="1221"/>
      <c r="H47" s="1222"/>
      <c r="I47" s="86" t="s">
        <v>512</v>
      </c>
      <c r="J47" s="87" t="s">
        <v>512</v>
      </c>
      <c r="K47" s="87" t="s">
        <v>512</v>
      </c>
      <c r="L47" s="87" t="s">
        <v>512</v>
      </c>
      <c r="M47" s="88" t="s">
        <v>512</v>
      </c>
    </row>
    <row r="48" spans="2:13" ht="27.75" customHeight="1" x14ac:dyDescent="0.15">
      <c r="B48" s="1206"/>
      <c r="C48" s="1207"/>
      <c r="D48" s="85"/>
      <c r="E48" s="1210" t="s">
        <v>32</v>
      </c>
      <c r="F48" s="1210"/>
      <c r="G48" s="1210"/>
      <c r="H48" s="1211"/>
      <c r="I48" s="86" t="s">
        <v>512</v>
      </c>
      <c r="J48" s="87" t="s">
        <v>512</v>
      </c>
      <c r="K48" s="87" t="s">
        <v>512</v>
      </c>
      <c r="L48" s="87" t="s">
        <v>512</v>
      </c>
      <c r="M48" s="88" t="s">
        <v>512</v>
      </c>
    </row>
    <row r="49" spans="2:13" ht="27.75" customHeight="1" x14ac:dyDescent="0.15">
      <c r="B49" s="1208"/>
      <c r="C49" s="1209"/>
      <c r="D49" s="85"/>
      <c r="E49" s="1210" t="s">
        <v>33</v>
      </c>
      <c r="F49" s="1210"/>
      <c r="G49" s="1210"/>
      <c r="H49" s="1211"/>
      <c r="I49" s="86" t="s">
        <v>512</v>
      </c>
      <c r="J49" s="87" t="s">
        <v>512</v>
      </c>
      <c r="K49" s="87" t="s">
        <v>512</v>
      </c>
      <c r="L49" s="87" t="s">
        <v>512</v>
      </c>
      <c r="M49" s="88" t="s">
        <v>512</v>
      </c>
    </row>
    <row r="50" spans="2:13" ht="27.75" customHeight="1" x14ac:dyDescent="0.15">
      <c r="B50" s="1204" t="s">
        <v>34</v>
      </c>
      <c r="C50" s="1205"/>
      <c r="D50" s="91"/>
      <c r="E50" s="1210" t="s">
        <v>35</v>
      </c>
      <c r="F50" s="1210"/>
      <c r="G50" s="1210"/>
      <c r="H50" s="1211"/>
      <c r="I50" s="86">
        <v>2340</v>
      </c>
      <c r="J50" s="87">
        <v>2323</v>
      </c>
      <c r="K50" s="87">
        <v>2382</v>
      </c>
      <c r="L50" s="87">
        <v>2710</v>
      </c>
      <c r="M50" s="88">
        <v>2965</v>
      </c>
    </row>
    <row r="51" spans="2:13" ht="27.75" customHeight="1" x14ac:dyDescent="0.15">
      <c r="B51" s="1206"/>
      <c r="C51" s="1207"/>
      <c r="D51" s="85"/>
      <c r="E51" s="1210" t="s">
        <v>36</v>
      </c>
      <c r="F51" s="1210"/>
      <c r="G51" s="1210"/>
      <c r="H51" s="1211"/>
      <c r="I51" s="86">
        <v>325</v>
      </c>
      <c r="J51" s="87">
        <v>362</v>
      </c>
      <c r="K51" s="87">
        <v>470</v>
      </c>
      <c r="L51" s="87">
        <v>457</v>
      </c>
      <c r="M51" s="88">
        <v>410</v>
      </c>
    </row>
    <row r="52" spans="2:13" ht="27.75" customHeight="1" x14ac:dyDescent="0.15">
      <c r="B52" s="1208"/>
      <c r="C52" s="1209"/>
      <c r="D52" s="85"/>
      <c r="E52" s="1210" t="s">
        <v>37</v>
      </c>
      <c r="F52" s="1210"/>
      <c r="G52" s="1210"/>
      <c r="H52" s="1211"/>
      <c r="I52" s="86">
        <v>2328</v>
      </c>
      <c r="J52" s="87">
        <v>2276</v>
      </c>
      <c r="K52" s="87">
        <v>3120</v>
      </c>
      <c r="L52" s="87">
        <v>3296</v>
      </c>
      <c r="M52" s="88">
        <v>3233</v>
      </c>
    </row>
    <row r="53" spans="2:13" ht="27.75" customHeight="1" thickBot="1" x14ac:dyDescent="0.2">
      <c r="B53" s="1212" t="s">
        <v>38</v>
      </c>
      <c r="C53" s="1213"/>
      <c r="D53" s="92"/>
      <c r="E53" s="1214" t="s">
        <v>39</v>
      </c>
      <c r="F53" s="1214"/>
      <c r="G53" s="1214"/>
      <c r="H53" s="1215"/>
      <c r="I53" s="93">
        <v>-904</v>
      </c>
      <c r="J53" s="94">
        <v>-662</v>
      </c>
      <c r="K53" s="94">
        <v>-711</v>
      </c>
      <c r="L53" s="94">
        <v>-1140</v>
      </c>
      <c r="M53" s="95">
        <v>-1491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pw8LGDwyJl3zXOLT0QHncNHZU3X69jKkja++bMM3v+2NfJ6kQAFg/0EOBzuNRGoXP4vJMcZUjft+j7TJ6TQIA==" saltValue="VSBNV5+eoIMSuziIrlF6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3" zoomScale="55" zoomScaleNormal="55"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241</v>
      </c>
      <c r="G55" s="107">
        <v>440</v>
      </c>
      <c r="H55" s="108">
        <v>610</v>
      </c>
    </row>
    <row r="56" spans="2:8" ht="52.5" customHeight="1" x14ac:dyDescent="0.15">
      <c r="B56" s="109"/>
      <c r="C56" s="1233" t="s">
        <v>43</v>
      </c>
      <c r="D56" s="1233"/>
      <c r="E56" s="1234"/>
      <c r="F56" s="110">
        <v>5</v>
      </c>
      <c r="G56" s="110">
        <v>5</v>
      </c>
      <c r="H56" s="111">
        <v>5</v>
      </c>
    </row>
    <row r="57" spans="2:8" ht="53.25" customHeight="1" x14ac:dyDescent="0.15">
      <c r="B57" s="109"/>
      <c r="C57" s="1235" t="s">
        <v>44</v>
      </c>
      <c r="D57" s="1235"/>
      <c r="E57" s="1236"/>
      <c r="F57" s="112">
        <v>2183</v>
      </c>
      <c r="G57" s="112">
        <v>2256</v>
      </c>
      <c r="H57" s="113">
        <v>2341</v>
      </c>
    </row>
    <row r="58" spans="2:8" ht="45.75" customHeight="1" x14ac:dyDescent="0.15">
      <c r="B58" s="114"/>
      <c r="C58" s="1223" t="s">
        <v>587</v>
      </c>
      <c r="D58" s="1224"/>
      <c r="E58" s="1225"/>
      <c r="F58" s="115">
        <v>1867</v>
      </c>
      <c r="G58" s="115">
        <v>1900</v>
      </c>
      <c r="H58" s="116">
        <v>1903</v>
      </c>
    </row>
    <row r="59" spans="2:8" ht="45.75" customHeight="1" x14ac:dyDescent="0.15">
      <c r="B59" s="114"/>
      <c r="C59" s="1223" t="s">
        <v>588</v>
      </c>
      <c r="D59" s="1224"/>
      <c r="E59" s="1225"/>
      <c r="F59" s="115">
        <v>208</v>
      </c>
      <c r="G59" s="115">
        <v>208</v>
      </c>
      <c r="H59" s="116">
        <v>209</v>
      </c>
    </row>
    <row r="60" spans="2:8" ht="45.75" customHeight="1" x14ac:dyDescent="0.15">
      <c r="B60" s="114"/>
      <c r="C60" s="1223" t="s">
        <v>589</v>
      </c>
      <c r="D60" s="1224"/>
      <c r="E60" s="1225"/>
      <c r="F60" s="115">
        <v>55</v>
      </c>
      <c r="G60" s="115">
        <v>100</v>
      </c>
      <c r="H60" s="116">
        <v>177</v>
      </c>
    </row>
    <row r="61" spans="2:8" ht="45.75" customHeight="1" x14ac:dyDescent="0.15">
      <c r="B61" s="114"/>
      <c r="C61" s="1223" t="s">
        <v>590</v>
      </c>
      <c r="D61" s="1224"/>
      <c r="E61" s="1225"/>
      <c r="F61" s="115">
        <v>23</v>
      </c>
      <c r="G61" s="115">
        <v>23</v>
      </c>
      <c r="H61" s="116">
        <v>23</v>
      </c>
    </row>
    <row r="62" spans="2:8" ht="45.75" customHeight="1" thickBot="1" x14ac:dyDescent="0.2">
      <c r="B62" s="117"/>
      <c r="C62" s="1226" t="s">
        <v>591</v>
      </c>
      <c r="D62" s="1227"/>
      <c r="E62" s="1228"/>
      <c r="F62" s="118">
        <v>21</v>
      </c>
      <c r="G62" s="118">
        <v>21</v>
      </c>
      <c r="H62" s="119">
        <v>21</v>
      </c>
    </row>
    <row r="63" spans="2:8" ht="52.5" customHeight="1" thickBot="1" x14ac:dyDescent="0.2">
      <c r="B63" s="120"/>
      <c r="C63" s="1229" t="s">
        <v>45</v>
      </c>
      <c r="D63" s="1229"/>
      <c r="E63" s="1230"/>
      <c r="F63" s="121">
        <v>2428</v>
      </c>
      <c r="G63" s="121">
        <v>2702</v>
      </c>
      <c r="H63" s="122">
        <v>2956</v>
      </c>
    </row>
    <row r="64" spans="2:8" ht="15" customHeight="1" x14ac:dyDescent="0.15"/>
    <row r="65" ht="0" hidden="1" customHeight="1" x14ac:dyDescent="0.15"/>
    <row r="66" ht="0" hidden="1" customHeight="1" x14ac:dyDescent="0.15"/>
  </sheetData>
  <sheetProtection algorithmName="SHA-512" hashValue="bsMoa4HzpKyZ71GQBL46YBXpg7sXNkpUayY15DMyZ2kfY5IKSLYIw0Q6NGkeSl3muj8I6DwMc/nJoqEnOQYayg==" saltValue="I3yUSZ+mdzMLIs8Qn5LS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19" zoomScaleNormal="100" zoomScaleSheetLayoutView="55" workbookViewId="0">
      <selection activeCell="AN65" sqref="AN65:DC6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306"/>
      <c r="B1" s="1305"/>
      <c r="DD1" s="1237"/>
      <c r="DE1" s="1237"/>
    </row>
    <row r="2" spans="1:143" ht="25.5" customHeight="1" x14ac:dyDescent="0.15">
      <c r="A2" s="1304"/>
      <c r="C2" s="1304"/>
      <c r="O2" s="1304"/>
      <c r="P2" s="1304"/>
      <c r="Q2" s="1304"/>
      <c r="R2" s="1304"/>
      <c r="S2" s="1304"/>
      <c r="T2" s="1304"/>
      <c r="U2" s="1304"/>
      <c r="V2" s="1304"/>
      <c r="W2" s="1304"/>
      <c r="X2" s="1304"/>
      <c r="Y2" s="1304"/>
      <c r="Z2" s="1304"/>
      <c r="AA2" s="1304"/>
      <c r="AB2" s="1304"/>
      <c r="AC2" s="1304"/>
      <c r="AD2" s="1304"/>
      <c r="AE2" s="1304"/>
      <c r="AF2" s="1304"/>
      <c r="AG2" s="1304"/>
      <c r="AH2" s="1304"/>
      <c r="AI2" s="1304"/>
      <c r="AU2" s="1304"/>
      <c r="BG2" s="1304"/>
      <c r="BS2" s="1304"/>
      <c r="CE2" s="1304"/>
      <c r="CQ2" s="1304"/>
      <c r="DD2" s="1237"/>
      <c r="DE2" s="1237"/>
    </row>
    <row r="3" spans="1:143" ht="25.5" customHeight="1" x14ac:dyDescent="0.15">
      <c r="A3" s="1304"/>
      <c r="C3" s="1304"/>
      <c r="O3" s="1304"/>
      <c r="P3" s="1304"/>
      <c r="Q3" s="1304"/>
      <c r="R3" s="1304"/>
      <c r="S3" s="1304"/>
      <c r="T3" s="1304"/>
      <c r="U3" s="1304"/>
      <c r="V3" s="1304"/>
      <c r="W3" s="1304"/>
      <c r="X3" s="1304"/>
      <c r="Y3" s="1304"/>
      <c r="Z3" s="1304"/>
      <c r="AA3" s="1304"/>
      <c r="AB3" s="1304"/>
      <c r="AC3" s="1304"/>
      <c r="AD3" s="1304"/>
      <c r="AE3" s="1304"/>
      <c r="AF3" s="1304"/>
      <c r="AG3" s="1304"/>
      <c r="AH3" s="1304"/>
      <c r="AI3" s="1304"/>
      <c r="AU3" s="1304"/>
      <c r="BG3" s="1304"/>
      <c r="BS3" s="1304"/>
      <c r="CE3" s="1304"/>
      <c r="CQ3" s="1304"/>
      <c r="DD3" s="1237"/>
      <c r="DE3" s="1237"/>
    </row>
    <row r="4" spans="1:143" s="270" customFormat="1" ht="13.5" x14ac:dyDescent="0.15">
      <c r="A4" s="1304"/>
      <c r="B4" s="1304"/>
      <c r="C4" s="1304"/>
      <c r="D4" s="1304"/>
      <c r="E4" s="1304"/>
      <c r="F4" s="1304"/>
      <c r="G4" s="1304"/>
      <c r="H4" s="1304"/>
      <c r="I4" s="1304"/>
      <c r="J4" s="1304"/>
      <c r="K4" s="1304"/>
      <c r="L4" s="1304"/>
      <c r="M4" s="1304"/>
      <c r="N4" s="1304"/>
      <c r="O4" s="1304"/>
      <c r="P4" s="1304"/>
      <c r="Q4" s="1304"/>
      <c r="R4" s="1304"/>
      <c r="S4" s="1304"/>
      <c r="T4" s="1304"/>
      <c r="U4" s="1304"/>
      <c r="V4" s="1304"/>
      <c r="W4" s="1304"/>
      <c r="X4" s="1304"/>
      <c r="Y4" s="1304"/>
      <c r="Z4" s="1304"/>
      <c r="AA4" s="1304"/>
      <c r="AB4" s="1304"/>
      <c r="AC4" s="1304"/>
      <c r="AD4" s="1304"/>
      <c r="AE4" s="1304"/>
      <c r="AF4" s="1304"/>
      <c r="AG4" s="1304"/>
      <c r="AH4" s="1304"/>
      <c r="AI4" s="1304"/>
      <c r="AJ4" s="1304"/>
      <c r="AK4" s="1304"/>
      <c r="AL4" s="1304"/>
      <c r="AM4" s="1304"/>
      <c r="AN4" s="1304"/>
      <c r="AO4" s="1304"/>
      <c r="AP4" s="1304"/>
      <c r="AQ4" s="1304"/>
      <c r="AR4" s="1304"/>
      <c r="AS4" s="1304"/>
      <c r="AT4" s="1304"/>
      <c r="AU4" s="1304"/>
      <c r="AV4" s="1304"/>
      <c r="AW4" s="1304"/>
      <c r="AX4" s="1304"/>
      <c r="AY4" s="1304"/>
      <c r="AZ4" s="1304"/>
      <c r="BA4" s="1304"/>
      <c r="BB4" s="1304"/>
      <c r="BC4" s="1304"/>
      <c r="BD4" s="1304"/>
      <c r="BE4" s="1304"/>
      <c r="BF4" s="1304"/>
      <c r="BG4" s="1304"/>
      <c r="BH4" s="1304"/>
      <c r="BI4" s="1304"/>
      <c r="BJ4" s="1304"/>
      <c r="BK4" s="1304"/>
      <c r="BL4" s="1304"/>
      <c r="BM4" s="1304"/>
      <c r="BN4" s="1304"/>
      <c r="BO4" s="1304"/>
      <c r="BP4" s="1304"/>
      <c r="BQ4" s="1304"/>
      <c r="BR4" s="1304"/>
      <c r="BS4" s="1304"/>
      <c r="BT4" s="1304"/>
      <c r="BU4" s="1304"/>
      <c r="BV4" s="1304"/>
      <c r="BW4" s="1304"/>
      <c r="BX4" s="1304"/>
      <c r="BY4" s="1304"/>
      <c r="BZ4" s="1304"/>
      <c r="CA4" s="1304"/>
      <c r="CB4" s="1304"/>
      <c r="CC4" s="1304"/>
      <c r="CD4" s="1304"/>
      <c r="CE4" s="1304"/>
      <c r="CF4" s="1304"/>
      <c r="CG4" s="1304"/>
      <c r="CH4" s="1304"/>
      <c r="CI4" s="1304"/>
      <c r="CJ4" s="1304"/>
      <c r="CK4" s="1304"/>
      <c r="CL4" s="1304"/>
      <c r="CM4" s="1304"/>
      <c r="CN4" s="1304"/>
      <c r="CO4" s="1304"/>
      <c r="CP4" s="1304"/>
      <c r="CQ4" s="1304"/>
      <c r="CR4" s="1304"/>
      <c r="CS4" s="1304"/>
      <c r="CT4" s="1304"/>
      <c r="CU4" s="1304"/>
      <c r="CV4" s="1304"/>
      <c r="CW4" s="1304"/>
      <c r="CX4" s="1304"/>
      <c r="CY4" s="1304"/>
      <c r="CZ4" s="1304"/>
      <c r="DA4" s="1304"/>
      <c r="DB4" s="1304"/>
      <c r="DC4" s="1304"/>
      <c r="DD4" s="1304"/>
      <c r="DE4" s="1304"/>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304"/>
      <c r="B5" s="1304"/>
      <c r="C5" s="1304"/>
      <c r="D5" s="1304"/>
      <c r="E5" s="1304"/>
      <c r="F5" s="1304"/>
      <c r="G5" s="1304"/>
      <c r="H5" s="1304"/>
      <c r="I5" s="1304"/>
      <c r="J5" s="1304"/>
      <c r="K5" s="1304"/>
      <c r="L5" s="1304"/>
      <c r="M5" s="1304"/>
      <c r="N5" s="1304"/>
      <c r="O5" s="1304"/>
      <c r="P5" s="1304"/>
      <c r="Q5" s="1304"/>
      <c r="R5" s="1304"/>
      <c r="S5" s="1304"/>
      <c r="T5" s="1304"/>
      <c r="U5" s="1304"/>
      <c r="V5" s="1304"/>
      <c r="W5" s="1304"/>
      <c r="X5" s="1304"/>
      <c r="Y5" s="1304"/>
      <c r="Z5" s="1304"/>
      <c r="AA5" s="1304"/>
      <c r="AB5" s="1304"/>
      <c r="AC5" s="1304"/>
      <c r="AD5" s="1304"/>
      <c r="AE5" s="1304"/>
      <c r="AF5" s="1304"/>
      <c r="AG5" s="1304"/>
      <c r="AH5" s="1304"/>
      <c r="AI5" s="1304"/>
      <c r="AJ5" s="1304"/>
      <c r="AK5" s="1304"/>
      <c r="AL5" s="1304"/>
      <c r="AM5" s="1304"/>
      <c r="AN5" s="1304"/>
      <c r="AO5" s="1304"/>
      <c r="AP5" s="1304"/>
      <c r="AQ5" s="1304"/>
      <c r="AR5" s="1304"/>
      <c r="AS5" s="1304"/>
      <c r="AT5" s="1304"/>
      <c r="AU5" s="1304"/>
      <c r="AV5" s="1304"/>
      <c r="AW5" s="1304"/>
      <c r="AX5" s="1304"/>
      <c r="AY5" s="1304"/>
      <c r="AZ5" s="1304"/>
      <c r="BA5" s="1304"/>
      <c r="BB5" s="1304"/>
      <c r="BC5" s="1304"/>
      <c r="BD5" s="1304"/>
      <c r="BE5" s="1304"/>
      <c r="BF5" s="1304"/>
      <c r="BG5" s="1304"/>
      <c r="BH5" s="1304"/>
      <c r="BI5" s="1304"/>
      <c r="BJ5" s="1304"/>
      <c r="BK5" s="1304"/>
      <c r="BL5" s="1304"/>
      <c r="BM5" s="1304"/>
      <c r="BN5" s="1304"/>
      <c r="BO5" s="1304"/>
      <c r="BP5" s="1304"/>
      <c r="BQ5" s="1304"/>
      <c r="BR5" s="1304"/>
      <c r="BS5" s="1304"/>
      <c r="BT5" s="1304"/>
      <c r="BU5" s="1304"/>
      <c r="BV5" s="1304"/>
      <c r="BW5" s="1304"/>
      <c r="BX5" s="1304"/>
      <c r="BY5" s="1304"/>
      <c r="BZ5" s="1304"/>
      <c r="CA5" s="1304"/>
      <c r="CB5" s="1304"/>
      <c r="CC5" s="1304"/>
      <c r="CD5" s="1304"/>
      <c r="CE5" s="1304"/>
      <c r="CF5" s="1304"/>
      <c r="CG5" s="1304"/>
      <c r="CH5" s="1304"/>
      <c r="CI5" s="1304"/>
      <c r="CJ5" s="1304"/>
      <c r="CK5" s="1304"/>
      <c r="CL5" s="1304"/>
      <c r="CM5" s="1304"/>
      <c r="CN5" s="1304"/>
      <c r="CO5" s="1304"/>
      <c r="CP5" s="1304"/>
      <c r="CQ5" s="1304"/>
      <c r="CR5" s="1304"/>
      <c r="CS5" s="1304"/>
      <c r="CT5" s="1304"/>
      <c r="CU5" s="1304"/>
      <c r="CV5" s="1304"/>
      <c r="CW5" s="1304"/>
      <c r="CX5" s="1304"/>
      <c r="CY5" s="1304"/>
      <c r="CZ5" s="1304"/>
      <c r="DA5" s="1304"/>
      <c r="DB5" s="1304"/>
      <c r="DC5" s="1304"/>
      <c r="DD5" s="1304"/>
      <c r="DE5" s="1304"/>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304"/>
      <c r="B6" s="1304"/>
      <c r="C6" s="1304"/>
      <c r="D6" s="1304"/>
      <c r="E6" s="1304"/>
      <c r="F6" s="1304"/>
      <c r="G6" s="1304"/>
      <c r="H6" s="1304"/>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4"/>
      <c r="AI6" s="1304"/>
      <c r="AJ6" s="1304"/>
      <c r="AK6" s="1304"/>
      <c r="AL6" s="1304"/>
      <c r="AM6" s="1304"/>
      <c r="AN6" s="1304"/>
      <c r="AO6" s="1304"/>
      <c r="AP6" s="1304"/>
      <c r="AQ6" s="1304"/>
      <c r="AR6" s="1304"/>
      <c r="AS6" s="1304"/>
      <c r="AT6" s="1304"/>
      <c r="AU6" s="1304"/>
      <c r="AV6" s="1304"/>
      <c r="AW6" s="1304"/>
      <c r="AX6" s="1304"/>
      <c r="AY6" s="1304"/>
      <c r="AZ6" s="1304"/>
      <c r="BA6" s="1304"/>
      <c r="BB6" s="1304"/>
      <c r="BC6" s="1304"/>
      <c r="BD6" s="1304"/>
      <c r="BE6" s="1304"/>
      <c r="BF6" s="1304"/>
      <c r="BG6" s="1304"/>
      <c r="BH6" s="1304"/>
      <c r="BI6" s="1304"/>
      <c r="BJ6" s="1304"/>
      <c r="BK6" s="1304"/>
      <c r="BL6" s="1304"/>
      <c r="BM6" s="1304"/>
      <c r="BN6" s="1304"/>
      <c r="BO6" s="1304"/>
      <c r="BP6" s="1304"/>
      <c r="BQ6" s="1304"/>
      <c r="BR6" s="1304"/>
      <c r="BS6" s="1304"/>
      <c r="BT6" s="1304"/>
      <c r="BU6" s="1304"/>
      <c r="BV6" s="1304"/>
      <c r="BW6" s="1304"/>
      <c r="BX6" s="1304"/>
      <c r="BY6" s="1304"/>
      <c r="BZ6" s="1304"/>
      <c r="CA6" s="1304"/>
      <c r="CB6" s="1304"/>
      <c r="CC6" s="1304"/>
      <c r="CD6" s="1304"/>
      <c r="CE6" s="1304"/>
      <c r="CF6" s="1304"/>
      <c r="CG6" s="1304"/>
      <c r="CH6" s="1304"/>
      <c r="CI6" s="1304"/>
      <c r="CJ6" s="1304"/>
      <c r="CK6" s="1304"/>
      <c r="CL6" s="1304"/>
      <c r="CM6" s="1304"/>
      <c r="CN6" s="1304"/>
      <c r="CO6" s="1304"/>
      <c r="CP6" s="1304"/>
      <c r="CQ6" s="1304"/>
      <c r="CR6" s="1304"/>
      <c r="CS6" s="1304"/>
      <c r="CT6" s="1304"/>
      <c r="CU6" s="1304"/>
      <c r="CV6" s="1304"/>
      <c r="CW6" s="1304"/>
      <c r="CX6" s="1304"/>
      <c r="CY6" s="1304"/>
      <c r="CZ6" s="1304"/>
      <c r="DA6" s="1304"/>
      <c r="DB6" s="1304"/>
      <c r="DC6" s="1304"/>
      <c r="DD6" s="1304"/>
      <c r="DE6" s="1304"/>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304"/>
      <c r="B7" s="1304"/>
      <c r="C7" s="1304"/>
      <c r="D7" s="1304"/>
      <c r="E7" s="1304"/>
      <c r="F7" s="1304"/>
      <c r="G7" s="1304"/>
      <c r="H7" s="1304"/>
      <c r="I7" s="1304"/>
      <c r="J7" s="1304"/>
      <c r="K7" s="1304"/>
      <c r="L7" s="1304"/>
      <c r="M7" s="1304"/>
      <c r="N7" s="1304"/>
      <c r="O7" s="1304"/>
      <c r="P7" s="1304"/>
      <c r="Q7" s="1304"/>
      <c r="R7" s="1304"/>
      <c r="S7" s="1304"/>
      <c r="T7" s="1304"/>
      <c r="U7" s="1304"/>
      <c r="V7" s="1304"/>
      <c r="W7" s="1304"/>
      <c r="X7" s="1304"/>
      <c r="Y7" s="1304"/>
      <c r="Z7" s="1304"/>
      <c r="AA7" s="1304"/>
      <c r="AB7" s="1304"/>
      <c r="AC7" s="1304"/>
      <c r="AD7" s="1304"/>
      <c r="AE7" s="1304"/>
      <c r="AF7" s="1304"/>
      <c r="AG7" s="1304"/>
      <c r="AH7" s="1304"/>
      <c r="AI7" s="1304"/>
      <c r="AJ7" s="1304"/>
      <c r="AK7" s="1304"/>
      <c r="AL7" s="1304"/>
      <c r="AM7" s="1304"/>
      <c r="AN7" s="1304"/>
      <c r="AO7" s="1304"/>
      <c r="AP7" s="1304"/>
      <c r="AQ7" s="1304"/>
      <c r="AR7" s="1304"/>
      <c r="AS7" s="1304"/>
      <c r="AT7" s="1304"/>
      <c r="AU7" s="1304"/>
      <c r="AV7" s="1304"/>
      <c r="AW7" s="1304"/>
      <c r="AX7" s="1304"/>
      <c r="AY7" s="1304"/>
      <c r="AZ7" s="1304"/>
      <c r="BA7" s="1304"/>
      <c r="BB7" s="1304"/>
      <c r="BC7" s="1304"/>
      <c r="BD7" s="1304"/>
      <c r="BE7" s="1304"/>
      <c r="BF7" s="1304"/>
      <c r="BG7" s="1304"/>
      <c r="BH7" s="1304"/>
      <c r="BI7" s="1304"/>
      <c r="BJ7" s="1304"/>
      <c r="BK7" s="1304"/>
      <c r="BL7" s="1304"/>
      <c r="BM7" s="1304"/>
      <c r="BN7" s="1304"/>
      <c r="BO7" s="1304"/>
      <c r="BP7" s="1304"/>
      <c r="BQ7" s="1304"/>
      <c r="BR7" s="1304"/>
      <c r="BS7" s="1304"/>
      <c r="BT7" s="1304"/>
      <c r="BU7" s="1304"/>
      <c r="BV7" s="1304"/>
      <c r="BW7" s="1304"/>
      <c r="BX7" s="1304"/>
      <c r="BY7" s="1304"/>
      <c r="BZ7" s="1304"/>
      <c r="CA7" s="1304"/>
      <c r="CB7" s="1304"/>
      <c r="CC7" s="1304"/>
      <c r="CD7" s="1304"/>
      <c r="CE7" s="1304"/>
      <c r="CF7" s="1304"/>
      <c r="CG7" s="1304"/>
      <c r="CH7" s="1304"/>
      <c r="CI7" s="1304"/>
      <c r="CJ7" s="1304"/>
      <c r="CK7" s="1304"/>
      <c r="CL7" s="1304"/>
      <c r="CM7" s="1304"/>
      <c r="CN7" s="1304"/>
      <c r="CO7" s="1304"/>
      <c r="CP7" s="1304"/>
      <c r="CQ7" s="1304"/>
      <c r="CR7" s="1304"/>
      <c r="CS7" s="1304"/>
      <c r="CT7" s="1304"/>
      <c r="CU7" s="1304"/>
      <c r="CV7" s="1304"/>
      <c r="CW7" s="1304"/>
      <c r="CX7" s="1304"/>
      <c r="CY7" s="1304"/>
      <c r="CZ7" s="1304"/>
      <c r="DA7" s="1304"/>
      <c r="DB7" s="1304"/>
      <c r="DC7" s="1304"/>
      <c r="DD7" s="1304"/>
      <c r="DE7" s="1304"/>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304"/>
      <c r="B8" s="1304"/>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4"/>
      <c r="AJ8" s="1304"/>
      <c r="AK8" s="1304"/>
      <c r="AL8" s="1304"/>
      <c r="AM8" s="1304"/>
      <c r="AN8" s="1304"/>
      <c r="AO8" s="1304"/>
      <c r="AP8" s="1304"/>
      <c r="AQ8" s="1304"/>
      <c r="AR8" s="1304"/>
      <c r="AS8" s="1304"/>
      <c r="AT8" s="1304"/>
      <c r="AU8" s="1304"/>
      <c r="AV8" s="1304"/>
      <c r="AW8" s="1304"/>
      <c r="AX8" s="1304"/>
      <c r="AY8" s="1304"/>
      <c r="AZ8" s="1304"/>
      <c r="BA8" s="1304"/>
      <c r="BB8" s="1304"/>
      <c r="BC8" s="1304"/>
      <c r="BD8" s="1304"/>
      <c r="BE8" s="1304"/>
      <c r="BF8" s="1304"/>
      <c r="BG8" s="1304"/>
      <c r="BH8" s="1304"/>
      <c r="BI8" s="1304"/>
      <c r="BJ8" s="1304"/>
      <c r="BK8" s="1304"/>
      <c r="BL8" s="1304"/>
      <c r="BM8" s="1304"/>
      <c r="BN8" s="1304"/>
      <c r="BO8" s="1304"/>
      <c r="BP8" s="1304"/>
      <c r="BQ8" s="1304"/>
      <c r="BR8" s="1304"/>
      <c r="BS8" s="1304"/>
      <c r="BT8" s="1304"/>
      <c r="BU8" s="1304"/>
      <c r="BV8" s="1304"/>
      <c r="BW8" s="1304"/>
      <c r="BX8" s="1304"/>
      <c r="BY8" s="1304"/>
      <c r="BZ8" s="1304"/>
      <c r="CA8" s="1304"/>
      <c r="CB8" s="1304"/>
      <c r="CC8" s="1304"/>
      <c r="CD8" s="1304"/>
      <c r="CE8" s="1304"/>
      <c r="CF8" s="1304"/>
      <c r="CG8" s="1304"/>
      <c r="CH8" s="1304"/>
      <c r="CI8" s="1304"/>
      <c r="CJ8" s="1304"/>
      <c r="CK8" s="1304"/>
      <c r="CL8" s="1304"/>
      <c r="CM8" s="1304"/>
      <c r="CN8" s="1304"/>
      <c r="CO8" s="1304"/>
      <c r="CP8" s="1304"/>
      <c r="CQ8" s="1304"/>
      <c r="CR8" s="1304"/>
      <c r="CS8" s="1304"/>
      <c r="CT8" s="1304"/>
      <c r="CU8" s="1304"/>
      <c r="CV8" s="1304"/>
      <c r="CW8" s="1304"/>
      <c r="CX8" s="1304"/>
      <c r="CY8" s="1304"/>
      <c r="CZ8" s="1304"/>
      <c r="DA8" s="1304"/>
      <c r="DB8" s="1304"/>
      <c r="DC8" s="1304"/>
      <c r="DD8" s="1304"/>
      <c r="DE8" s="1304"/>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304"/>
      <c r="B9" s="1304"/>
      <c r="C9" s="1304"/>
      <c r="D9" s="1304"/>
      <c r="E9" s="1304"/>
      <c r="F9" s="1304"/>
      <c r="G9" s="1304"/>
      <c r="H9" s="1304"/>
      <c r="I9" s="1304"/>
      <c r="J9" s="1304"/>
      <c r="K9" s="1304"/>
      <c r="L9" s="1304"/>
      <c r="M9" s="1304"/>
      <c r="N9" s="1304"/>
      <c r="O9" s="1304"/>
      <c r="P9" s="1304"/>
      <c r="Q9" s="1304"/>
      <c r="R9" s="1304"/>
      <c r="S9" s="1304"/>
      <c r="T9" s="1304"/>
      <c r="U9" s="1304"/>
      <c r="V9" s="1304"/>
      <c r="W9" s="1304"/>
      <c r="X9" s="1304"/>
      <c r="Y9" s="1304"/>
      <c r="Z9" s="1304"/>
      <c r="AA9" s="1304"/>
      <c r="AB9" s="1304"/>
      <c r="AC9" s="1304"/>
      <c r="AD9" s="1304"/>
      <c r="AE9" s="1304"/>
      <c r="AF9" s="1304"/>
      <c r="AG9" s="1304"/>
      <c r="AH9" s="1304"/>
      <c r="AI9" s="1304"/>
      <c r="AJ9" s="1304"/>
      <c r="AK9" s="1304"/>
      <c r="AL9" s="1304"/>
      <c r="AM9" s="1304"/>
      <c r="AN9" s="1304"/>
      <c r="AO9" s="1304"/>
      <c r="AP9" s="1304"/>
      <c r="AQ9" s="1304"/>
      <c r="AR9" s="1304"/>
      <c r="AS9" s="1304"/>
      <c r="AT9" s="1304"/>
      <c r="AU9" s="1304"/>
      <c r="AV9" s="1304"/>
      <c r="AW9" s="1304"/>
      <c r="AX9" s="1304"/>
      <c r="AY9" s="1304"/>
      <c r="AZ9" s="1304"/>
      <c r="BA9" s="1304"/>
      <c r="BB9" s="1304"/>
      <c r="BC9" s="1304"/>
      <c r="BD9" s="1304"/>
      <c r="BE9" s="1304"/>
      <c r="BF9" s="1304"/>
      <c r="BG9" s="1304"/>
      <c r="BH9" s="1304"/>
      <c r="BI9" s="1304"/>
      <c r="BJ9" s="1304"/>
      <c r="BK9" s="1304"/>
      <c r="BL9" s="1304"/>
      <c r="BM9" s="1304"/>
      <c r="BN9" s="1304"/>
      <c r="BO9" s="1304"/>
      <c r="BP9" s="1304"/>
      <c r="BQ9" s="1304"/>
      <c r="BR9" s="1304"/>
      <c r="BS9" s="1304"/>
      <c r="BT9" s="1304"/>
      <c r="BU9" s="1304"/>
      <c r="BV9" s="1304"/>
      <c r="BW9" s="1304"/>
      <c r="BX9" s="1304"/>
      <c r="BY9" s="1304"/>
      <c r="BZ9" s="1304"/>
      <c r="CA9" s="1304"/>
      <c r="CB9" s="1304"/>
      <c r="CC9" s="1304"/>
      <c r="CD9" s="1304"/>
      <c r="CE9" s="1304"/>
      <c r="CF9" s="1304"/>
      <c r="CG9" s="1304"/>
      <c r="CH9" s="1304"/>
      <c r="CI9" s="1304"/>
      <c r="CJ9" s="1304"/>
      <c r="CK9" s="1304"/>
      <c r="CL9" s="1304"/>
      <c r="CM9" s="1304"/>
      <c r="CN9" s="1304"/>
      <c r="CO9" s="1304"/>
      <c r="CP9" s="1304"/>
      <c r="CQ9" s="1304"/>
      <c r="CR9" s="1304"/>
      <c r="CS9" s="1304"/>
      <c r="CT9" s="1304"/>
      <c r="CU9" s="1304"/>
      <c r="CV9" s="1304"/>
      <c r="CW9" s="1304"/>
      <c r="CX9" s="1304"/>
      <c r="CY9" s="1304"/>
      <c r="CZ9" s="1304"/>
      <c r="DA9" s="1304"/>
      <c r="DB9" s="1304"/>
      <c r="DC9" s="1304"/>
      <c r="DD9" s="1304"/>
      <c r="DE9" s="1304"/>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304"/>
      <c r="B10" s="1304"/>
      <c r="C10" s="1304"/>
      <c r="D10" s="1304"/>
      <c r="E10" s="1304"/>
      <c r="F10" s="1304"/>
      <c r="G10" s="1304"/>
      <c r="H10" s="1304"/>
      <c r="I10" s="1304"/>
      <c r="J10" s="1304"/>
      <c r="K10" s="1304"/>
      <c r="L10" s="1304"/>
      <c r="M10" s="1304"/>
      <c r="N10" s="1304"/>
      <c r="O10" s="1304"/>
      <c r="P10" s="1304"/>
      <c r="Q10" s="1304"/>
      <c r="R10" s="1304"/>
      <c r="S10" s="1304"/>
      <c r="T10" s="1304"/>
      <c r="U10" s="1304"/>
      <c r="V10" s="1304"/>
      <c r="W10" s="1304"/>
      <c r="X10" s="1304"/>
      <c r="Y10" s="1304"/>
      <c r="Z10" s="1304"/>
      <c r="AA10" s="1304"/>
      <c r="AB10" s="1304"/>
      <c r="AC10" s="1304"/>
      <c r="AD10" s="1304"/>
      <c r="AE10" s="1304"/>
      <c r="AF10" s="1304"/>
      <c r="AG10" s="1304"/>
      <c r="AH10" s="1304"/>
      <c r="AI10" s="1304"/>
      <c r="AJ10" s="1304"/>
      <c r="AK10" s="1304"/>
      <c r="AL10" s="1304"/>
      <c r="AM10" s="1304"/>
      <c r="AN10" s="1304"/>
      <c r="AO10" s="1304"/>
      <c r="AP10" s="1304"/>
      <c r="AQ10" s="1304"/>
      <c r="AR10" s="1304"/>
      <c r="AS10" s="1304"/>
      <c r="AT10" s="1304"/>
      <c r="AU10" s="1304"/>
      <c r="AV10" s="1304"/>
      <c r="AW10" s="1304"/>
      <c r="AX10" s="1304"/>
      <c r="AY10" s="1304"/>
      <c r="AZ10" s="1304"/>
      <c r="BA10" s="1304"/>
      <c r="BB10" s="1304"/>
      <c r="BC10" s="1304"/>
      <c r="BD10" s="1304"/>
      <c r="BE10" s="1304"/>
      <c r="BF10" s="1304"/>
      <c r="BG10" s="1304"/>
      <c r="BH10" s="1304"/>
      <c r="BI10" s="1304"/>
      <c r="BJ10" s="1304"/>
      <c r="BK10" s="1304"/>
      <c r="BL10" s="1304"/>
      <c r="BM10" s="1304"/>
      <c r="BN10" s="1304"/>
      <c r="BO10" s="1304"/>
      <c r="BP10" s="1304"/>
      <c r="BQ10" s="1304"/>
      <c r="BR10" s="1304"/>
      <c r="BS10" s="1304"/>
      <c r="BT10" s="1304"/>
      <c r="BU10" s="1304"/>
      <c r="BV10" s="1304"/>
      <c r="BW10" s="1304"/>
      <c r="BX10" s="1304"/>
      <c r="BY10" s="1304"/>
      <c r="BZ10" s="1304"/>
      <c r="CA10" s="1304"/>
      <c r="CB10" s="1304"/>
      <c r="CC10" s="1304"/>
      <c r="CD10" s="1304"/>
      <c r="CE10" s="1304"/>
      <c r="CF10" s="1304"/>
      <c r="CG10" s="1304"/>
      <c r="CH10" s="1304"/>
      <c r="CI10" s="1304"/>
      <c r="CJ10" s="1304"/>
      <c r="CK10" s="1304"/>
      <c r="CL10" s="1304"/>
      <c r="CM10" s="1304"/>
      <c r="CN10" s="1304"/>
      <c r="CO10" s="1304"/>
      <c r="CP10" s="1304"/>
      <c r="CQ10" s="1304"/>
      <c r="CR10" s="1304"/>
      <c r="CS10" s="1304"/>
      <c r="CT10" s="1304"/>
      <c r="CU10" s="1304"/>
      <c r="CV10" s="1304"/>
      <c r="CW10" s="1304"/>
      <c r="CX10" s="1304"/>
      <c r="CY10" s="1304"/>
      <c r="CZ10" s="1304"/>
      <c r="DA10" s="1304"/>
      <c r="DB10" s="1304"/>
      <c r="DC10" s="1304"/>
      <c r="DD10" s="1304"/>
      <c r="DE10" s="1304"/>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ht="13.5" x14ac:dyDescent="0.15">
      <c r="A11" s="1304"/>
      <c r="B11" s="1304"/>
      <c r="C11" s="1304"/>
      <c r="D11" s="1304"/>
      <c r="E11" s="1304"/>
      <c r="F11" s="1304"/>
      <c r="G11" s="1304"/>
      <c r="H11" s="1304"/>
      <c r="I11" s="1304"/>
      <c r="J11" s="1304"/>
      <c r="K11" s="1304"/>
      <c r="L11" s="1304"/>
      <c r="M11" s="1304"/>
      <c r="N11" s="1304"/>
      <c r="O11" s="1304"/>
      <c r="P11" s="1304"/>
      <c r="Q11" s="1304"/>
      <c r="R11" s="1304"/>
      <c r="S11" s="1304"/>
      <c r="T11" s="1304"/>
      <c r="U11" s="1304"/>
      <c r="V11" s="1304"/>
      <c r="W11" s="1304"/>
      <c r="X11" s="1304"/>
      <c r="Y11" s="1304"/>
      <c r="Z11" s="1304"/>
      <c r="AA11" s="1304"/>
      <c r="AB11" s="1304"/>
      <c r="AC11" s="1304"/>
      <c r="AD11" s="1304"/>
      <c r="AE11" s="1304"/>
      <c r="AF11" s="1304"/>
      <c r="AG11" s="1304"/>
      <c r="AH11" s="1304"/>
      <c r="AI11" s="1304"/>
      <c r="AJ11" s="1304"/>
      <c r="AK11" s="1304"/>
      <c r="AL11" s="1304"/>
      <c r="AM11" s="1304"/>
      <c r="AN11" s="1304"/>
      <c r="AO11" s="1304"/>
      <c r="AP11" s="1304"/>
      <c r="AQ11" s="1304"/>
      <c r="AR11" s="1304"/>
      <c r="AS11" s="1304"/>
      <c r="AT11" s="1304"/>
      <c r="AU11" s="1304"/>
      <c r="AV11" s="1304"/>
      <c r="AW11" s="1304"/>
      <c r="AX11" s="1304"/>
      <c r="AY11" s="1304"/>
      <c r="AZ11" s="1304"/>
      <c r="BA11" s="1304"/>
      <c r="BB11" s="1304"/>
      <c r="BC11" s="1304"/>
      <c r="BD11" s="1304"/>
      <c r="BE11" s="1304"/>
      <c r="BF11" s="1304"/>
      <c r="BG11" s="1304"/>
      <c r="BH11" s="1304"/>
      <c r="BI11" s="1304"/>
      <c r="BJ11" s="1304"/>
      <c r="BK11" s="1304"/>
      <c r="BL11" s="1304"/>
      <c r="BM11" s="1304"/>
      <c r="BN11" s="1304"/>
      <c r="BO11" s="1304"/>
      <c r="BP11" s="1304"/>
      <c r="BQ11" s="1304"/>
      <c r="BR11" s="1304"/>
      <c r="BS11" s="1304"/>
      <c r="BT11" s="1304"/>
      <c r="BU11" s="1304"/>
      <c r="BV11" s="1304"/>
      <c r="BW11" s="1304"/>
      <c r="BX11" s="1304"/>
      <c r="BY11" s="1304"/>
      <c r="BZ11" s="1304"/>
      <c r="CA11" s="1304"/>
      <c r="CB11" s="1304"/>
      <c r="CC11" s="1304"/>
      <c r="CD11" s="1304"/>
      <c r="CE11" s="1304"/>
      <c r="CF11" s="1304"/>
      <c r="CG11" s="1304"/>
      <c r="CH11" s="1304"/>
      <c r="CI11" s="1304"/>
      <c r="CJ11" s="1304"/>
      <c r="CK11" s="1304"/>
      <c r="CL11" s="1304"/>
      <c r="CM11" s="1304"/>
      <c r="CN11" s="1304"/>
      <c r="CO11" s="1304"/>
      <c r="CP11" s="1304"/>
      <c r="CQ11" s="1304"/>
      <c r="CR11" s="1304"/>
      <c r="CS11" s="1304"/>
      <c r="CT11" s="1304"/>
      <c r="CU11" s="1304"/>
      <c r="CV11" s="1304"/>
      <c r="CW11" s="1304"/>
      <c r="CX11" s="1304"/>
      <c r="CY11" s="1304"/>
      <c r="CZ11" s="1304"/>
      <c r="DA11" s="1304"/>
      <c r="DB11" s="1304"/>
      <c r="DC11" s="1304"/>
      <c r="DD11" s="1304"/>
      <c r="DE11" s="1304"/>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304"/>
      <c r="B12" s="1304"/>
      <c r="C12" s="1304"/>
      <c r="D12" s="1304"/>
      <c r="E12" s="1304"/>
      <c r="F12" s="1304"/>
      <c r="G12" s="1304"/>
      <c r="H12" s="1304"/>
      <c r="I12" s="1304"/>
      <c r="J12" s="1304"/>
      <c r="K12" s="1304"/>
      <c r="L12" s="1304"/>
      <c r="M12" s="1304"/>
      <c r="N12" s="1304"/>
      <c r="O12" s="1304"/>
      <c r="P12" s="1304"/>
      <c r="Q12" s="1304"/>
      <c r="R12" s="1304"/>
      <c r="S12" s="1304"/>
      <c r="T12" s="1304"/>
      <c r="U12" s="1304"/>
      <c r="V12" s="1304"/>
      <c r="W12" s="1304"/>
      <c r="X12" s="1304"/>
      <c r="Y12" s="1304"/>
      <c r="Z12" s="1304"/>
      <c r="AA12" s="1304"/>
      <c r="AB12" s="1304"/>
      <c r="AC12" s="1304"/>
      <c r="AD12" s="1304"/>
      <c r="AE12" s="1304"/>
      <c r="AF12" s="1304"/>
      <c r="AG12" s="1304"/>
      <c r="AH12" s="1304"/>
      <c r="AI12" s="1304"/>
      <c r="AJ12" s="1304"/>
      <c r="AK12" s="1304"/>
      <c r="AL12" s="1304"/>
      <c r="AM12" s="1304"/>
      <c r="AN12" s="1304"/>
      <c r="AO12" s="1304"/>
      <c r="AP12" s="1304"/>
      <c r="AQ12" s="1304"/>
      <c r="AR12" s="1304"/>
      <c r="AS12" s="1304"/>
      <c r="AT12" s="1304"/>
      <c r="AU12" s="1304"/>
      <c r="AV12" s="1304"/>
      <c r="AW12" s="1304"/>
      <c r="AX12" s="1304"/>
      <c r="AY12" s="1304"/>
      <c r="AZ12" s="1304"/>
      <c r="BA12" s="1304"/>
      <c r="BB12" s="1304"/>
      <c r="BC12" s="1304"/>
      <c r="BD12" s="1304"/>
      <c r="BE12" s="1304"/>
      <c r="BF12" s="1304"/>
      <c r="BG12" s="1304"/>
      <c r="BH12" s="1304"/>
      <c r="BI12" s="1304"/>
      <c r="BJ12" s="1304"/>
      <c r="BK12" s="1304"/>
      <c r="BL12" s="1304"/>
      <c r="BM12" s="1304"/>
      <c r="BN12" s="1304"/>
      <c r="BO12" s="1304"/>
      <c r="BP12" s="1304"/>
      <c r="BQ12" s="1304"/>
      <c r="BR12" s="1304"/>
      <c r="BS12" s="1304"/>
      <c r="BT12" s="1304"/>
      <c r="BU12" s="1304"/>
      <c r="BV12" s="1304"/>
      <c r="BW12" s="1304"/>
      <c r="BX12" s="1304"/>
      <c r="BY12" s="1304"/>
      <c r="BZ12" s="1304"/>
      <c r="CA12" s="1304"/>
      <c r="CB12" s="1304"/>
      <c r="CC12" s="1304"/>
      <c r="CD12" s="1304"/>
      <c r="CE12" s="1304"/>
      <c r="CF12" s="1304"/>
      <c r="CG12" s="1304"/>
      <c r="CH12" s="1304"/>
      <c r="CI12" s="1304"/>
      <c r="CJ12" s="1304"/>
      <c r="CK12" s="1304"/>
      <c r="CL12" s="1304"/>
      <c r="CM12" s="1304"/>
      <c r="CN12" s="1304"/>
      <c r="CO12" s="1304"/>
      <c r="CP12" s="1304"/>
      <c r="CQ12" s="1304"/>
      <c r="CR12" s="1304"/>
      <c r="CS12" s="1304"/>
      <c r="CT12" s="1304"/>
      <c r="CU12" s="1304"/>
      <c r="CV12" s="1304"/>
      <c r="CW12" s="1304"/>
      <c r="CX12" s="1304"/>
      <c r="CY12" s="1304"/>
      <c r="CZ12" s="1304"/>
      <c r="DA12" s="1304"/>
      <c r="DB12" s="1304"/>
      <c r="DC12" s="1304"/>
      <c r="DD12" s="1304"/>
      <c r="DE12" s="1304"/>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ht="13.5" x14ac:dyDescent="0.15">
      <c r="A13" s="1304"/>
      <c r="B13" s="1304"/>
      <c r="C13" s="1304"/>
      <c r="D13" s="1304"/>
      <c r="E13" s="1304"/>
      <c r="F13" s="1304"/>
      <c r="G13" s="1304"/>
      <c r="H13" s="1304"/>
      <c r="I13" s="1304"/>
      <c r="J13" s="1304"/>
      <c r="K13" s="1304"/>
      <c r="L13" s="1304"/>
      <c r="M13" s="1304"/>
      <c r="N13" s="1304"/>
      <c r="O13" s="1304"/>
      <c r="P13" s="1304"/>
      <c r="Q13" s="1304"/>
      <c r="R13" s="1304"/>
      <c r="S13" s="1304"/>
      <c r="T13" s="1304"/>
      <c r="U13" s="1304"/>
      <c r="V13" s="1304"/>
      <c r="W13" s="1304"/>
      <c r="X13" s="1304"/>
      <c r="Y13" s="1304"/>
      <c r="Z13" s="1304"/>
      <c r="AA13" s="1304"/>
      <c r="AB13" s="1304"/>
      <c r="AC13" s="1304"/>
      <c r="AD13" s="1304"/>
      <c r="AE13" s="1304"/>
      <c r="AF13" s="1304"/>
      <c r="AG13" s="1304"/>
      <c r="AH13" s="1304"/>
      <c r="AI13" s="1304"/>
      <c r="AJ13" s="1304"/>
      <c r="AK13" s="1304"/>
      <c r="AL13" s="1304"/>
      <c r="AM13" s="1304"/>
      <c r="AN13" s="1304"/>
      <c r="AO13" s="1304"/>
      <c r="AP13" s="1304"/>
      <c r="AQ13" s="1304"/>
      <c r="AR13" s="1304"/>
      <c r="AS13" s="1304"/>
      <c r="AT13" s="1304"/>
      <c r="AU13" s="1304"/>
      <c r="AV13" s="1304"/>
      <c r="AW13" s="1304"/>
      <c r="AX13" s="1304"/>
      <c r="AY13" s="1304"/>
      <c r="AZ13" s="1304"/>
      <c r="BA13" s="1304"/>
      <c r="BB13" s="1304"/>
      <c r="BC13" s="1304"/>
      <c r="BD13" s="1304"/>
      <c r="BE13" s="1304"/>
      <c r="BF13" s="1304"/>
      <c r="BG13" s="1304"/>
      <c r="BH13" s="1304"/>
      <c r="BI13" s="1304"/>
      <c r="BJ13" s="1304"/>
      <c r="BK13" s="1304"/>
      <c r="BL13" s="1304"/>
      <c r="BM13" s="1304"/>
      <c r="BN13" s="1304"/>
      <c r="BO13" s="1304"/>
      <c r="BP13" s="1304"/>
      <c r="BQ13" s="1304"/>
      <c r="BR13" s="1304"/>
      <c r="BS13" s="1304"/>
      <c r="BT13" s="1304"/>
      <c r="BU13" s="1304"/>
      <c r="BV13" s="1304"/>
      <c r="BW13" s="1304"/>
      <c r="BX13" s="1304"/>
      <c r="BY13" s="1304"/>
      <c r="BZ13" s="1304"/>
      <c r="CA13" s="1304"/>
      <c r="CB13" s="1304"/>
      <c r="CC13" s="1304"/>
      <c r="CD13" s="1304"/>
      <c r="CE13" s="1304"/>
      <c r="CF13" s="1304"/>
      <c r="CG13" s="1304"/>
      <c r="CH13" s="1304"/>
      <c r="CI13" s="1304"/>
      <c r="CJ13" s="1304"/>
      <c r="CK13" s="1304"/>
      <c r="CL13" s="1304"/>
      <c r="CM13" s="1304"/>
      <c r="CN13" s="1304"/>
      <c r="CO13" s="1304"/>
      <c r="CP13" s="1304"/>
      <c r="CQ13" s="1304"/>
      <c r="CR13" s="1304"/>
      <c r="CS13" s="1304"/>
      <c r="CT13" s="1304"/>
      <c r="CU13" s="1304"/>
      <c r="CV13" s="1304"/>
      <c r="CW13" s="1304"/>
      <c r="CX13" s="1304"/>
      <c r="CY13" s="1304"/>
      <c r="CZ13" s="1304"/>
      <c r="DA13" s="1304"/>
      <c r="DB13" s="1304"/>
      <c r="DC13" s="1304"/>
      <c r="DD13" s="1304"/>
      <c r="DE13" s="1304"/>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304"/>
      <c r="B14" s="1304"/>
      <c r="C14" s="1304"/>
      <c r="D14" s="1304"/>
      <c r="E14" s="1304"/>
      <c r="F14" s="1304"/>
      <c r="G14" s="1304"/>
      <c r="H14" s="1304"/>
      <c r="I14" s="1304"/>
      <c r="J14" s="1304"/>
      <c r="K14" s="1304"/>
      <c r="L14" s="1304"/>
      <c r="M14" s="1304"/>
      <c r="N14" s="1304"/>
      <c r="O14" s="1304"/>
      <c r="P14" s="1304"/>
      <c r="Q14" s="1304"/>
      <c r="R14" s="1304"/>
      <c r="S14" s="1304"/>
      <c r="T14" s="1304"/>
      <c r="U14" s="1304"/>
      <c r="V14" s="1304"/>
      <c r="W14" s="1304"/>
      <c r="X14" s="1304"/>
      <c r="Y14" s="1304"/>
      <c r="Z14" s="1304"/>
      <c r="AA14" s="1304"/>
      <c r="AB14" s="1304"/>
      <c r="AC14" s="1304"/>
      <c r="AD14" s="1304"/>
      <c r="AE14" s="1304"/>
      <c r="AF14" s="1304"/>
      <c r="AG14" s="1304"/>
      <c r="AH14" s="1304"/>
      <c r="AI14" s="1304"/>
      <c r="AJ14" s="1304"/>
      <c r="AK14" s="1304"/>
      <c r="AL14" s="1304"/>
      <c r="AM14" s="1304"/>
      <c r="AN14" s="1304"/>
      <c r="AO14" s="1304"/>
      <c r="AP14" s="1304"/>
      <c r="AQ14" s="1304"/>
      <c r="AR14" s="1304"/>
      <c r="AS14" s="1304"/>
      <c r="AT14" s="1304"/>
      <c r="AU14" s="1304"/>
      <c r="AV14" s="1304"/>
      <c r="AW14" s="1304"/>
      <c r="AX14" s="1304"/>
      <c r="AY14" s="1304"/>
      <c r="AZ14" s="1304"/>
      <c r="BA14" s="1304"/>
      <c r="BB14" s="1304"/>
      <c r="BC14" s="1304"/>
      <c r="BD14" s="1304"/>
      <c r="BE14" s="1304"/>
      <c r="BF14" s="1304"/>
      <c r="BG14" s="1304"/>
      <c r="BH14" s="1304"/>
      <c r="BI14" s="1304"/>
      <c r="BJ14" s="1304"/>
      <c r="BK14" s="1304"/>
      <c r="BL14" s="1304"/>
      <c r="BM14" s="1304"/>
      <c r="BN14" s="1304"/>
      <c r="BO14" s="1304"/>
      <c r="BP14" s="1304"/>
      <c r="BQ14" s="1304"/>
      <c r="BR14" s="1304"/>
      <c r="BS14" s="1304"/>
      <c r="BT14" s="1304"/>
      <c r="BU14" s="1304"/>
      <c r="BV14" s="1304"/>
      <c r="BW14" s="1304"/>
      <c r="BX14" s="1304"/>
      <c r="BY14" s="1304"/>
      <c r="BZ14" s="1304"/>
      <c r="CA14" s="1304"/>
      <c r="CB14" s="1304"/>
      <c r="CC14" s="1304"/>
      <c r="CD14" s="1304"/>
      <c r="CE14" s="1304"/>
      <c r="CF14" s="1304"/>
      <c r="CG14" s="1304"/>
      <c r="CH14" s="1304"/>
      <c r="CI14" s="1304"/>
      <c r="CJ14" s="1304"/>
      <c r="CK14" s="1304"/>
      <c r="CL14" s="1304"/>
      <c r="CM14" s="1304"/>
      <c r="CN14" s="1304"/>
      <c r="CO14" s="1304"/>
      <c r="CP14" s="1304"/>
      <c r="CQ14" s="1304"/>
      <c r="CR14" s="1304"/>
      <c r="CS14" s="1304"/>
      <c r="CT14" s="1304"/>
      <c r="CU14" s="1304"/>
      <c r="CV14" s="1304"/>
      <c r="CW14" s="1304"/>
      <c r="CX14" s="1304"/>
      <c r="CY14" s="1304"/>
      <c r="CZ14" s="1304"/>
      <c r="DA14" s="1304"/>
      <c r="DB14" s="1304"/>
      <c r="DC14" s="1304"/>
      <c r="DD14" s="1304"/>
      <c r="DE14" s="1304"/>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304"/>
      <c r="C15" s="1304"/>
      <c r="D15" s="1304"/>
      <c r="E15" s="1304"/>
      <c r="F15" s="1304"/>
      <c r="G15" s="1304"/>
      <c r="H15" s="1304"/>
      <c r="I15" s="1304"/>
      <c r="J15" s="1304"/>
      <c r="K15" s="1304"/>
      <c r="L15" s="1304"/>
      <c r="M15" s="1304"/>
      <c r="N15" s="1304"/>
      <c r="O15" s="1304"/>
      <c r="P15" s="1304"/>
      <c r="Q15" s="1304"/>
      <c r="R15" s="1304"/>
      <c r="S15" s="1304"/>
      <c r="T15" s="1304"/>
      <c r="U15" s="1304"/>
      <c r="V15" s="1304"/>
      <c r="W15" s="1304"/>
      <c r="X15" s="1304"/>
      <c r="Y15" s="1304"/>
      <c r="Z15" s="1304"/>
      <c r="AA15" s="1304"/>
      <c r="AB15" s="1304"/>
      <c r="AC15" s="1304"/>
      <c r="AD15" s="1304"/>
      <c r="AE15" s="1304"/>
      <c r="AF15" s="1304"/>
      <c r="AG15" s="1304"/>
      <c r="AH15" s="1304"/>
      <c r="AI15" s="1304"/>
      <c r="AJ15" s="1304"/>
      <c r="AK15" s="1304"/>
      <c r="AL15" s="1304"/>
      <c r="AM15" s="1304"/>
      <c r="AN15" s="1304"/>
      <c r="AO15" s="1304"/>
      <c r="AP15" s="1304"/>
      <c r="AQ15" s="1304"/>
      <c r="AR15" s="1304"/>
      <c r="AS15" s="1304"/>
      <c r="AT15" s="1304"/>
      <c r="AU15" s="1304"/>
      <c r="AV15" s="1304"/>
      <c r="AW15" s="1304"/>
      <c r="AX15" s="1304"/>
      <c r="AY15" s="1304"/>
      <c r="AZ15" s="1304"/>
      <c r="BA15" s="1304"/>
      <c r="BB15" s="1304"/>
      <c r="BC15" s="1304"/>
      <c r="BD15" s="1304"/>
      <c r="BE15" s="1304"/>
      <c r="BF15" s="1304"/>
      <c r="BG15" s="1304"/>
      <c r="BH15" s="1304"/>
      <c r="BI15" s="1304"/>
      <c r="BJ15" s="1304"/>
      <c r="BK15" s="1304"/>
      <c r="BL15" s="1304"/>
      <c r="BM15" s="1304"/>
      <c r="BN15" s="1304"/>
      <c r="BO15" s="1304"/>
      <c r="BP15" s="1304"/>
      <c r="BQ15" s="1304"/>
      <c r="BR15" s="1304"/>
      <c r="BS15" s="1304"/>
      <c r="BT15" s="1304"/>
      <c r="BU15" s="1304"/>
      <c r="BV15" s="1304"/>
      <c r="BW15" s="1304"/>
      <c r="BX15" s="1304"/>
      <c r="BY15" s="1304"/>
      <c r="BZ15" s="1304"/>
      <c r="CA15" s="1304"/>
      <c r="CB15" s="1304"/>
      <c r="CC15" s="1304"/>
      <c r="CD15" s="1304"/>
      <c r="CE15" s="1304"/>
      <c r="CF15" s="1304"/>
      <c r="CG15" s="1304"/>
      <c r="CH15" s="1304"/>
      <c r="CI15" s="1304"/>
      <c r="CJ15" s="1304"/>
      <c r="CK15" s="1304"/>
      <c r="CL15" s="1304"/>
      <c r="CM15" s="1304"/>
      <c r="CN15" s="1304"/>
      <c r="CO15" s="1304"/>
      <c r="CP15" s="1304"/>
      <c r="CQ15" s="1304"/>
      <c r="CR15" s="1304"/>
      <c r="CS15" s="1304"/>
      <c r="CT15" s="1304"/>
      <c r="CU15" s="1304"/>
      <c r="CV15" s="1304"/>
      <c r="CW15" s="1304"/>
      <c r="CX15" s="1304"/>
      <c r="CY15" s="1304"/>
      <c r="CZ15" s="1304"/>
      <c r="DA15" s="1304"/>
      <c r="DB15" s="1304"/>
      <c r="DC15" s="1304"/>
      <c r="DD15" s="1304"/>
      <c r="DE15" s="1304"/>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304"/>
      <c r="C16" s="1304"/>
      <c r="D16" s="1304"/>
      <c r="E16" s="1304"/>
      <c r="F16" s="1304"/>
      <c r="G16" s="1304"/>
      <c r="H16" s="1304"/>
      <c r="I16" s="1304"/>
      <c r="J16" s="1304"/>
      <c r="K16" s="1304"/>
      <c r="L16" s="1304"/>
      <c r="M16" s="1304"/>
      <c r="N16" s="1304"/>
      <c r="O16" s="1304"/>
      <c r="P16" s="1304"/>
      <c r="Q16" s="1304"/>
      <c r="R16" s="1304"/>
      <c r="S16" s="1304"/>
      <c r="T16" s="1304"/>
      <c r="U16" s="1304"/>
      <c r="V16" s="1304"/>
      <c r="W16" s="1304"/>
      <c r="X16" s="1304"/>
      <c r="Y16" s="1304"/>
      <c r="Z16" s="1304"/>
      <c r="AA16" s="1304"/>
      <c r="AB16" s="1304"/>
      <c r="AC16" s="1304"/>
      <c r="AD16" s="1304"/>
      <c r="AE16" s="1304"/>
      <c r="AF16" s="1304"/>
      <c r="AG16" s="1304"/>
      <c r="AH16" s="1304"/>
      <c r="AI16" s="1304"/>
      <c r="AJ16" s="1304"/>
      <c r="AK16" s="1304"/>
      <c r="AL16" s="1304"/>
      <c r="AM16" s="1304"/>
      <c r="AN16" s="1304"/>
      <c r="AO16" s="1304"/>
      <c r="AP16" s="1304"/>
      <c r="AQ16" s="1304"/>
      <c r="AR16" s="1304"/>
      <c r="AS16" s="1304"/>
      <c r="AT16" s="1304"/>
      <c r="AU16" s="1304"/>
      <c r="AV16" s="1304"/>
      <c r="AW16" s="1304"/>
      <c r="AX16" s="1304"/>
      <c r="AY16" s="1304"/>
      <c r="AZ16" s="1304"/>
      <c r="BA16" s="1304"/>
      <c r="BB16" s="1304"/>
      <c r="BC16" s="1304"/>
      <c r="BD16" s="1304"/>
      <c r="BE16" s="1304"/>
      <c r="BF16" s="1304"/>
      <c r="BG16" s="1304"/>
      <c r="BH16" s="1304"/>
      <c r="BI16" s="1304"/>
      <c r="BJ16" s="1304"/>
      <c r="BK16" s="1304"/>
      <c r="BL16" s="1304"/>
      <c r="BM16" s="1304"/>
      <c r="BN16" s="1304"/>
      <c r="BO16" s="1304"/>
      <c r="BP16" s="1304"/>
      <c r="BQ16" s="1304"/>
      <c r="BR16" s="1304"/>
      <c r="BS16" s="1304"/>
      <c r="BT16" s="1304"/>
      <c r="BU16" s="1304"/>
      <c r="BV16" s="1304"/>
      <c r="BW16" s="1304"/>
      <c r="BX16" s="1304"/>
      <c r="BY16" s="1304"/>
      <c r="BZ16" s="1304"/>
      <c r="CA16" s="1304"/>
      <c r="CB16" s="1304"/>
      <c r="CC16" s="1304"/>
      <c r="CD16" s="1304"/>
      <c r="CE16" s="1304"/>
      <c r="CF16" s="1304"/>
      <c r="CG16" s="1304"/>
      <c r="CH16" s="1304"/>
      <c r="CI16" s="1304"/>
      <c r="CJ16" s="1304"/>
      <c r="CK16" s="1304"/>
      <c r="CL16" s="1304"/>
      <c r="CM16" s="1304"/>
      <c r="CN16" s="1304"/>
      <c r="CO16" s="1304"/>
      <c r="CP16" s="1304"/>
      <c r="CQ16" s="1304"/>
      <c r="CR16" s="1304"/>
      <c r="CS16" s="1304"/>
      <c r="CT16" s="1304"/>
      <c r="CU16" s="1304"/>
      <c r="CV16" s="1304"/>
      <c r="CW16" s="1304"/>
      <c r="CX16" s="1304"/>
      <c r="CY16" s="1304"/>
      <c r="CZ16" s="1304"/>
      <c r="DA16" s="1304"/>
      <c r="DB16" s="1304"/>
      <c r="DC16" s="1304"/>
      <c r="DD16" s="1304"/>
      <c r="DE16" s="1304"/>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304"/>
      <c r="C17" s="1304"/>
      <c r="D17" s="1304"/>
      <c r="E17" s="1304"/>
      <c r="F17" s="1304"/>
      <c r="G17" s="1304"/>
      <c r="H17" s="1304"/>
      <c r="I17" s="1304"/>
      <c r="J17" s="1304"/>
      <c r="K17" s="1304"/>
      <c r="L17" s="1304"/>
      <c r="M17" s="1304"/>
      <c r="N17" s="1304"/>
      <c r="O17" s="1304"/>
      <c r="P17" s="1304"/>
      <c r="Q17" s="1304"/>
      <c r="R17" s="1304"/>
      <c r="S17" s="1304"/>
      <c r="T17" s="1304"/>
      <c r="U17" s="1304"/>
      <c r="V17" s="1304"/>
      <c r="W17" s="1304"/>
      <c r="X17" s="1304"/>
      <c r="Y17" s="1304"/>
      <c r="Z17" s="1304"/>
      <c r="AA17" s="1304"/>
      <c r="AB17" s="1304"/>
      <c r="AC17" s="1304"/>
      <c r="AD17" s="1304"/>
      <c r="AE17" s="1304"/>
      <c r="AF17" s="1304"/>
      <c r="AG17" s="1304"/>
      <c r="AH17" s="1304"/>
      <c r="AI17" s="1304"/>
      <c r="AJ17" s="1304"/>
      <c r="AK17" s="1304"/>
      <c r="AL17" s="1304"/>
      <c r="AM17" s="1304"/>
      <c r="AN17" s="1304"/>
      <c r="AO17" s="1304"/>
      <c r="AP17" s="1304"/>
      <c r="AQ17" s="1304"/>
      <c r="AR17" s="1304"/>
      <c r="AS17" s="1304"/>
      <c r="AT17" s="1304"/>
      <c r="AU17" s="1304"/>
      <c r="AV17" s="1304"/>
      <c r="AW17" s="1304"/>
      <c r="AX17" s="1304"/>
      <c r="AY17" s="1304"/>
      <c r="AZ17" s="1304"/>
      <c r="BA17" s="1304"/>
      <c r="BB17" s="1304"/>
      <c r="BC17" s="1304"/>
      <c r="BD17" s="1304"/>
      <c r="BE17" s="1304"/>
      <c r="BF17" s="1304"/>
      <c r="BG17" s="1304"/>
      <c r="BH17" s="1304"/>
      <c r="BI17" s="1304"/>
      <c r="BJ17" s="1304"/>
      <c r="BK17" s="1304"/>
      <c r="BL17" s="1304"/>
      <c r="BM17" s="1304"/>
      <c r="BN17" s="1304"/>
      <c r="BO17" s="1304"/>
      <c r="BP17" s="1304"/>
      <c r="BQ17" s="1304"/>
      <c r="BR17" s="1304"/>
      <c r="BS17" s="1304"/>
      <c r="BT17" s="1304"/>
      <c r="BU17" s="1304"/>
      <c r="BV17" s="1304"/>
      <c r="BW17" s="1304"/>
      <c r="BX17" s="1304"/>
      <c r="BY17" s="1304"/>
      <c r="BZ17" s="1304"/>
      <c r="CA17" s="1304"/>
      <c r="CB17" s="1304"/>
      <c r="CC17" s="1304"/>
      <c r="CD17" s="1304"/>
      <c r="CE17" s="1304"/>
      <c r="CF17" s="1304"/>
      <c r="CG17" s="1304"/>
      <c r="CH17" s="1304"/>
      <c r="CI17" s="1304"/>
      <c r="CJ17" s="1304"/>
      <c r="CK17" s="1304"/>
      <c r="CL17" s="1304"/>
      <c r="CM17" s="1304"/>
      <c r="CN17" s="1304"/>
      <c r="CO17" s="1304"/>
      <c r="CP17" s="1304"/>
      <c r="CQ17" s="1304"/>
      <c r="CR17" s="1304"/>
      <c r="CS17" s="1304"/>
      <c r="CT17" s="1304"/>
      <c r="CU17" s="1304"/>
      <c r="CV17" s="1304"/>
      <c r="CW17" s="1304"/>
      <c r="CX17" s="1304"/>
      <c r="CY17" s="1304"/>
      <c r="CZ17" s="1304"/>
      <c r="DA17" s="1304"/>
      <c r="DB17" s="1304"/>
      <c r="DC17" s="1304"/>
      <c r="DD17" s="1304"/>
      <c r="DE17" s="1304"/>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304"/>
      <c r="C18" s="1304"/>
      <c r="D18" s="1304"/>
      <c r="E18" s="1304"/>
      <c r="F18" s="1304"/>
      <c r="G18" s="1304"/>
      <c r="H18" s="1304"/>
      <c r="I18" s="1304"/>
      <c r="J18" s="1304"/>
      <c r="K18" s="1304"/>
      <c r="L18" s="1304"/>
      <c r="M18" s="1304"/>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4"/>
      <c r="AJ18" s="1304"/>
      <c r="AK18" s="1304"/>
      <c r="AL18" s="1304"/>
      <c r="AM18" s="1304"/>
      <c r="AN18" s="1304"/>
      <c r="AO18" s="1304"/>
      <c r="AP18" s="1304"/>
      <c r="AQ18" s="1304"/>
      <c r="AR18" s="1304"/>
      <c r="AS18" s="1304"/>
      <c r="AT18" s="1304"/>
      <c r="AU18" s="1304"/>
      <c r="AV18" s="1304"/>
      <c r="AW18" s="1304"/>
      <c r="AX18" s="1304"/>
      <c r="AY18" s="1304"/>
      <c r="AZ18" s="1304"/>
      <c r="BA18" s="1304"/>
      <c r="BB18" s="1304"/>
      <c r="BC18" s="1304"/>
      <c r="BD18" s="1304"/>
      <c r="BE18" s="1304"/>
      <c r="BF18" s="1304"/>
      <c r="BG18" s="1304"/>
      <c r="BH18" s="1304"/>
      <c r="BI18" s="1304"/>
      <c r="BJ18" s="1304"/>
      <c r="BK18" s="1304"/>
      <c r="BL18" s="1304"/>
      <c r="BM18" s="1304"/>
      <c r="BN18" s="1304"/>
      <c r="BO18" s="1304"/>
      <c r="BP18" s="1304"/>
      <c r="BQ18" s="1304"/>
      <c r="BR18" s="1304"/>
      <c r="BS18" s="1304"/>
      <c r="BT18" s="1304"/>
      <c r="BU18" s="1304"/>
      <c r="BV18" s="1304"/>
      <c r="BW18" s="1304"/>
      <c r="BX18" s="1304"/>
      <c r="BY18" s="1304"/>
      <c r="BZ18" s="1304"/>
      <c r="CA18" s="1304"/>
      <c r="CB18" s="1304"/>
      <c r="CC18" s="1304"/>
      <c r="CD18" s="1304"/>
      <c r="CE18" s="1304"/>
      <c r="CF18" s="1304"/>
      <c r="CG18" s="1304"/>
      <c r="CH18" s="1304"/>
      <c r="CI18" s="1304"/>
      <c r="CJ18" s="1304"/>
      <c r="CK18" s="1304"/>
      <c r="CL18" s="1304"/>
      <c r="CM18" s="1304"/>
      <c r="CN18" s="1304"/>
      <c r="CO18" s="1304"/>
      <c r="CP18" s="1304"/>
      <c r="CQ18" s="1304"/>
      <c r="CR18" s="1304"/>
      <c r="CS18" s="1304"/>
      <c r="CT18" s="1304"/>
      <c r="CU18" s="1304"/>
      <c r="CV18" s="1304"/>
      <c r="CW18" s="1304"/>
      <c r="CX18" s="1304"/>
      <c r="CY18" s="1304"/>
      <c r="CZ18" s="1304"/>
      <c r="DA18" s="1304"/>
      <c r="DB18" s="1304"/>
      <c r="DC18" s="1304"/>
      <c r="DD18" s="1304"/>
      <c r="DE18" s="1304"/>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303"/>
      <c r="C21" s="1299"/>
      <c r="D21" s="1299"/>
      <c r="E21" s="1299"/>
      <c r="F21" s="1299"/>
      <c r="G21" s="1299"/>
      <c r="H21" s="1299"/>
      <c r="I21" s="1299"/>
      <c r="J21" s="1299"/>
      <c r="K21" s="1299"/>
      <c r="L21" s="1299"/>
      <c r="M21" s="1299"/>
      <c r="N21" s="1302"/>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1299"/>
      <c r="AP21" s="1299"/>
      <c r="AQ21" s="1299"/>
      <c r="AR21" s="1299"/>
      <c r="AS21" s="1299"/>
      <c r="AT21" s="1302"/>
      <c r="AU21" s="1299"/>
      <c r="AV21" s="1299"/>
      <c r="AW21" s="1299"/>
      <c r="AX21" s="1299"/>
      <c r="AY21" s="1299"/>
      <c r="AZ21" s="1299"/>
      <c r="BA21" s="1299"/>
      <c r="BB21" s="1299"/>
      <c r="BC21" s="1299"/>
      <c r="BD21" s="1299"/>
      <c r="BE21" s="1299"/>
      <c r="BF21" s="1302"/>
      <c r="BG21" s="1299"/>
      <c r="BH21" s="1299"/>
      <c r="BI21" s="1299"/>
      <c r="BJ21" s="1299"/>
      <c r="BK21" s="1299"/>
      <c r="BL21" s="1299"/>
      <c r="BM21" s="1299"/>
      <c r="BN21" s="1299"/>
      <c r="BO21" s="1299"/>
      <c r="BP21" s="1299"/>
      <c r="BQ21" s="1299"/>
      <c r="BR21" s="1302"/>
      <c r="BS21" s="1299"/>
      <c r="BT21" s="1299"/>
      <c r="BU21" s="1299"/>
      <c r="BV21" s="1299"/>
      <c r="BW21" s="1299"/>
      <c r="BX21" s="1299"/>
      <c r="BY21" s="1299"/>
      <c r="BZ21" s="1299"/>
      <c r="CA21" s="1299"/>
      <c r="CB21" s="1299"/>
      <c r="CC21" s="1299"/>
      <c r="CD21" s="1302"/>
      <c r="CE21" s="1299"/>
      <c r="CF21" s="1299"/>
      <c r="CG21" s="1299"/>
      <c r="CH21" s="1299"/>
      <c r="CI21" s="1299"/>
      <c r="CJ21" s="1299"/>
      <c r="CK21" s="1299"/>
      <c r="CL21" s="1299"/>
      <c r="CM21" s="1299"/>
      <c r="CN21" s="1299"/>
      <c r="CO21" s="1299"/>
      <c r="CP21" s="1302"/>
      <c r="CQ21" s="1299"/>
      <c r="CR21" s="1299"/>
      <c r="CS21" s="1299"/>
      <c r="CT21" s="1299"/>
      <c r="CU21" s="1299"/>
      <c r="CV21" s="1299"/>
      <c r="CW21" s="1299"/>
      <c r="CX21" s="1299"/>
      <c r="CY21" s="1299"/>
      <c r="CZ21" s="1299"/>
      <c r="DA21" s="1299"/>
      <c r="DB21" s="1302"/>
      <c r="DC21" s="1299"/>
      <c r="DD21" s="1298"/>
      <c r="DE21" s="1237"/>
      <c r="MM21" s="1301"/>
    </row>
    <row r="22" spans="1:351" ht="17.25" x14ac:dyDescent="0.15">
      <c r="B22" s="1238"/>
      <c r="MM22" s="1301"/>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300" t="s">
        <v>605</v>
      </c>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299"/>
      <c r="AX41" s="1299"/>
      <c r="AY41" s="1299"/>
      <c r="AZ41" s="1299"/>
      <c r="BA41" s="1299"/>
      <c r="BB41" s="1299"/>
      <c r="BC41" s="1299"/>
      <c r="BD41" s="1299"/>
      <c r="BE41" s="1299"/>
      <c r="BF41" s="1299"/>
      <c r="BG41" s="1299"/>
      <c r="BH41" s="1299"/>
      <c r="BI41" s="1299"/>
      <c r="BJ41" s="1299"/>
      <c r="BK41" s="1299"/>
      <c r="BL41" s="1299"/>
      <c r="BM41" s="1299"/>
      <c r="BN41" s="1299"/>
      <c r="BO41" s="1299"/>
      <c r="BP41" s="1299"/>
      <c r="BQ41" s="1299"/>
      <c r="BR41" s="1299"/>
      <c r="BS41" s="1299"/>
      <c r="BT41" s="1299"/>
      <c r="BU41" s="1299"/>
      <c r="BV41" s="1299"/>
      <c r="BW41" s="1299"/>
      <c r="BX41" s="1299"/>
      <c r="BY41" s="1299"/>
      <c r="BZ41" s="1299"/>
      <c r="CA41" s="1299"/>
      <c r="CB41" s="1299"/>
      <c r="CC41" s="1299"/>
      <c r="CD41" s="1299"/>
      <c r="CE41" s="1299"/>
      <c r="CF41" s="1299"/>
      <c r="CG41" s="1299"/>
      <c r="CH41" s="1299"/>
      <c r="CI41" s="1299"/>
      <c r="CJ41" s="1299"/>
      <c r="CK41" s="1299"/>
      <c r="CL41" s="1299"/>
      <c r="CM41" s="1299"/>
      <c r="CN41" s="1299"/>
      <c r="CO41" s="1299"/>
      <c r="CP41" s="1299"/>
      <c r="CQ41" s="1299"/>
      <c r="CR41" s="1299"/>
      <c r="CS41" s="1299"/>
      <c r="CT41" s="1299"/>
      <c r="CU41" s="1299"/>
      <c r="CV41" s="1299"/>
      <c r="CW41" s="1299"/>
      <c r="CX41" s="1299"/>
      <c r="CY41" s="1299"/>
      <c r="CZ41" s="1299"/>
      <c r="DA41" s="1299"/>
      <c r="DB41" s="1299"/>
      <c r="DC41" s="1299"/>
      <c r="DD41" s="1298"/>
    </row>
    <row r="42" spans="2:109" ht="13.5" x14ac:dyDescent="0.15">
      <c r="B42" s="1238"/>
      <c r="G42" s="1275"/>
      <c r="I42" s="1274"/>
      <c r="J42" s="1274"/>
      <c r="K42" s="1274"/>
      <c r="AM42" s="1275"/>
      <c r="AN42" s="1275" t="s">
        <v>600</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97" t="s">
        <v>604</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5"/>
    </row>
    <row r="44" spans="2:109" ht="13.5" x14ac:dyDescent="0.15">
      <c r="B44" s="1238"/>
      <c r="AN44" s="1294"/>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2"/>
    </row>
    <row r="45" spans="2:109" ht="13.5" x14ac:dyDescent="0.15">
      <c r="B45" s="1238"/>
      <c r="AN45" s="1294"/>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2"/>
    </row>
    <row r="46" spans="2:109" ht="13.5" x14ac:dyDescent="0.15">
      <c r="B46" s="1238"/>
      <c r="AN46" s="1294"/>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2"/>
    </row>
    <row r="47" spans="2:109" ht="13.5" x14ac:dyDescent="0.15">
      <c r="B47" s="1238"/>
      <c r="AN47" s="1291"/>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89"/>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598</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555</v>
      </c>
      <c r="BQ50" s="1247"/>
      <c r="BR50" s="1247"/>
      <c r="BS50" s="1247"/>
      <c r="BT50" s="1247"/>
      <c r="BU50" s="1247"/>
      <c r="BV50" s="1247"/>
      <c r="BW50" s="1247"/>
      <c r="BX50" s="1247" t="s">
        <v>556</v>
      </c>
      <c r="BY50" s="1247"/>
      <c r="BZ50" s="1247"/>
      <c r="CA50" s="1247"/>
      <c r="CB50" s="1247"/>
      <c r="CC50" s="1247"/>
      <c r="CD50" s="1247"/>
      <c r="CE50" s="1247"/>
      <c r="CF50" s="1247" t="s">
        <v>557</v>
      </c>
      <c r="CG50" s="1247"/>
      <c r="CH50" s="1247"/>
      <c r="CI50" s="1247"/>
      <c r="CJ50" s="1247"/>
      <c r="CK50" s="1247"/>
      <c r="CL50" s="1247"/>
      <c r="CM50" s="1247"/>
      <c r="CN50" s="1247" t="s">
        <v>558</v>
      </c>
      <c r="CO50" s="1247"/>
      <c r="CP50" s="1247"/>
      <c r="CQ50" s="1247"/>
      <c r="CR50" s="1247"/>
      <c r="CS50" s="1247"/>
      <c r="CT50" s="1247"/>
      <c r="CU50" s="1247"/>
      <c r="CV50" s="1247" t="s">
        <v>559</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597</v>
      </c>
      <c r="AO51" s="1246"/>
      <c r="AP51" s="1246"/>
      <c r="AQ51" s="1246"/>
      <c r="AR51" s="1246"/>
      <c r="AS51" s="1246"/>
      <c r="AT51" s="1246"/>
      <c r="AU51" s="1246"/>
      <c r="AV51" s="1246"/>
      <c r="AW51" s="1246"/>
      <c r="AX51" s="1246"/>
      <c r="AY51" s="1246"/>
      <c r="AZ51" s="1246"/>
      <c r="BA51" s="1246"/>
      <c r="BB51" s="1246" t="s">
        <v>593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602</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34.5</v>
      </c>
      <c r="CO53" s="1245"/>
      <c r="CP53" s="1245"/>
      <c r="CQ53" s="1245"/>
      <c r="CR53" s="1245"/>
      <c r="CS53" s="1245"/>
      <c r="CT53" s="1245"/>
      <c r="CU53" s="1245"/>
      <c r="CV53" s="1245">
        <v>36.299999999999997</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603</v>
      </c>
      <c r="AO55" s="1247"/>
      <c r="AP55" s="1247"/>
      <c r="AQ55" s="1247"/>
      <c r="AR55" s="1247"/>
      <c r="AS55" s="1247"/>
      <c r="AT55" s="1247"/>
      <c r="AU55" s="1247"/>
      <c r="AV55" s="1247"/>
      <c r="AW55" s="1247"/>
      <c r="AX55" s="1247"/>
      <c r="AY55" s="1247"/>
      <c r="AZ55" s="1247"/>
      <c r="BA55" s="1247"/>
      <c r="BB55" s="1246" t="s">
        <v>593</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602</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56.3</v>
      </c>
      <c r="CO57" s="1245"/>
      <c r="CP57" s="1245"/>
      <c r="CQ57" s="1245"/>
      <c r="CR57" s="1245"/>
      <c r="CS57" s="1245"/>
      <c r="CT57" s="1245"/>
      <c r="CU57" s="1245"/>
      <c r="CV57" s="1245">
        <v>56.7</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601</v>
      </c>
    </row>
    <row r="64" spans="1:109" ht="13.5" x14ac:dyDescent="0.15">
      <c r="B64" s="1238"/>
      <c r="G64" s="1275"/>
      <c r="I64" s="1277"/>
      <c r="J64" s="1277"/>
      <c r="K64" s="1277"/>
      <c r="L64" s="1277"/>
      <c r="M64" s="1277"/>
      <c r="N64" s="1276"/>
      <c r="AM64" s="1275"/>
      <c r="AN64" s="1275" t="s">
        <v>600</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599</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598</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555</v>
      </c>
      <c r="BQ72" s="1247"/>
      <c r="BR72" s="1247"/>
      <c r="BS72" s="1247"/>
      <c r="BT72" s="1247"/>
      <c r="BU72" s="1247"/>
      <c r="BV72" s="1247"/>
      <c r="BW72" s="1247"/>
      <c r="BX72" s="1247" t="s">
        <v>556</v>
      </c>
      <c r="BY72" s="1247"/>
      <c r="BZ72" s="1247"/>
      <c r="CA72" s="1247"/>
      <c r="CB72" s="1247"/>
      <c r="CC72" s="1247"/>
      <c r="CD72" s="1247"/>
      <c r="CE72" s="1247"/>
      <c r="CF72" s="1247" t="s">
        <v>557</v>
      </c>
      <c r="CG72" s="1247"/>
      <c r="CH72" s="1247"/>
      <c r="CI72" s="1247"/>
      <c r="CJ72" s="1247"/>
      <c r="CK72" s="1247"/>
      <c r="CL72" s="1247"/>
      <c r="CM72" s="1247"/>
      <c r="CN72" s="1247" t="s">
        <v>558</v>
      </c>
      <c r="CO72" s="1247"/>
      <c r="CP72" s="1247"/>
      <c r="CQ72" s="1247"/>
      <c r="CR72" s="1247"/>
      <c r="CS72" s="1247"/>
      <c r="CT72" s="1247"/>
      <c r="CU72" s="1247"/>
      <c r="CV72" s="1247" t="s">
        <v>559</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597</v>
      </c>
      <c r="AO73" s="1246"/>
      <c r="AP73" s="1246"/>
      <c r="AQ73" s="1246"/>
      <c r="AR73" s="1246"/>
      <c r="AS73" s="1246"/>
      <c r="AT73" s="1246"/>
      <c r="AU73" s="1246"/>
      <c r="AV73" s="1246"/>
      <c r="AW73" s="1246"/>
      <c r="AX73" s="1246"/>
      <c r="AY73" s="1246"/>
      <c r="AZ73" s="1246"/>
      <c r="BA73" s="1246"/>
      <c r="BB73" s="1246" t="s">
        <v>594</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596</v>
      </c>
      <c r="BC75" s="1246"/>
      <c r="BD75" s="1246"/>
      <c r="BE75" s="1246"/>
      <c r="BF75" s="1246"/>
      <c r="BG75" s="1246"/>
      <c r="BH75" s="1246"/>
      <c r="BI75" s="1246"/>
      <c r="BJ75" s="1246"/>
      <c r="BK75" s="1246"/>
      <c r="BL75" s="1246"/>
      <c r="BM75" s="1246"/>
      <c r="BN75" s="1246"/>
      <c r="BO75" s="1246"/>
      <c r="BP75" s="1245">
        <v>7.1</v>
      </c>
      <c r="BQ75" s="1245"/>
      <c r="BR75" s="1245"/>
      <c r="BS75" s="1245"/>
      <c r="BT75" s="1245"/>
      <c r="BU75" s="1245"/>
      <c r="BV75" s="1245"/>
      <c r="BW75" s="1245"/>
      <c r="BX75" s="1245">
        <v>6.2</v>
      </c>
      <c r="BY75" s="1245"/>
      <c r="BZ75" s="1245"/>
      <c r="CA75" s="1245"/>
      <c r="CB75" s="1245"/>
      <c r="CC75" s="1245"/>
      <c r="CD75" s="1245"/>
      <c r="CE75" s="1245"/>
      <c r="CF75" s="1245">
        <v>5.5</v>
      </c>
      <c r="CG75" s="1245"/>
      <c r="CH75" s="1245"/>
      <c r="CI75" s="1245"/>
      <c r="CJ75" s="1245"/>
      <c r="CK75" s="1245"/>
      <c r="CL75" s="1245"/>
      <c r="CM75" s="1245"/>
      <c r="CN75" s="1245">
        <v>5.0999999999999996</v>
      </c>
      <c r="CO75" s="1245"/>
      <c r="CP75" s="1245"/>
      <c r="CQ75" s="1245"/>
      <c r="CR75" s="1245"/>
      <c r="CS75" s="1245"/>
      <c r="CT75" s="1245"/>
      <c r="CU75" s="1245"/>
      <c r="CV75" s="1245">
        <v>5.2</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595</v>
      </c>
      <c r="AO77" s="1247"/>
      <c r="AP77" s="1247"/>
      <c r="AQ77" s="1247"/>
      <c r="AR77" s="1247"/>
      <c r="AS77" s="1247"/>
      <c r="AT77" s="1247"/>
      <c r="AU77" s="1247"/>
      <c r="AV77" s="1247"/>
      <c r="AW77" s="1247"/>
      <c r="AX77" s="1247"/>
      <c r="AY77" s="1247"/>
      <c r="AZ77" s="1247"/>
      <c r="BA77" s="1247"/>
      <c r="BB77" s="1246" t="s">
        <v>594</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592</v>
      </c>
      <c r="BC79" s="1246"/>
      <c r="BD79" s="1246"/>
      <c r="BE79" s="1246"/>
      <c r="BF79" s="1246"/>
      <c r="BG79" s="1246"/>
      <c r="BH79" s="1246"/>
      <c r="BI79" s="1246"/>
      <c r="BJ79" s="1246"/>
      <c r="BK79" s="1246"/>
      <c r="BL79" s="1246"/>
      <c r="BM79" s="1246"/>
      <c r="BN79" s="1246"/>
      <c r="BO79" s="1246"/>
      <c r="BP79" s="1245">
        <v>9.1999999999999993</v>
      </c>
      <c r="BQ79" s="1245"/>
      <c r="BR79" s="1245"/>
      <c r="BS79" s="1245"/>
      <c r="BT79" s="1245"/>
      <c r="BU79" s="1245"/>
      <c r="BV79" s="1245"/>
      <c r="BW79" s="1245"/>
      <c r="BX79" s="1245">
        <v>8.1999999999999993</v>
      </c>
      <c r="BY79" s="1245"/>
      <c r="BZ79" s="1245"/>
      <c r="CA79" s="1245"/>
      <c r="CB79" s="1245"/>
      <c r="CC79" s="1245"/>
      <c r="CD79" s="1245"/>
      <c r="CE79" s="1245"/>
      <c r="CF79" s="1245">
        <v>7.8</v>
      </c>
      <c r="CG79" s="1245"/>
      <c r="CH79" s="1245"/>
      <c r="CI79" s="1245"/>
      <c r="CJ79" s="1245"/>
      <c r="CK79" s="1245"/>
      <c r="CL79" s="1245"/>
      <c r="CM79" s="1245"/>
      <c r="CN79" s="1245">
        <v>7.4</v>
      </c>
      <c r="CO79" s="1245"/>
      <c r="CP79" s="1245"/>
      <c r="CQ79" s="1245"/>
      <c r="CR79" s="1245"/>
      <c r="CS79" s="1245"/>
      <c r="CT79" s="1245"/>
      <c r="CU79" s="1245"/>
      <c r="CV79" s="1245">
        <v>7.1</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1B6L26sc4f9eZsl5ljFBtQoe9O8GN/nBUl1sSdyP8M++psBqBMeFEsZE9kXtnBqaD7wp9hyf7yjBf6oRfecng==" saltValue="lqLTF7y+tYMRwXSZZiOiD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gUAEvz5iXRtaqT9qzDC0szKcVhLg/bzrGGSben1HS2N38ArtXN6P+VGxjGYe/PEwNjjwXQ7x7tWiy9rYRWO7Q==" saltValue="G0N7FvUWg5Y2cW8uybEP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88"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XqjwvQ/KvOC2l0PcruFdoPgXwemjwcmUKTKmgu/qpy4A6ormPupNNFuyEU4yPZpVOQDx7vzd/xlW/SfbBOdjQ==" saltValue="sleEw41D/QsWRxT+gjDT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474768</v>
      </c>
      <c r="E3" s="141"/>
      <c r="F3" s="142">
        <v>316331</v>
      </c>
      <c r="G3" s="143"/>
      <c r="H3" s="144"/>
    </row>
    <row r="4" spans="1:8" x14ac:dyDescent="0.15">
      <c r="A4" s="145"/>
      <c r="B4" s="146"/>
      <c r="C4" s="147"/>
      <c r="D4" s="148">
        <v>22702</v>
      </c>
      <c r="E4" s="149"/>
      <c r="F4" s="150">
        <v>106387</v>
      </c>
      <c r="G4" s="151"/>
      <c r="H4" s="152"/>
    </row>
    <row r="5" spans="1:8" x14ac:dyDescent="0.15">
      <c r="A5" s="133" t="s">
        <v>547</v>
      </c>
      <c r="B5" s="138"/>
      <c r="C5" s="139"/>
      <c r="D5" s="140">
        <v>420825</v>
      </c>
      <c r="E5" s="141"/>
      <c r="F5" s="142">
        <v>333013</v>
      </c>
      <c r="G5" s="143"/>
      <c r="H5" s="144"/>
    </row>
    <row r="6" spans="1:8" x14ac:dyDescent="0.15">
      <c r="A6" s="145"/>
      <c r="B6" s="146"/>
      <c r="C6" s="147"/>
      <c r="D6" s="148">
        <v>74861</v>
      </c>
      <c r="E6" s="149"/>
      <c r="F6" s="150">
        <v>126732</v>
      </c>
      <c r="G6" s="151"/>
      <c r="H6" s="152"/>
    </row>
    <row r="7" spans="1:8" x14ac:dyDescent="0.15">
      <c r="A7" s="133" t="s">
        <v>548</v>
      </c>
      <c r="B7" s="138"/>
      <c r="C7" s="139"/>
      <c r="D7" s="140">
        <v>706188</v>
      </c>
      <c r="E7" s="141"/>
      <c r="F7" s="142">
        <v>280458</v>
      </c>
      <c r="G7" s="143"/>
      <c r="H7" s="144"/>
    </row>
    <row r="8" spans="1:8" x14ac:dyDescent="0.15">
      <c r="A8" s="145"/>
      <c r="B8" s="146"/>
      <c r="C8" s="147"/>
      <c r="D8" s="148">
        <v>21940</v>
      </c>
      <c r="E8" s="149"/>
      <c r="F8" s="150">
        <v>127286</v>
      </c>
      <c r="G8" s="151"/>
      <c r="H8" s="152"/>
    </row>
    <row r="9" spans="1:8" x14ac:dyDescent="0.15">
      <c r="A9" s="133" t="s">
        <v>549</v>
      </c>
      <c r="B9" s="138"/>
      <c r="C9" s="139"/>
      <c r="D9" s="140">
        <v>196883</v>
      </c>
      <c r="E9" s="141"/>
      <c r="F9" s="142">
        <v>291945</v>
      </c>
      <c r="G9" s="143"/>
      <c r="H9" s="144"/>
    </row>
    <row r="10" spans="1:8" x14ac:dyDescent="0.15">
      <c r="A10" s="145"/>
      <c r="B10" s="146"/>
      <c r="C10" s="147"/>
      <c r="D10" s="148">
        <v>10048</v>
      </c>
      <c r="E10" s="149"/>
      <c r="F10" s="150">
        <v>127651</v>
      </c>
      <c r="G10" s="151"/>
      <c r="H10" s="152"/>
    </row>
    <row r="11" spans="1:8" x14ac:dyDescent="0.15">
      <c r="A11" s="133" t="s">
        <v>550</v>
      </c>
      <c r="B11" s="138"/>
      <c r="C11" s="139"/>
      <c r="D11" s="140">
        <v>149889</v>
      </c>
      <c r="E11" s="141"/>
      <c r="F11" s="142">
        <v>291173</v>
      </c>
      <c r="G11" s="143"/>
      <c r="H11" s="144"/>
    </row>
    <row r="12" spans="1:8" x14ac:dyDescent="0.15">
      <c r="A12" s="145"/>
      <c r="B12" s="146"/>
      <c r="C12" s="153"/>
      <c r="D12" s="148">
        <v>19378</v>
      </c>
      <c r="E12" s="149"/>
      <c r="F12" s="150">
        <v>119071</v>
      </c>
      <c r="G12" s="151"/>
      <c r="H12" s="152"/>
    </row>
    <row r="13" spans="1:8" x14ac:dyDescent="0.15">
      <c r="A13" s="133"/>
      <c r="B13" s="138"/>
      <c r="C13" s="154"/>
      <c r="D13" s="155">
        <v>389711</v>
      </c>
      <c r="E13" s="156"/>
      <c r="F13" s="157">
        <v>302584</v>
      </c>
      <c r="G13" s="158"/>
      <c r="H13" s="144"/>
    </row>
    <row r="14" spans="1:8" x14ac:dyDescent="0.15">
      <c r="A14" s="145"/>
      <c r="B14" s="146"/>
      <c r="C14" s="147"/>
      <c r="D14" s="148">
        <v>29786</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13.42</v>
      </c>
      <c r="C19" s="159">
        <f>ROUND(VALUE(SUBSTITUTE(実質収支比率等に係る経年分析!G$48,"▲","-")),2)</f>
        <v>7.6</v>
      </c>
      <c r="D19" s="159">
        <f>ROUND(VALUE(SUBSTITUTE(実質収支比率等に係る経年分析!H$48,"▲","-")),2)</f>
        <v>21.19</v>
      </c>
      <c r="E19" s="159">
        <f>ROUND(VALUE(SUBSTITUTE(実質収支比率等に係る経年分析!I$48,"▲","-")),2)</f>
        <v>18.3</v>
      </c>
      <c r="F19" s="159">
        <f>ROUND(VALUE(SUBSTITUTE(実質収支比率等に係る経年分析!J$48,"▲","-")),2)</f>
        <v>12.08</v>
      </c>
    </row>
    <row r="20" spans="1:11" x14ac:dyDescent="0.15">
      <c r="A20" s="159" t="s">
        <v>49</v>
      </c>
      <c r="B20" s="159">
        <f>ROUND(VALUE(SUBSTITUTE(実質収支比率等に係る経年分析!F$47,"▲","-")),2)</f>
        <v>12.06</v>
      </c>
      <c r="C20" s="159">
        <f>ROUND(VALUE(SUBSTITUTE(実質収支比率等に係る経年分析!G$47,"▲","-")),2)</f>
        <v>12.93</v>
      </c>
      <c r="D20" s="159">
        <f>ROUND(VALUE(SUBSTITUTE(実質収支比率等に係る経年分析!H$47,"▲","-")),2)</f>
        <v>12.83</v>
      </c>
      <c r="E20" s="159">
        <f>ROUND(VALUE(SUBSTITUTE(実質収支比率等に係る経年分析!I$47,"▲","-")),2)</f>
        <v>23.74</v>
      </c>
      <c r="F20" s="159">
        <f>ROUND(VALUE(SUBSTITUTE(実質収支比率等に係る経年分析!J$47,"▲","-")),2)</f>
        <v>33.28</v>
      </c>
    </row>
    <row r="21" spans="1:11" x14ac:dyDescent="0.15">
      <c r="A21" s="159" t="s">
        <v>50</v>
      </c>
      <c r="B21" s="159">
        <f>IF(ISNUMBER(VALUE(SUBSTITUTE(実質収支比率等に係る経年分析!F$49,"▲","-"))),ROUND(VALUE(SUBSTITUTE(実質収支比率等に係る経年分析!F$49,"▲","-")),2),NA())</f>
        <v>-14.79</v>
      </c>
      <c r="C21" s="159">
        <f>IF(ISNUMBER(VALUE(SUBSTITUTE(実質収支比率等に係る経年分析!G$49,"▲","-"))),ROUND(VALUE(SUBSTITUTE(実質収支比率等に係る経年分析!G$49,"▲","-")),2),NA())</f>
        <v>-5.31</v>
      </c>
      <c r="D21" s="159">
        <f>IF(ISNUMBER(VALUE(SUBSTITUTE(実質収支比率等に係る経年分析!H$49,"▲","-"))),ROUND(VALUE(SUBSTITUTE(実質収支比率等に係る経年分析!H$49,"▲","-")),2),NA())</f>
        <v>14.13</v>
      </c>
      <c r="E21" s="159">
        <f>IF(ISNUMBER(VALUE(SUBSTITUTE(実質収支比率等に係る経年分析!I$49,"▲","-"))),ROUND(VALUE(SUBSTITUTE(実質収支比率等に係る経年分析!I$49,"▲","-")),2),NA())</f>
        <v>7.75</v>
      </c>
      <c r="F21" s="159">
        <f>IF(ISNUMBER(VALUE(SUBSTITUTE(実質収支比率等に係る経年分析!J$49,"▲","-"))),ROUND(VALUE(SUBSTITUTE(実質収支比率等に係る経年分析!J$49,"▲","-")),2),NA())</f>
        <v>2.87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0.28999999999999998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4.8499999999999996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4.2300000000000004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2.4500000000000002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243</v>
      </c>
      <c r="E42" s="161"/>
      <c r="F42" s="161"/>
      <c r="G42" s="161">
        <f>'実質公債費比率（分子）の構造'!L$52</f>
        <v>256</v>
      </c>
      <c r="H42" s="161"/>
      <c r="I42" s="161"/>
      <c r="J42" s="161">
        <f>'実質公債費比率（分子）の構造'!M$52</f>
        <v>243</v>
      </c>
      <c r="K42" s="161"/>
      <c r="L42" s="161"/>
      <c r="M42" s="161">
        <f>'実質公債費比率（分子）の構造'!N$52</f>
        <v>252</v>
      </c>
      <c r="N42" s="161"/>
      <c r="O42" s="161"/>
      <c r="P42" s="161">
        <f>'実質公債費比率（分子）の構造'!O$52</f>
        <v>270</v>
      </c>
    </row>
    <row r="43" spans="1:16" x14ac:dyDescent="0.15">
      <c r="A43" s="161" t="s">
        <v>58</v>
      </c>
      <c r="B43" s="161">
        <f>'実質公債費比率（分子）の構造'!K$51</f>
        <v>0</v>
      </c>
      <c r="C43" s="161"/>
      <c r="D43" s="161"/>
      <c r="E43" s="161">
        <f>'実質公債費比率（分子）の構造'!L$51</f>
        <v>1</v>
      </c>
      <c r="F43" s="161"/>
      <c r="G43" s="161"/>
      <c r="H43" s="161">
        <f>'実質公債費比率（分子）の構造'!M$51</f>
        <v>2</v>
      </c>
      <c r="I43" s="161"/>
      <c r="J43" s="161"/>
      <c r="K43" s="161">
        <f>'実質公債費比率（分子）の構造'!N$51</f>
        <v>1</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20</v>
      </c>
      <c r="C45" s="161"/>
      <c r="D45" s="161"/>
      <c r="E45" s="161">
        <f>'実質公債費比率（分子）の構造'!L$49</f>
        <v>20</v>
      </c>
      <c r="F45" s="161"/>
      <c r="G45" s="161"/>
      <c r="H45" s="161">
        <f>'実質公債費比率（分子）の構造'!M$49</f>
        <v>35</v>
      </c>
      <c r="I45" s="161"/>
      <c r="J45" s="161"/>
      <c r="K45" s="161">
        <f>'実質公債費比率（分子）の構造'!N$49</f>
        <v>32</v>
      </c>
      <c r="L45" s="161"/>
      <c r="M45" s="161"/>
      <c r="N45" s="161">
        <f>'実質公債費比率（分子）の構造'!O$49</f>
        <v>36</v>
      </c>
      <c r="O45" s="161"/>
      <c r="P45" s="161"/>
    </row>
    <row r="46" spans="1:16" x14ac:dyDescent="0.15">
      <c r="A46" s="161" t="s">
        <v>61</v>
      </c>
      <c r="B46" s="161">
        <f>'実質公債費比率（分子）の構造'!K$48</f>
        <v>58</v>
      </c>
      <c r="C46" s="161"/>
      <c r="D46" s="161"/>
      <c r="E46" s="161">
        <f>'実質公債費比率（分子）の構造'!L$48</f>
        <v>54</v>
      </c>
      <c r="F46" s="161"/>
      <c r="G46" s="161"/>
      <c r="H46" s="161">
        <f>'実質公債費比率（分子）の構造'!M$48</f>
        <v>50</v>
      </c>
      <c r="I46" s="161"/>
      <c r="J46" s="161"/>
      <c r="K46" s="161">
        <f>'実質公債費比率（分子）の構造'!N$48</f>
        <v>45</v>
      </c>
      <c r="L46" s="161"/>
      <c r="M46" s="161"/>
      <c r="N46" s="161">
        <f>'実質公債費比率（分子）の構造'!O$48</f>
        <v>36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262</v>
      </c>
      <c r="C49" s="161"/>
      <c r="D49" s="161"/>
      <c r="E49" s="161">
        <f>'実質公債費比率（分子）の構造'!L$45</f>
        <v>265</v>
      </c>
      <c r="F49" s="161"/>
      <c r="G49" s="161"/>
      <c r="H49" s="161">
        <f>'実質公債費比率（分子）の構造'!M$45</f>
        <v>246</v>
      </c>
      <c r="I49" s="161"/>
      <c r="J49" s="161"/>
      <c r="K49" s="161">
        <f>'実質公債費比率（分子）の構造'!N$45</f>
        <v>253</v>
      </c>
      <c r="L49" s="161"/>
      <c r="M49" s="161"/>
      <c r="N49" s="161">
        <f>'実質公債費比率（分子）の構造'!O$45</f>
        <v>290</v>
      </c>
      <c r="O49" s="161"/>
      <c r="P49" s="161"/>
    </row>
    <row r="50" spans="1:16" x14ac:dyDescent="0.15">
      <c r="A50" s="161" t="s">
        <v>65</v>
      </c>
      <c r="B50" s="161" t="e">
        <f>NA()</f>
        <v>#N/A</v>
      </c>
      <c r="C50" s="161">
        <f>IF(ISNUMBER('実質公債費比率（分子）の構造'!K$53),'実質公債費比率（分子）の構造'!K$53,NA())</f>
        <v>97</v>
      </c>
      <c r="D50" s="161" t="e">
        <f>NA()</f>
        <v>#N/A</v>
      </c>
      <c r="E50" s="161" t="e">
        <f>NA()</f>
        <v>#N/A</v>
      </c>
      <c r="F50" s="161">
        <f>IF(ISNUMBER('実質公債費比率（分子）の構造'!L$53),'実質公債費比率（分子）の構造'!L$53,NA())</f>
        <v>84</v>
      </c>
      <c r="G50" s="161" t="e">
        <f>NA()</f>
        <v>#N/A</v>
      </c>
      <c r="H50" s="161" t="e">
        <f>NA()</f>
        <v>#N/A</v>
      </c>
      <c r="I50" s="161">
        <f>IF(ISNUMBER('実質公債費比率（分子）の構造'!M$53),'実質公債費比率（分子）の構造'!M$53,NA())</f>
        <v>90</v>
      </c>
      <c r="J50" s="161" t="e">
        <f>NA()</f>
        <v>#N/A</v>
      </c>
      <c r="K50" s="161" t="e">
        <f>NA()</f>
        <v>#N/A</v>
      </c>
      <c r="L50" s="161">
        <f>IF(ISNUMBER('実質公債費比率（分子）の構造'!N$53),'実質公債費比率（分子）の構造'!N$53,NA())</f>
        <v>79</v>
      </c>
      <c r="M50" s="161" t="e">
        <f>NA()</f>
        <v>#N/A</v>
      </c>
      <c r="N50" s="161" t="e">
        <f>NA()</f>
        <v>#N/A</v>
      </c>
      <c r="O50" s="161">
        <f>IF(ISNUMBER('実質公債費比率（分子）の構造'!O$53),'実質公債費比率（分子）の構造'!O$53,NA())</f>
        <v>92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2328</v>
      </c>
      <c r="E56" s="160"/>
      <c r="F56" s="160"/>
      <c r="G56" s="160">
        <f>'将来負担比率（分子）の構造'!J$52</f>
        <v>2276</v>
      </c>
      <c r="H56" s="160"/>
      <c r="I56" s="160"/>
      <c r="J56" s="160">
        <f>'将来負担比率（分子）の構造'!K$52</f>
        <v>3120</v>
      </c>
      <c r="K56" s="160"/>
      <c r="L56" s="160"/>
      <c r="M56" s="160">
        <f>'将来負担比率（分子）の構造'!L$52</f>
        <v>3296</v>
      </c>
      <c r="N56" s="160"/>
      <c r="O56" s="160"/>
      <c r="P56" s="160">
        <f>'将来負担比率（分子）の構造'!M$52</f>
        <v>3233</v>
      </c>
    </row>
    <row r="57" spans="1:16" x14ac:dyDescent="0.15">
      <c r="A57" s="160" t="s">
        <v>36</v>
      </c>
      <c r="B57" s="160"/>
      <c r="C57" s="160"/>
      <c r="D57" s="160">
        <f>'将来負担比率（分子）の構造'!I$51</f>
        <v>325</v>
      </c>
      <c r="E57" s="160"/>
      <c r="F57" s="160"/>
      <c r="G57" s="160">
        <f>'将来負担比率（分子）の構造'!J$51</f>
        <v>362</v>
      </c>
      <c r="H57" s="160"/>
      <c r="I57" s="160"/>
      <c r="J57" s="160">
        <f>'将来負担比率（分子）の構造'!K$51</f>
        <v>470</v>
      </c>
      <c r="K57" s="160"/>
      <c r="L57" s="160"/>
      <c r="M57" s="160">
        <f>'将来負担比率（分子）の構造'!L$51</f>
        <v>457</v>
      </c>
      <c r="N57" s="160"/>
      <c r="O57" s="160"/>
      <c r="P57" s="160">
        <f>'将来負担比率（分子）の構造'!M$51</f>
        <v>410</v>
      </c>
    </row>
    <row r="58" spans="1:16" x14ac:dyDescent="0.15">
      <c r="A58" s="160" t="s">
        <v>35</v>
      </c>
      <c r="B58" s="160"/>
      <c r="C58" s="160"/>
      <c r="D58" s="160">
        <f>'将来負担比率（分子）の構造'!I$50</f>
        <v>2340</v>
      </c>
      <c r="E58" s="160"/>
      <c r="F58" s="160"/>
      <c r="G58" s="160">
        <f>'将来負担比率（分子）の構造'!J$50</f>
        <v>2323</v>
      </c>
      <c r="H58" s="160"/>
      <c r="I58" s="160"/>
      <c r="J58" s="160">
        <f>'将来負担比率（分子）の構造'!K$50</f>
        <v>2382</v>
      </c>
      <c r="K58" s="160"/>
      <c r="L58" s="160"/>
      <c r="M58" s="160">
        <f>'将来負担比率（分子）の構造'!L$50</f>
        <v>2710</v>
      </c>
      <c r="N58" s="160"/>
      <c r="O58" s="160"/>
      <c r="P58" s="160">
        <f>'将来負担比率（分子）の構造'!M$50</f>
        <v>2965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352</v>
      </c>
      <c r="C62" s="160"/>
      <c r="D62" s="160"/>
      <c r="E62" s="160">
        <f>'将来負担比率（分子）の構造'!J$45</f>
        <v>246</v>
      </c>
      <c r="F62" s="160"/>
      <c r="G62" s="160"/>
      <c r="H62" s="160">
        <f>'将来負担比率（分子）の構造'!K$45</f>
        <v>220</v>
      </c>
      <c r="I62" s="160"/>
      <c r="J62" s="160"/>
      <c r="K62" s="160">
        <f>'将来負担比率（分子）の構造'!L$45</f>
        <v>160</v>
      </c>
      <c r="L62" s="160"/>
      <c r="M62" s="160"/>
      <c r="N62" s="160">
        <f>'将来負担比率（分子）の構造'!M$45</f>
        <v>140</v>
      </c>
      <c r="O62" s="160"/>
      <c r="P62" s="160"/>
    </row>
    <row r="63" spans="1:16" x14ac:dyDescent="0.15">
      <c r="A63" s="160" t="s">
        <v>28</v>
      </c>
      <c r="B63" s="160">
        <f>'将来負担比率（分子）の構造'!I$44</f>
        <v>185</v>
      </c>
      <c r="C63" s="160"/>
      <c r="D63" s="160"/>
      <c r="E63" s="160">
        <f>'将来負担比率（分子）の構造'!J$44</f>
        <v>190</v>
      </c>
      <c r="F63" s="160"/>
      <c r="G63" s="160"/>
      <c r="H63" s="160">
        <f>'将来負担比率（分子）の構造'!K$44</f>
        <v>274</v>
      </c>
      <c r="I63" s="160"/>
      <c r="J63" s="160"/>
      <c r="K63" s="160">
        <f>'将来負担比率（分子）の構造'!L$44</f>
        <v>178</v>
      </c>
      <c r="L63" s="160"/>
      <c r="M63" s="160"/>
      <c r="N63" s="160">
        <f>'将来負担比率（分子）の構造'!M$44</f>
        <v>142</v>
      </c>
      <c r="O63" s="160"/>
      <c r="P63" s="160"/>
    </row>
    <row r="64" spans="1:16" x14ac:dyDescent="0.15">
      <c r="A64" s="160" t="s">
        <v>27</v>
      </c>
      <c r="B64" s="160">
        <f>'将来負担比率（分子）の構造'!I$43</f>
        <v>520</v>
      </c>
      <c r="C64" s="160"/>
      <c r="D64" s="160"/>
      <c r="E64" s="160">
        <f>'将来負担比率（分子）の構造'!J$43</f>
        <v>479</v>
      </c>
      <c r="F64" s="160"/>
      <c r="G64" s="160"/>
      <c r="H64" s="160">
        <f>'将来負担比率（分子）の構造'!K$43</f>
        <v>431</v>
      </c>
      <c r="I64" s="160"/>
      <c r="J64" s="160"/>
      <c r="K64" s="160">
        <f>'将来負担比率（分子）の構造'!L$43</f>
        <v>384</v>
      </c>
      <c r="L64" s="160"/>
      <c r="M64" s="160"/>
      <c r="N64" s="160">
        <f>'将来負担比率（分子）の構造'!M$43</f>
        <v>323</v>
      </c>
      <c r="O64" s="160"/>
      <c r="P64" s="160"/>
    </row>
    <row r="65" spans="1:16" x14ac:dyDescent="0.15">
      <c r="A65" s="160" t="s">
        <v>26</v>
      </c>
      <c r="B65" s="160">
        <f>'将来負担比率（分子）の構造'!I$42</f>
        <v>0</v>
      </c>
      <c r="C65" s="160"/>
      <c r="D65" s="160"/>
      <c r="E65" s="160">
        <f>'将来負担比率（分子）の構造'!J$42</f>
        <v>0</v>
      </c>
      <c r="F65" s="160"/>
      <c r="G65" s="160"/>
      <c r="H65" s="160">
        <f>'将来負担比率（分子）の構造'!K$42</f>
        <v>2</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3032</v>
      </c>
      <c r="C66" s="160"/>
      <c r="D66" s="160"/>
      <c r="E66" s="160">
        <f>'将来負担比率（分子）の構造'!J$41</f>
        <v>3385</v>
      </c>
      <c r="F66" s="160"/>
      <c r="G66" s="160"/>
      <c r="H66" s="160">
        <f>'将来負担比率（分子）の構造'!K$41</f>
        <v>4335</v>
      </c>
      <c r="I66" s="160"/>
      <c r="J66" s="160"/>
      <c r="K66" s="160">
        <f>'将来負担比率（分子）の構造'!L$41</f>
        <v>4601</v>
      </c>
      <c r="L66" s="160"/>
      <c r="M66" s="160"/>
      <c r="N66" s="160">
        <f>'将来負担比率（分子）の構造'!M$41</f>
        <v>4512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241</v>
      </c>
      <c r="C72" s="164">
        <f>基金残高に係る経年分析!G55</f>
        <v>440</v>
      </c>
      <c r="D72" s="164">
        <f>基金残高に係る経年分析!H55</f>
        <v>610</v>
      </c>
    </row>
    <row r="73" spans="1:16" x14ac:dyDescent="0.15">
      <c r="A73" s="163" t="s">
        <v>72</v>
      </c>
      <c r="B73" s="164">
        <f>基金残高に係る経年分析!F56</f>
        <v>5</v>
      </c>
      <c r="C73" s="164">
        <f>基金残高に係る経年分析!G56</f>
        <v>5</v>
      </c>
      <c r="D73" s="164">
        <f>基金残高に係る経年分析!H56</f>
        <v>5</v>
      </c>
    </row>
    <row r="74" spans="1:16" x14ac:dyDescent="0.15">
      <c r="A74" s="163" t="s">
        <v>73</v>
      </c>
      <c r="B74" s="164">
        <f>基金残高に係る経年分析!F57</f>
        <v>2183</v>
      </c>
      <c r="C74" s="164">
        <f>基金残高に係る経年分析!G57</f>
        <v>2256</v>
      </c>
      <c r="D74" s="164">
        <f>基金残高に係る経年分析!H57</f>
        <v>2341</v>
      </c>
    </row>
  </sheetData>
  <sheetProtection algorithmName="SHA-512" hashValue="I2nlovGMWDqmPH0E0zxgW4hZlroLrYLUYIimrJ6rD6fPy7wumGw5VufMFhMZ8tk06ehc4gy575FGiBNoVU2isg==" saltValue="ECybMJhIQyT69+PAYRnA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1" workbookViewId="0">
      <selection activeCell="AZ36" sqref="AZ36:BF36"/>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682151</v>
      </c>
      <c r="S5" s="669"/>
      <c r="T5" s="669"/>
      <c r="U5" s="669"/>
      <c r="V5" s="669"/>
      <c r="W5" s="669"/>
      <c r="X5" s="669"/>
      <c r="Y5" s="715"/>
      <c r="Z5" s="733">
        <v>18.899999999999999</v>
      </c>
      <c r="AA5" s="733"/>
      <c r="AB5" s="733"/>
      <c r="AC5" s="733"/>
      <c r="AD5" s="734">
        <v>677666</v>
      </c>
      <c r="AE5" s="734"/>
      <c r="AF5" s="734"/>
      <c r="AG5" s="734"/>
      <c r="AH5" s="734"/>
      <c r="AI5" s="734"/>
      <c r="AJ5" s="734"/>
      <c r="AK5" s="734"/>
      <c r="AL5" s="716">
        <v>38.5</v>
      </c>
      <c r="AM5" s="685"/>
      <c r="AN5" s="685"/>
      <c r="AO5" s="717"/>
      <c r="AP5" s="702" t="s">
        <v>220</v>
      </c>
      <c r="AQ5" s="703"/>
      <c r="AR5" s="703"/>
      <c r="AS5" s="703"/>
      <c r="AT5" s="703"/>
      <c r="AU5" s="703"/>
      <c r="AV5" s="703"/>
      <c r="AW5" s="703"/>
      <c r="AX5" s="703"/>
      <c r="AY5" s="703"/>
      <c r="AZ5" s="703"/>
      <c r="BA5" s="703"/>
      <c r="BB5" s="703"/>
      <c r="BC5" s="703"/>
      <c r="BD5" s="703"/>
      <c r="BE5" s="703"/>
      <c r="BF5" s="704"/>
      <c r="BG5" s="603">
        <v>682151</v>
      </c>
      <c r="BH5" s="606"/>
      <c r="BI5" s="606"/>
      <c r="BJ5" s="606"/>
      <c r="BK5" s="606"/>
      <c r="BL5" s="606"/>
      <c r="BM5" s="606"/>
      <c r="BN5" s="607"/>
      <c r="BO5" s="665">
        <v>100</v>
      </c>
      <c r="BP5" s="665"/>
      <c r="BQ5" s="665"/>
      <c r="BR5" s="665"/>
      <c r="BS5" s="666" t="s">
        <v>221</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213</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24489</v>
      </c>
      <c r="S6" s="606"/>
      <c r="T6" s="606"/>
      <c r="U6" s="606"/>
      <c r="V6" s="606"/>
      <c r="W6" s="606"/>
      <c r="X6" s="606"/>
      <c r="Y6" s="607"/>
      <c r="Z6" s="665">
        <v>0.7</v>
      </c>
      <c r="AA6" s="665"/>
      <c r="AB6" s="665"/>
      <c r="AC6" s="665"/>
      <c r="AD6" s="666">
        <v>24489</v>
      </c>
      <c r="AE6" s="666"/>
      <c r="AF6" s="666"/>
      <c r="AG6" s="666"/>
      <c r="AH6" s="666"/>
      <c r="AI6" s="666"/>
      <c r="AJ6" s="666"/>
      <c r="AK6" s="666"/>
      <c r="AL6" s="608">
        <v>1.4</v>
      </c>
      <c r="AM6" s="609"/>
      <c r="AN6" s="609"/>
      <c r="AO6" s="667"/>
      <c r="AP6" s="600" t="s">
        <v>226</v>
      </c>
      <c r="AQ6" s="601"/>
      <c r="AR6" s="601"/>
      <c r="AS6" s="601"/>
      <c r="AT6" s="601"/>
      <c r="AU6" s="601"/>
      <c r="AV6" s="601"/>
      <c r="AW6" s="601"/>
      <c r="AX6" s="601"/>
      <c r="AY6" s="601"/>
      <c r="AZ6" s="601"/>
      <c r="BA6" s="601"/>
      <c r="BB6" s="601"/>
      <c r="BC6" s="601"/>
      <c r="BD6" s="601"/>
      <c r="BE6" s="601"/>
      <c r="BF6" s="602"/>
      <c r="BG6" s="603">
        <v>682151</v>
      </c>
      <c r="BH6" s="606"/>
      <c r="BI6" s="606"/>
      <c r="BJ6" s="606"/>
      <c r="BK6" s="606"/>
      <c r="BL6" s="606"/>
      <c r="BM6" s="606"/>
      <c r="BN6" s="607"/>
      <c r="BO6" s="665">
        <v>100</v>
      </c>
      <c r="BP6" s="665"/>
      <c r="BQ6" s="665"/>
      <c r="BR6" s="665"/>
      <c r="BS6" s="666" t="s">
        <v>129</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61804</v>
      </c>
      <c r="CS6" s="606"/>
      <c r="CT6" s="606"/>
      <c r="CU6" s="606"/>
      <c r="CV6" s="606"/>
      <c r="CW6" s="606"/>
      <c r="CX6" s="606"/>
      <c r="CY6" s="607"/>
      <c r="CZ6" s="716">
        <v>1.9</v>
      </c>
      <c r="DA6" s="685"/>
      <c r="DB6" s="685"/>
      <c r="DC6" s="719"/>
      <c r="DD6" s="611" t="s">
        <v>129</v>
      </c>
      <c r="DE6" s="606"/>
      <c r="DF6" s="606"/>
      <c r="DG6" s="606"/>
      <c r="DH6" s="606"/>
      <c r="DI6" s="606"/>
      <c r="DJ6" s="606"/>
      <c r="DK6" s="606"/>
      <c r="DL6" s="606"/>
      <c r="DM6" s="606"/>
      <c r="DN6" s="606"/>
      <c r="DO6" s="606"/>
      <c r="DP6" s="607"/>
      <c r="DQ6" s="611">
        <v>61794</v>
      </c>
      <c r="DR6" s="606"/>
      <c r="DS6" s="606"/>
      <c r="DT6" s="606"/>
      <c r="DU6" s="606"/>
      <c r="DV6" s="606"/>
      <c r="DW6" s="606"/>
      <c r="DX6" s="606"/>
      <c r="DY6" s="606"/>
      <c r="DZ6" s="606"/>
      <c r="EA6" s="606"/>
      <c r="EB6" s="606"/>
      <c r="EC6" s="646"/>
    </row>
    <row r="7" spans="2:143" ht="11.25" customHeight="1" x14ac:dyDescent="0.15">
      <c r="B7" s="600" t="s">
        <v>228</v>
      </c>
      <c r="C7" s="601"/>
      <c r="D7" s="601"/>
      <c r="E7" s="601"/>
      <c r="F7" s="601"/>
      <c r="G7" s="601"/>
      <c r="H7" s="601"/>
      <c r="I7" s="601"/>
      <c r="J7" s="601"/>
      <c r="K7" s="601"/>
      <c r="L7" s="601"/>
      <c r="M7" s="601"/>
      <c r="N7" s="601"/>
      <c r="O7" s="601"/>
      <c r="P7" s="601"/>
      <c r="Q7" s="602"/>
      <c r="R7" s="603">
        <v>162</v>
      </c>
      <c r="S7" s="606"/>
      <c r="T7" s="606"/>
      <c r="U7" s="606"/>
      <c r="V7" s="606"/>
      <c r="W7" s="606"/>
      <c r="X7" s="606"/>
      <c r="Y7" s="607"/>
      <c r="Z7" s="665">
        <v>0</v>
      </c>
      <c r="AA7" s="665"/>
      <c r="AB7" s="665"/>
      <c r="AC7" s="665"/>
      <c r="AD7" s="666">
        <v>162</v>
      </c>
      <c r="AE7" s="666"/>
      <c r="AF7" s="666"/>
      <c r="AG7" s="666"/>
      <c r="AH7" s="666"/>
      <c r="AI7" s="666"/>
      <c r="AJ7" s="666"/>
      <c r="AK7" s="666"/>
      <c r="AL7" s="608">
        <v>0</v>
      </c>
      <c r="AM7" s="609"/>
      <c r="AN7" s="609"/>
      <c r="AO7" s="667"/>
      <c r="AP7" s="600" t="s">
        <v>229</v>
      </c>
      <c r="AQ7" s="601"/>
      <c r="AR7" s="601"/>
      <c r="AS7" s="601"/>
      <c r="AT7" s="601"/>
      <c r="AU7" s="601"/>
      <c r="AV7" s="601"/>
      <c r="AW7" s="601"/>
      <c r="AX7" s="601"/>
      <c r="AY7" s="601"/>
      <c r="AZ7" s="601"/>
      <c r="BA7" s="601"/>
      <c r="BB7" s="601"/>
      <c r="BC7" s="601"/>
      <c r="BD7" s="601"/>
      <c r="BE7" s="601"/>
      <c r="BF7" s="602"/>
      <c r="BG7" s="603">
        <v>73698</v>
      </c>
      <c r="BH7" s="606"/>
      <c r="BI7" s="606"/>
      <c r="BJ7" s="606"/>
      <c r="BK7" s="606"/>
      <c r="BL7" s="606"/>
      <c r="BM7" s="606"/>
      <c r="BN7" s="607"/>
      <c r="BO7" s="665">
        <v>10.8</v>
      </c>
      <c r="BP7" s="665"/>
      <c r="BQ7" s="665"/>
      <c r="BR7" s="665"/>
      <c r="BS7" s="666" t="s">
        <v>221</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1049178</v>
      </c>
      <c r="CS7" s="606"/>
      <c r="CT7" s="606"/>
      <c r="CU7" s="606"/>
      <c r="CV7" s="606"/>
      <c r="CW7" s="606"/>
      <c r="CX7" s="606"/>
      <c r="CY7" s="607"/>
      <c r="CZ7" s="665">
        <v>31.4</v>
      </c>
      <c r="DA7" s="665"/>
      <c r="DB7" s="665"/>
      <c r="DC7" s="665"/>
      <c r="DD7" s="611">
        <v>111353</v>
      </c>
      <c r="DE7" s="606"/>
      <c r="DF7" s="606"/>
      <c r="DG7" s="606"/>
      <c r="DH7" s="606"/>
      <c r="DI7" s="606"/>
      <c r="DJ7" s="606"/>
      <c r="DK7" s="606"/>
      <c r="DL7" s="606"/>
      <c r="DM7" s="606"/>
      <c r="DN7" s="606"/>
      <c r="DO7" s="606"/>
      <c r="DP7" s="607"/>
      <c r="DQ7" s="611">
        <v>798272</v>
      </c>
      <c r="DR7" s="606"/>
      <c r="DS7" s="606"/>
      <c r="DT7" s="606"/>
      <c r="DU7" s="606"/>
      <c r="DV7" s="606"/>
      <c r="DW7" s="606"/>
      <c r="DX7" s="606"/>
      <c r="DY7" s="606"/>
      <c r="DZ7" s="606"/>
      <c r="EA7" s="606"/>
      <c r="EB7" s="606"/>
      <c r="EC7" s="646"/>
    </row>
    <row r="8" spans="2:143" ht="11.25" customHeight="1" x14ac:dyDescent="0.15">
      <c r="B8" s="600" t="s">
        <v>231</v>
      </c>
      <c r="C8" s="601"/>
      <c r="D8" s="601"/>
      <c r="E8" s="601"/>
      <c r="F8" s="601"/>
      <c r="G8" s="601"/>
      <c r="H8" s="601"/>
      <c r="I8" s="601"/>
      <c r="J8" s="601"/>
      <c r="K8" s="601"/>
      <c r="L8" s="601"/>
      <c r="M8" s="601"/>
      <c r="N8" s="601"/>
      <c r="O8" s="601"/>
      <c r="P8" s="601"/>
      <c r="Q8" s="602"/>
      <c r="R8" s="603">
        <v>332</v>
      </c>
      <c r="S8" s="606"/>
      <c r="T8" s="606"/>
      <c r="U8" s="606"/>
      <c r="V8" s="606"/>
      <c r="W8" s="606"/>
      <c r="X8" s="606"/>
      <c r="Y8" s="607"/>
      <c r="Z8" s="665">
        <v>0</v>
      </c>
      <c r="AA8" s="665"/>
      <c r="AB8" s="665"/>
      <c r="AC8" s="665"/>
      <c r="AD8" s="666">
        <v>332</v>
      </c>
      <c r="AE8" s="666"/>
      <c r="AF8" s="666"/>
      <c r="AG8" s="666"/>
      <c r="AH8" s="666"/>
      <c r="AI8" s="666"/>
      <c r="AJ8" s="666"/>
      <c r="AK8" s="666"/>
      <c r="AL8" s="608">
        <v>0</v>
      </c>
      <c r="AM8" s="609"/>
      <c r="AN8" s="609"/>
      <c r="AO8" s="667"/>
      <c r="AP8" s="600" t="s">
        <v>232</v>
      </c>
      <c r="AQ8" s="601"/>
      <c r="AR8" s="601"/>
      <c r="AS8" s="601"/>
      <c r="AT8" s="601"/>
      <c r="AU8" s="601"/>
      <c r="AV8" s="601"/>
      <c r="AW8" s="601"/>
      <c r="AX8" s="601"/>
      <c r="AY8" s="601"/>
      <c r="AZ8" s="601"/>
      <c r="BA8" s="601"/>
      <c r="BB8" s="601"/>
      <c r="BC8" s="601"/>
      <c r="BD8" s="601"/>
      <c r="BE8" s="601"/>
      <c r="BF8" s="602"/>
      <c r="BG8" s="603">
        <v>3880</v>
      </c>
      <c r="BH8" s="606"/>
      <c r="BI8" s="606"/>
      <c r="BJ8" s="606"/>
      <c r="BK8" s="606"/>
      <c r="BL8" s="606"/>
      <c r="BM8" s="606"/>
      <c r="BN8" s="607"/>
      <c r="BO8" s="665">
        <v>0.6</v>
      </c>
      <c r="BP8" s="665"/>
      <c r="BQ8" s="665"/>
      <c r="BR8" s="665"/>
      <c r="BS8" s="611" t="s">
        <v>129</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686154</v>
      </c>
      <c r="CS8" s="606"/>
      <c r="CT8" s="606"/>
      <c r="CU8" s="606"/>
      <c r="CV8" s="606"/>
      <c r="CW8" s="606"/>
      <c r="CX8" s="606"/>
      <c r="CY8" s="607"/>
      <c r="CZ8" s="665">
        <v>20.6</v>
      </c>
      <c r="DA8" s="665"/>
      <c r="DB8" s="665"/>
      <c r="DC8" s="665"/>
      <c r="DD8" s="611">
        <v>12581</v>
      </c>
      <c r="DE8" s="606"/>
      <c r="DF8" s="606"/>
      <c r="DG8" s="606"/>
      <c r="DH8" s="606"/>
      <c r="DI8" s="606"/>
      <c r="DJ8" s="606"/>
      <c r="DK8" s="606"/>
      <c r="DL8" s="606"/>
      <c r="DM8" s="606"/>
      <c r="DN8" s="606"/>
      <c r="DO8" s="606"/>
      <c r="DP8" s="607"/>
      <c r="DQ8" s="611">
        <v>386812</v>
      </c>
      <c r="DR8" s="606"/>
      <c r="DS8" s="606"/>
      <c r="DT8" s="606"/>
      <c r="DU8" s="606"/>
      <c r="DV8" s="606"/>
      <c r="DW8" s="606"/>
      <c r="DX8" s="606"/>
      <c r="DY8" s="606"/>
      <c r="DZ8" s="606"/>
      <c r="EA8" s="606"/>
      <c r="EB8" s="606"/>
      <c r="EC8" s="646"/>
    </row>
    <row r="9" spans="2:143" ht="11.25" customHeight="1" x14ac:dyDescent="0.15">
      <c r="B9" s="600" t="s">
        <v>234</v>
      </c>
      <c r="C9" s="601"/>
      <c r="D9" s="601"/>
      <c r="E9" s="601"/>
      <c r="F9" s="601"/>
      <c r="G9" s="601"/>
      <c r="H9" s="601"/>
      <c r="I9" s="601"/>
      <c r="J9" s="601"/>
      <c r="K9" s="601"/>
      <c r="L9" s="601"/>
      <c r="M9" s="601"/>
      <c r="N9" s="601"/>
      <c r="O9" s="601"/>
      <c r="P9" s="601"/>
      <c r="Q9" s="602"/>
      <c r="R9" s="603">
        <v>372</v>
      </c>
      <c r="S9" s="606"/>
      <c r="T9" s="606"/>
      <c r="U9" s="606"/>
      <c r="V9" s="606"/>
      <c r="W9" s="606"/>
      <c r="X9" s="606"/>
      <c r="Y9" s="607"/>
      <c r="Z9" s="665">
        <v>0</v>
      </c>
      <c r="AA9" s="665"/>
      <c r="AB9" s="665"/>
      <c r="AC9" s="665"/>
      <c r="AD9" s="666">
        <v>372</v>
      </c>
      <c r="AE9" s="666"/>
      <c r="AF9" s="666"/>
      <c r="AG9" s="666"/>
      <c r="AH9" s="666"/>
      <c r="AI9" s="666"/>
      <c r="AJ9" s="666"/>
      <c r="AK9" s="666"/>
      <c r="AL9" s="608">
        <v>0</v>
      </c>
      <c r="AM9" s="609"/>
      <c r="AN9" s="609"/>
      <c r="AO9" s="667"/>
      <c r="AP9" s="600" t="s">
        <v>235</v>
      </c>
      <c r="AQ9" s="601"/>
      <c r="AR9" s="601"/>
      <c r="AS9" s="601"/>
      <c r="AT9" s="601"/>
      <c r="AU9" s="601"/>
      <c r="AV9" s="601"/>
      <c r="AW9" s="601"/>
      <c r="AX9" s="601"/>
      <c r="AY9" s="601"/>
      <c r="AZ9" s="601"/>
      <c r="BA9" s="601"/>
      <c r="BB9" s="601"/>
      <c r="BC9" s="601"/>
      <c r="BD9" s="601"/>
      <c r="BE9" s="601"/>
      <c r="BF9" s="602"/>
      <c r="BG9" s="603">
        <v>60797</v>
      </c>
      <c r="BH9" s="606"/>
      <c r="BI9" s="606"/>
      <c r="BJ9" s="606"/>
      <c r="BK9" s="606"/>
      <c r="BL9" s="606"/>
      <c r="BM9" s="606"/>
      <c r="BN9" s="607"/>
      <c r="BO9" s="665">
        <v>8.9</v>
      </c>
      <c r="BP9" s="665"/>
      <c r="BQ9" s="665"/>
      <c r="BR9" s="665"/>
      <c r="BS9" s="611" t="s">
        <v>129</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277262</v>
      </c>
      <c r="CS9" s="606"/>
      <c r="CT9" s="606"/>
      <c r="CU9" s="606"/>
      <c r="CV9" s="606"/>
      <c r="CW9" s="606"/>
      <c r="CX9" s="606"/>
      <c r="CY9" s="607"/>
      <c r="CZ9" s="665">
        <v>8.3000000000000007</v>
      </c>
      <c r="DA9" s="665"/>
      <c r="DB9" s="665"/>
      <c r="DC9" s="665"/>
      <c r="DD9" s="611" t="s">
        <v>129</v>
      </c>
      <c r="DE9" s="606"/>
      <c r="DF9" s="606"/>
      <c r="DG9" s="606"/>
      <c r="DH9" s="606"/>
      <c r="DI9" s="606"/>
      <c r="DJ9" s="606"/>
      <c r="DK9" s="606"/>
      <c r="DL9" s="606"/>
      <c r="DM9" s="606"/>
      <c r="DN9" s="606"/>
      <c r="DO9" s="606"/>
      <c r="DP9" s="607"/>
      <c r="DQ9" s="611">
        <v>240173</v>
      </c>
      <c r="DR9" s="606"/>
      <c r="DS9" s="606"/>
      <c r="DT9" s="606"/>
      <c r="DU9" s="606"/>
      <c r="DV9" s="606"/>
      <c r="DW9" s="606"/>
      <c r="DX9" s="606"/>
      <c r="DY9" s="606"/>
      <c r="DZ9" s="606"/>
      <c r="EA9" s="606"/>
      <c r="EB9" s="606"/>
      <c r="EC9" s="646"/>
    </row>
    <row r="10" spans="2:143" ht="11.25" customHeight="1" x14ac:dyDescent="0.15">
      <c r="B10" s="600" t="s">
        <v>237</v>
      </c>
      <c r="C10" s="601"/>
      <c r="D10" s="601"/>
      <c r="E10" s="601"/>
      <c r="F10" s="601"/>
      <c r="G10" s="601"/>
      <c r="H10" s="601"/>
      <c r="I10" s="601"/>
      <c r="J10" s="601"/>
      <c r="K10" s="601"/>
      <c r="L10" s="601"/>
      <c r="M10" s="601"/>
      <c r="N10" s="601"/>
      <c r="O10" s="601"/>
      <c r="P10" s="601"/>
      <c r="Q10" s="602"/>
      <c r="R10" s="603" t="s">
        <v>129</v>
      </c>
      <c r="S10" s="606"/>
      <c r="T10" s="606"/>
      <c r="U10" s="606"/>
      <c r="V10" s="606"/>
      <c r="W10" s="606"/>
      <c r="X10" s="606"/>
      <c r="Y10" s="607"/>
      <c r="Z10" s="665" t="s">
        <v>221</v>
      </c>
      <c r="AA10" s="665"/>
      <c r="AB10" s="665"/>
      <c r="AC10" s="665"/>
      <c r="AD10" s="666" t="s">
        <v>221</v>
      </c>
      <c r="AE10" s="666"/>
      <c r="AF10" s="666"/>
      <c r="AG10" s="666"/>
      <c r="AH10" s="666"/>
      <c r="AI10" s="666"/>
      <c r="AJ10" s="666"/>
      <c r="AK10" s="666"/>
      <c r="AL10" s="608" t="s">
        <v>129</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6435</v>
      </c>
      <c r="BH10" s="606"/>
      <c r="BI10" s="606"/>
      <c r="BJ10" s="606"/>
      <c r="BK10" s="606"/>
      <c r="BL10" s="606"/>
      <c r="BM10" s="606"/>
      <c r="BN10" s="607"/>
      <c r="BO10" s="665">
        <v>0.9</v>
      </c>
      <c r="BP10" s="665"/>
      <c r="BQ10" s="665"/>
      <c r="BR10" s="665"/>
      <c r="BS10" s="611" t="s">
        <v>129</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t="s">
        <v>221</v>
      </c>
      <c r="CS10" s="606"/>
      <c r="CT10" s="606"/>
      <c r="CU10" s="606"/>
      <c r="CV10" s="606"/>
      <c r="CW10" s="606"/>
      <c r="CX10" s="606"/>
      <c r="CY10" s="607"/>
      <c r="CZ10" s="665" t="s">
        <v>221</v>
      </c>
      <c r="DA10" s="665"/>
      <c r="DB10" s="665"/>
      <c r="DC10" s="665"/>
      <c r="DD10" s="611" t="s">
        <v>221</v>
      </c>
      <c r="DE10" s="606"/>
      <c r="DF10" s="606"/>
      <c r="DG10" s="606"/>
      <c r="DH10" s="606"/>
      <c r="DI10" s="606"/>
      <c r="DJ10" s="606"/>
      <c r="DK10" s="606"/>
      <c r="DL10" s="606"/>
      <c r="DM10" s="606"/>
      <c r="DN10" s="606"/>
      <c r="DO10" s="606"/>
      <c r="DP10" s="607"/>
      <c r="DQ10" s="611" t="s">
        <v>129</v>
      </c>
      <c r="DR10" s="606"/>
      <c r="DS10" s="606"/>
      <c r="DT10" s="606"/>
      <c r="DU10" s="606"/>
      <c r="DV10" s="606"/>
      <c r="DW10" s="606"/>
      <c r="DX10" s="606"/>
      <c r="DY10" s="606"/>
      <c r="DZ10" s="606"/>
      <c r="EA10" s="606"/>
      <c r="EB10" s="606"/>
      <c r="EC10" s="646"/>
    </row>
    <row r="11" spans="2:143" ht="11.25" customHeight="1" x14ac:dyDescent="0.15">
      <c r="B11" s="600" t="s">
        <v>240</v>
      </c>
      <c r="C11" s="601"/>
      <c r="D11" s="601"/>
      <c r="E11" s="601"/>
      <c r="F11" s="601"/>
      <c r="G11" s="601"/>
      <c r="H11" s="601"/>
      <c r="I11" s="601"/>
      <c r="J11" s="601"/>
      <c r="K11" s="601"/>
      <c r="L11" s="601"/>
      <c r="M11" s="601"/>
      <c r="N11" s="601"/>
      <c r="O11" s="601"/>
      <c r="P11" s="601"/>
      <c r="Q11" s="602"/>
      <c r="R11" s="603" t="s">
        <v>129</v>
      </c>
      <c r="S11" s="606"/>
      <c r="T11" s="606"/>
      <c r="U11" s="606"/>
      <c r="V11" s="606"/>
      <c r="W11" s="606"/>
      <c r="X11" s="606"/>
      <c r="Y11" s="607"/>
      <c r="Z11" s="665" t="s">
        <v>221</v>
      </c>
      <c r="AA11" s="665"/>
      <c r="AB11" s="665"/>
      <c r="AC11" s="665"/>
      <c r="AD11" s="666" t="s">
        <v>129</v>
      </c>
      <c r="AE11" s="666"/>
      <c r="AF11" s="666"/>
      <c r="AG11" s="666"/>
      <c r="AH11" s="666"/>
      <c r="AI11" s="666"/>
      <c r="AJ11" s="666"/>
      <c r="AK11" s="666"/>
      <c r="AL11" s="608" t="s">
        <v>129</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2586</v>
      </c>
      <c r="BH11" s="606"/>
      <c r="BI11" s="606"/>
      <c r="BJ11" s="606"/>
      <c r="BK11" s="606"/>
      <c r="BL11" s="606"/>
      <c r="BM11" s="606"/>
      <c r="BN11" s="607"/>
      <c r="BO11" s="665">
        <v>0.4</v>
      </c>
      <c r="BP11" s="665"/>
      <c r="BQ11" s="665"/>
      <c r="BR11" s="665"/>
      <c r="BS11" s="611" t="s">
        <v>129</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160066</v>
      </c>
      <c r="CS11" s="606"/>
      <c r="CT11" s="606"/>
      <c r="CU11" s="606"/>
      <c r="CV11" s="606"/>
      <c r="CW11" s="606"/>
      <c r="CX11" s="606"/>
      <c r="CY11" s="607"/>
      <c r="CZ11" s="665">
        <v>4.8</v>
      </c>
      <c r="DA11" s="665"/>
      <c r="DB11" s="665"/>
      <c r="DC11" s="665"/>
      <c r="DD11" s="611">
        <v>28829</v>
      </c>
      <c r="DE11" s="606"/>
      <c r="DF11" s="606"/>
      <c r="DG11" s="606"/>
      <c r="DH11" s="606"/>
      <c r="DI11" s="606"/>
      <c r="DJ11" s="606"/>
      <c r="DK11" s="606"/>
      <c r="DL11" s="606"/>
      <c r="DM11" s="606"/>
      <c r="DN11" s="606"/>
      <c r="DO11" s="606"/>
      <c r="DP11" s="607"/>
      <c r="DQ11" s="611">
        <v>75005</v>
      </c>
      <c r="DR11" s="606"/>
      <c r="DS11" s="606"/>
      <c r="DT11" s="606"/>
      <c r="DU11" s="606"/>
      <c r="DV11" s="606"/>
      <c r="DW11" s="606"/>
      <c r="DX11" s="606"/>
      <c r="DY11" s="606"/>
      <c r="DZ11" s="606"/>
      <c r="EA11" s="606"/>
      <c r="EB11" s="606"/>
      <c r="EC11" s="646"/>
    </row>
    <row r="12" spans="2:143" ht="11.25" customHeight="1" x14ac:dyDescent="0.15">
      <c r="B12" s="600" t="s">
        <v>243</v>
      </c>
      <c r="C12" s="601"/>
      <c r="D12" s="601"/>
      <c r="E12" s="601"/>
      <c r="F12" s="601"/>
      <c r="G12" s="601"/>
      <c r="H12" s="601"/>
      <c r="I12" s="601"/>
      <c r="J12" s="601"/>
      <c r="K12" s="601"/>
      <c r="L12" s="601"/>
      <c r="M12" s="601"/>
      <c r="N12" s="601"/>
      <c r="O12" s="601"/>
      <c r="P12" s="601"/>
      <c r="Q12" s="602"/>
      <c r="R12" s="603">
        <v>47082</v>
      </c>
      <c r="S12" s="606"/>
      <c r="T12" s="606"/>
      <c r="U12" s="606"/>
      <c r="V12" s="606"/>
      <c r="W12" s="606"/>
      <c r="X12" s="606"/>
      <c r="Y12" s="607"/>
      <c r="Z12" s="665">
        <v>1.3</v>
      </c>
      <c r="AA12" s="665"/>
      <c r="AB12" s="665"/>
      <c r="AC12" s="665"/>
      <c r="AD12" s="666">
        <v>47082</v>
      </c>
      <c r="AE12" s="666"/>
      <c r="AF12" s="666"/>
      <c r="AG12" s="666"/>
      <c r="AH12" s="666"/>
      <c r="AI12" s="666"/>
      <c r="AJ12" s="666"/>
      <c r="AK12" s="666"/>
      <c r="AL12" s="608">
        <v>2.7</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581559</v>
      </c>
      <c r="BH12" s="606"/>
      <c r="BI12" s="606"/>
      <c r="BJ12" s="606"/>
      <c r="BK12" s="606"/>
      <c r="BL12" s="606"/>
      <c r="BM12" s="606"/>
      <c r="BN12" s="607"/>
      <c r="BO12" s="665">
        <v>85.3</v>
      </c>
      <c r="BP12" s="665"/>
      <c r="BQ12" s="665"/>
      <c r="BR12" s="665"/>
      <c r="BS12" s="611" t="s">
        <v>221</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51004</v>
      </c>
      <c r="CS12" s="606"/>
      <c r="CT12" s="606"/>
      <c r="CU12" s="606"/>
      <c r="CV12" s="606"/>
      <c r="CW12" s="606"/>
      <c r="CX12" s="606"/>
      <c r="CY12" s="607"/>
      <c r="CZ12" s="665">
        <v>1.5</v>
      </c>
      <c r="DA12" s="665"/>
      <c r="DB12" s="665"/>
      <c r="DC12" s="665"/>
      <c r="DD12" s="611">
        <v>9664</v>
      </c>
      <c r="DE12" s="606"/>
      <c r="DF12" s="606"/>
      <c r="DG12" s="606"/>
      <c r="DH12" s="606"/>
      <c r="DI12" s="606"/>
      <c r="DJ12" s="606"/>
      <c r="DK12" s="606"/>
      <c r="DL12" s="606"/>
      <c r="DM12" s="606"/>
      <c r="DN12" s="606"/>
      <c r="DO12" s="606"/>
      <c r="DP12" s="607"/>
      <c r="DQ12" s="611">
        <v>27729</v>
      </c>
      <c r="DR12" s="606"/>
      <c r="DS12" s="606"/>
      <c r="DT12" s="606"/>
      <c r="DU12" s="606"/>
      <c r="DV12" s="606"/>
      <c r="DW12" s="606"/>
      <c r="DX12" s="606"/>
      <c r="DY12" s="606"/>
      <c r="DZ12" s="606"/>
      <c r="EA12" s="606"/>
      <c r="EB12" s="606"/>
      <c r="EC12" s="646"/>
    </row>
    <row r="13" spans="2:143" ht="11.25" customHeight="1" x14ac:dyDescent="0.15">
      <c r="B13" s="600" t="s">
        <v>246</v>
      </c>
      <c r="C13" s="601"/>
      <c r="D13" s="601"/>
      <c r="E13" s="601"/>
      <c r="F13" s="601"/>
      <c r="G13" s="601"/>
      <c r="H13" s="601"/>
      <c r="I13" s="601"/>
      <c r="J13" s="601"/>
      <c r="K13" s="601"/>
      <c r="L13" s="601"/>
      <c r="M13" s="601"/>
      <c r="N13" s="601"/>
      <c r="O13" s="601"/>
      <c r="P13" s="601"/>
      <c r="Q13" s="602"/>
      <c r="R13" s="603" t="s">
        <v>129</v>
      </c>
      <c r="S13" s="606"/>
      <c r="T13" s="606"/>
      <c r="U13" s="606"/>
      <c r="V13" s="606"/>
      <c r="W13" s="606"/>
      <c r="X13" s="606"/>
      <c r="Y13" s="607"/>
      <c r="Z13" s="665" t="s">
        <v>221</v>
      </c>
      <c r="AA13" s="665"/>
      <c r="AB13" s="665"/>
      <c r="AC13" s="665"/>
      <c r="AD13" s="666" t="s">
        <v>221</v>
      </c>
      <c r="AE13" s="666"/>
      <c r="AF13" s="666"/>
      <c r="AG13" s="666"/>
      <c r="AH13" s="666"/>
      <c r="AI13" s="666"/>
      <c r="AJ13" s="666"/>
      <c r="AK13" s="666"/>
      <c r="AL13" s="608" t="s">
        <v>129</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119661</v>
      </c>
      <c r="BH13" s="606"/>
      <c r="BI13" s="606"/>
      <c r="BJ13" s="606"/>
      <c r="BK13" s="606"/>
      <c r="BL13" s="606"/>
      <c r="BM13" s="606"/>
      <c r="BN13" s="607"/>
      <c r="BO13" s="665">
        <v>17.5</v>
      </c>
      <c r="BP13" s="665"/>
      <c r="BQ13" s="665"/>
      <c r="BR13" s="665"/>
      <c r="BS13" s="611" t="s">
        <v>129</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221001</v>
      </c>
      <c r="CS13" s="606"/>
      <c r="CT13" s="606"/>
      <c r="CU13" s="606"/>
      <c r="CV13" s="606"/>
      <c r="CW13" s="606"/>
      <c r="CX13" s="606"/>
      <c r="CY13" s="607"/>
      <c r="CZ13" s="665">
        <v>6.6</v>
      </c>
      <c r="DA13" s="665"/>
      <c r="DB13" s="665"/>
      <c r="DC13" s="665"/>
      <c r="DD13" s="611">
        <v>133431</v>
      </c>
      <c r="DE13" s="606"/>
      <c r="DF13" s="606"/>
      <c r="DG13" s="606"/>
      <c r="DH13" s="606"/>
      <c r="DI13" s="606"/>
      <c r="DJ13" s="606"/>
      <c r="DK13" s="606"/>
      <c r="DL13" s="606"/>
      <c r="DM13" s="606"/>
      <c r="DN13" s="606"/>
      <c r="DO13" s="606"/>
      <c r="DP13" s="607"/>
      <c r="DQ13" s="611">
        <v>84665</v>
      </c>
      <c r="DR13" s="606"/>
      <c r="DS13" s="606"/>
      <c r="DT13" s="606"/>
      <c r="DU13" s="606"/>
      <c r="DV13" s="606"/>
      <c r="DW13" s="606"/>
      <c r="DX13" s="606"/>
      <c r="DY13" s="606"/>
      <c r="DZ13" s="606"/>
      <c r="EA13" s="606"/>
      <c r="EB13" s="606"/>
      <c r="EC13" s="646"/>
    </row>
    <row r="14" spans="2:143" ht="11.25" customHeight="1" x14ac:dyDescent="0.15">
      <c r="B14" s="600" t="s">
        <v>249</v>
      </c>
      <c r="C14" s="601"/>
      <c r="D14" s="601"/>
      <c r="E14" s="601"/>
      <c r="F14" s="601"/>
      <c r="G14" s="601"/>
      <c r="H14" s="601"/>
      <c r="I14" s="601"/>
      <c r="J14" s="601"/>
      <c r="K14" s="601"/>
      <c r="L14" s="601"/>
      <c r="M14" s="601"/>
      <c r="N14" s="601"/>
      <c r="O14" s="601"/>
      <c r="P14" s="601"/>
      <c r="Q14" s="602"/>
      <c r="R14" s="603" t="s">
        <v>129</v>
      </c>
      <c r="S14" s="606"/>
      <c r="T14" s="606"/>
      <c r="U14" s="606"/>
      <c r="V14" s="606"/>
      <c r="W14" s="606"/>
      <c r="X14" s="606"/>
      <c r="Y14" s="607"/>
      <c r="Z14" s="665" t="s">
        <v>129</v>
      </c>
      <c r="AA14" s="665"/>
      <c r="AB14" s="665"/>
      <c r="AC14" s="665"/>
      <c r="AD14" s="666" t="s">
        <v>221</v>
      </c>
      <c r="AE14" s="666"/>
      <c r="AF14" s="666"/>
      <c r="AG14" s="666"/>
      <c r="AH14" s="666"/>
      <c r="AI14" s="666"/>
      <c r="AJ14" s="666"/>
      <c r="AK14" s="666"/>
      <c r="AL14" s="608" t="s">
        <v>129</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11537</v>
      </c>
      <c r="BH14" s="606"/>
      <c r="BI14" s="606"/>
      <c r="BJ14" s="606"/>
      <c r="BK14" s="606"/>
      <c r="BL14" s="606"/>
      <c r="BM14" s="606"/>
      <c r="BN14" s="607"/>
      <c r="BO14" s="665">
        <v>1.7</v>
      </c>
      <c r="BP14" s="665"/>
      <c r="BQ14" s="665"/>
      <c r="BR14" s="665"/>
      <c r="BS14" s="611" t="s">
        <v>221</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131733</v>
      </c>
      <c r="CS14" s="606"/>
      <c r="CT14" s="606"/>
      <c r="CU14" s="606"/>
      <c r="CV14" s="606"/>
      <c r="CW14" s="606"/>
      <c r="CX14" s="606"/>
      <c r="CY14" s="607"/>
      <c r="CZ14" s="665">
        <v>3.9</v>
      </c>
      <c r="DA14" s="665"/>
      <c r="DB14" s="665"/>
      <c r="DC14" s="665"/>
      <c r="DD14" s="611" t="s">
        <v>129</v>
      </c>
      <c r="DE14" s="606"/>
      <c r="DF14" s="606"/>
      <c r="DG14" s="606"/>
      <c r="DH14" s="606"/>
      <c r="DI14" s="606"/>
      <c r="DJ14" s="606"/>
      <c r="DK14" s="606"/>
      <c r="DL14" s="606"/>
      <c r="DM14" s="606"/>
      <c r="DN14" s="606"/>
      <c r="DO14" s="606"/>
      <c r="DP14" s="607"/>
      <c r="DQ14" s="611">
        <v>131733</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6361</v>
      </c>
      <c r="S15" s="606"/>
      <c r="T15" s="606"/>
      <c r="U15" s="606"/>
      <c r="V15" s="606"/>
      <c r="W15" s="606"/>
      <c r="X15" s="606"/>
      <c r="Y15" s="607"/>
      <c r="Z15" s="665">
        <v>0.2</v>
      </c>
      <c r="AA15" s="665"/>
      <c r="AB15" s="665"/>
      <c r="AC15" s="665"/>
      <c r="AD15" s="666">
        <v>6361</v>
      </c>
      <c r="AE15" s="666"/>
      <c r="AF15" s="666"/>
      <c r="AG15" s="666"/>
      <c r="AH15" s="666"/>
      <c r="AI15" s="666"/>
      <c r="AJ15" s="666"/>
      <c r="AK15" s="666"/>
      <c r="AL15" s="608">
        <v>0.4</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15357</v>
      </c>
      <c r="BH15" s="606"/>
      <c r="BI15" s="606"/>
      <c r="BJ15" s="606"/>
      <c r="BK15" s="606"/>
      <c r="BL15" s="606"/>
      <c r="BM15" s="606"/>
      <c r="BN15" s="607"/>
      <c r="BO15" s="665">
        <v>2.2999999999999998</v>
      </c>
      <c r="BP15" s="665"/>
      <c r="BQ15" s="665"/>
      <c r="BR15" s="665"/>
      <c r="BS15" s="611" t="s">
        <v>221</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406092</v>
      </c>
      <c r="CS15" s="606"/>
      <c r="CT15" s="606"/>
      <c r="CU15" s="606"/>
      <c r="CV15" s="606"/>
      <c r="CW15" s="606"/>
      <c r="CX15" s="606"/>
      <c r="CY15" s="607"/>
      <c r="CZ15" s="665">
        <v>12.2</v>
      </c>
      <c r="DA15" s="665"/>
      <c r="DB15" s="665"/>
      <c r="DC15" s="665"/>
      <c r="DD15" s="611">
        <v>172844</v>
      </c>
      <c r="DE15" s="606"/>
      <c r="DF15" s="606"/>
      <c r="DG15" s="606"/>
      <c r="DH15" s="606"/>
      <c r="DI15" s="606"/>
      <c r="DJ15" s="606"/>
      <c r="DK15" s="606"/>
      <c r="DL15" s="606"/>
      <c r="DM15" s="606"/>
      <c r="DN15" s="606"/>
      <c r="DO15" s="606"/>
      <c r="DP15" s="607"/>
      <c r="DQ15" s="611">
        <v>194403</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221</v>
      </c>
      <c r="S16" s="606"/>
      <c r="T16" s="606"/>
      <c r="U16" s="606"/>
      <c r="V16" s="606"/>
      <c r="W16" s="606"/>
      <c r="X16" s="606"/>
      <c r="Y16" s="607"/>
      <c r="Z16" s="665" t="s">
        <v>221</v>
      </c>
      <c r="AA16" s="665"/>
      <c r="AB16" s="665"/>
      <c r="AC16" s="665"/>
      <c r="AD16" s="666" t="s">
        <v>129</v>
      </c>
      <c r="AE16" s="666"/>
      <c r="AF16" s="666"/>
      <c r="AG16" s="666"/>
      <c r="AH16" s="666"/>
      <c r="AI16" s="666"/>
      <c r="AJ16" s="666"/>
      <c r="AK16" s="666"/>
      <c r="AL16" s="608" t="s">
        <v>129</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129</v>
      </c>
      <c r="BH16" s="606"/>
      <c r="BI16" s="606"/>
      <c r="BJ16" s="606"/>
      <c r="BK16" s="606"/>
      <c r="BL16" s="606"/>
      <c r="BM16" s="606"/>
      <c r="BN16" s="607"/>
      <c r="BO16" s="665" t="s">
        <v>129</v>
      </c>
      <c r="BP16" s="665"/>
      <c r="BQ16" s="665"/>
      <c r="BR16" s="665"/>
      <c r="BS16" s="611" t="s">
        <v>221</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4019</v>
      </c>
      <c r="CS16" s="606"/>
      <c r="CT16" s="606"/>
      <c r="CU16" s="606"/>
      <c r="CV16" s="606"/>
      <c r="CW16" s="606"/>
      <c r="CX16" s="606"/>
      <c r="CY16" s="607"/>
      <c r="CZ16" s="665">
        <v>0.1</v>
      </c>
      <c r="DA16" s="665"/>
      <c r="DB16" s="665"/>
      <c r="DC16" s="665"/>
      <c r="DD16" s="611" t="s">
        <v>129</v>
      </c>
      <c r="DE16" s="606"/>
      <c r="DF16" s="606"/>
      <c r="DG16" s="606"/>
      <c r="DH16" s="606"/>
      <c r="DI16" s="606"/>
      <c r="DJ16" s="606"/>
      <c r="DK16" s="606"/>
      <c r="DL16" s="606"/>
      <c r="DM16" s="606"/>
      <c r="DN16" s="606"/>
      <c r="DO16" s="606"/>
      <c r="DP16" s="607"/>
      <c r="DQ16" s="611">
        <v>4019</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530</v>
      </c>
      <c r="S17" s="606"/>
      <c r="T17" s="606"/>
      <c r="U17" s="606"/>
      <c r="V17" s="606"/>
      <c r="W17" s="606"/>
      <c r="X17" s="606"/>
      <c r="Y17" s="607"/>
      <c r="Z17" s="665">
        <v>0</v>
      </c>
      <c r="AA17" s="665"/>
      <c r="AB17" s="665"/>
      <c r="AC17" s="665"/>
      <c r="AD17" s="666">
        <v>530</v>
      </c>
      <c r="AE17" s="666"/>
      <c r="AF17" s="666"/>
      <c r="AG17" s="666"/>
      <c r="AH17" s="666"/>
      <c r="AI17" s="666"/>
      <c r="AJ17" s="666"/>
      <c r="AK17" s="666"/>
      <c r="AL17" s="608">
        <v>0</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129</v>
      </c>
      <c r="BH17" s="606"/>
      <c r="BI17" s="606"/>
      <c r="BJ17" s="606"/>
      <c r="BK17" s="606"/>
      <c r="BL17" s="606"/>
      <c r="BM17" s="606"/>
      <c r="BN17" s="607"/>
      <c r="BO17" s="665" t="s">
        <v>129</v>
      </c>
      <c r="BP17" s="665"/>
      <c r="BQ17" s="665"/>
      <c r="BR17" s="665"/>
      <c r="BS17" s="611" t="s">
        <v>129</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290241</v>
      </c>
      <c r="CS17" s="606"/>
      <c r="CT17" s="606"/>
      <c r="CU17" s="606"/>
      <c r="CV17" s="606"/>
      <c r="CW17" s="606"/>
      <c r="CX17" s="606"/>
      <c r="CY17" s="607"/>
      <c r="CZ17" s="665">
        <v>8.6999999999999993</v>
      </c>
      <c r="DA17" s="665"/>
      <c r="DB17" s="665"/>
      <c r="DC17" s="665"/>
      <c r="DD17" s="611" t="s">
        <v>221</v>
      </c>
      <c r="DE17" s="606"/>
      <c r="DF17" s="606"/>
      <c r="DG17" s="606"/>
      <c r="DH17" s="606"/>
      <c r="DI17" s="606"/>
      <c r="DJ17" s="606"/>
      <c r="DK17" s="606"/>
      <c r="DL17" s="606"/>
      <c r="DM17" s="606"/>
      <c r="DN17" s="606"/>
      <c r="DO17" s="606"/>
      <c r="DP17" s="607"/>
      <c r="DQ17" s="611">
        <v>260256</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1106767</v>
      </c>
      <c r="S18" s="606"/>
      <c r="T18" s="606"/>
      <c r="U18" s="606"/>
      <c r="V18" s="606"/>
      <c r="W18" s="606"/>
      <c r="X18" s="606"/>
      <c r="Y18" s="607"/>
      <c r="Z18" s="665">
        <v>30.7</v>
      </c>
      <c r="AA18" s="665"/>
      <c r="AB18" s="665"/>
      <c r="AC18" s="665"/>
      <c r="AD18" s="666">
        <v>993298</v>
      </c>
      <c r="AE18" s="666"/>
      <c r="AF18" s="666"/>
      <c r="AG18" s="666"/>
      <c r="AH18" s="666"/>
      <c r="AI18" s="666"/>
      <c r="AJ18" s="666"/>
      <c r="AK18" s="666"/>
      <c r="AL18" s="608">
        <v>56.5</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129</v>
      </c>
      <c r="BH18" s="606"/>
      <c r="BI18" s="606"/>
      <c r="BJ18" s="606"/>
      <c r="BK18" s="606"/>
      <c r="BL18" s="606"/>
      <c r="BM18" s="606"/>
      <c r="BN18" s="607"/>
      <c r="BO18" s="665" t="s">
        <v>129</v>
      </c>
      <c r="BP18" s="665"/>
      <c r="BQ18" s="665"/>
      <c r="BR18" s="665"/>
      <c r="BS18" s="611" t="s">
        <v>221</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221</v>
      </c>
      <c r="CS18" s="606"/>
      <c r="CT18" s="606"/>
      <c r="CU18" s="606"/>
      <c r="CV18" s="606"/>
      <c r="CW18" s="606"/>
      <c r="CX18" s="606"/>
      <c r="CY18" s="607"/>
      <c r="CZ18" s="665" t="s">
        <v>129</v>
      </c>
      <c r="DA18" s="665"/>
      <c r="DB18" s="665"/>
      <c r="DC18" s="665"/>
      <c r="DD18" s="611" t="s">
        <v>129</v>
      </c>
      <c r="DE18" s="606"/>
      <c r="DF18" s="606"/>
      <c r="DG18" s="606"/>
      <c r="DH18" s="606"/>
      <c r="DI18" s="606"/>
      <c r="DJ18" s="606"/>
      <c r="DK18" s="606"/>
      <c r="DL18" s="606"/>
      <c r="DM18" s="606"/>
      <c r="DN18" s="606"/>
      <c r="DO18" s="606"/>
      <c r="DP18" s="607"/>
      <c r="DQ18" s="611" t="s">
        <v>129</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v>993298</v>
      </c>
      <c r="S19" s="606"/>
      <c r="T19" s="606"/>
      <c r="U19" s="606"/>
      <c r="V19" s="606"/>
      <c r="W19" s="606"/>
      <c r="X19" s="606"/>
      <c r="Y19" s="607"/>
      <c r="Z19" s="665">
        <v>27.6</v>
      </c>
      <c r="AA19" s="665"/>
      <c r="AB19" s="665"/>
      <c r="AC19" s="665"/>
      <c r="AD19" s="666">
        <v>993298</v>
      </c>
      <c r="AE19" s="666"/>
      <c r="AF19" s="666"/>
      <c r="AG19" s="666"/>
      <c r="AH19" s="666"/>
      <c r="AI19" s="666"/>
      <c r="AJ19" s="666"/>
      <c r="AK19" s="666"/>
      <c r="AL19" s="608">
        <v>56.5</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t="s">
        <v>129</v>
      </c>
      <c r="BH19" s="606"/>
      <c r="BI19" s="606"/>
      <c r="BJ19" s="606"/>
      <c r="BK19" s="606"/>
      <c r="BL19" s="606"/>
      <c r="BM19" s="606"/>
      <c r="BN19" s="607"/>
      <c r="BO19" s="665" t="s">
        <v>221</v>
      </c>
      <c r="BP19" s="665"/>
      <c r="BQ19" s="665"/>
      <c r="BR19" s="665"/>
      <c r="BS19" s="611" t="s">
        <v>129</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221</v>
      </c>
      <c r="CS19" s="606"/>
      <c r="CT19" s="606"/>
      <c r="CU19" s="606"/>
      <c r="CV19" s="606"/>
      <c r="CW19" s="606"/>
      <c r="CX19" s="606"/>
      <c r="CY19" s="607"/>
      <c r="CZ19" s="665" t="s">
        <v>129</v>
      </c>
      <c r="DA19" s="665"/>
      <c r="DB19" s="665"/>
      <c r="DC19" s="665"/>
      <c r="DD19" s="611" t="s">
        <v>221</v>
      </c>
      <c r="DE19" s="606"/>
      <c r="DF19" s="606"/>
      <c r="DG19" s="606"/>
      <c r="DH19" s="606"/>
      <c r="DI19" s="606"/>
      <c r="DJ19" s="606"/>
      <c r="DK19" s="606"/>
      <c r="DL19" s="606"/>
      <c r="DM19" s="606"/>
      <c r="DN19" s="606"/>
      <c r="DO19" s="606"/>
      <c r="DP19" s="607"/>
      <c r="DQ19" s="611" t="s">
        <v>129</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113469</v>
      </c>
      <c r="S20" s="606"/>
      <c r="T20" s="606"/>
      <c r="U20" s="606"/>
      <c r="V20" s="606"/>
      <c r="W20" s="606"/>
      <c r="X20" s="606"/>
      <c r="Y20" s="607"/>
      <c r="Z20" s="665">
        <v>3.1</v>
      </c>
      <c r="AA20" s="665"/>
      <c r="AB20" s="665"/>
      <c r="AC20" s="665"/>
      <c r="AD20" s="666" t="s">
        <v>221</v>
      </c>
      <c r="AE20" s="666"/>
      <c r="AF20" s="666"/>
      <c r="AG20" s="666"/>
      <c r="AH20" s="666"/>
      <c r="AI20" s="666"/>
      <c r="AJ20" s="666"/>
      <c r="AK20" s="666"/>
      <c r="AL20" s="608" t="s">
        <v>221</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t="s">
        <v>221</v>
      </c>
      <c r="BH20" s="606"/>
      <c r="BI20" s="606"/>
      <c r="BJ20" s="606"/>
      <c r="BK20" s="606"/>
      <c r="BL20" s="606"/>
      <c r="BM20" s="606"/>
      <c r="BN20" s="607"/>
      <c r="BO20" s="665" t="s">
        <v>221</v>
      </c>
      <c r="BP20" s="665"/>
      <c r="BQ20" s="665"/>
      <c r="BR20" s="665"/>
      <c r="BS20" s="611" t="s">
        <v>221</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3338554</v>
      </c>
      <c r="CS20" s="606"/>
      <c r="CT20" s="606"/>
      <c r="CU20" s="606"/>
      <c r="CV20" s="606"/>
      <c r="CW20" s="606"/>
      <c r="CX20" s="606"/>
      <c r="CY20" s="607"/>
      <c r="CZ20" s="665">
        <v>100</v>
      </c>
      <c r="DA20" s="665"/>
      <c r="DB20" s="665"/>
      <c r="DC20" s="665"/>
      <c r="DD20" s="611">
        <v>468702</v>
      </c>
      <c r="DE20" s="606"/>
      <c r="DF20" s="606"/>
      <c r="DG20" s="606"/>
      <c r="DH20" s="606"/>
      <c r="DI20" s="606"/>
      <c r="DJ20" s="606"/>
      <c r="DK20" s="606"/>
      <c r="DL20" s="606"/>
      <c r="DM20" s="606"/>
      <c r="DN20" s="606"/>
      <c r="DO20" s="606"/>
      <c r="DP20" s="607"/>
      <c r="DQ20" s="611">
        <v>2264861</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129</v>
      </c>
      <c r="S21" s="606"/>
      <c r="T21" s="606"/>
      <c r="U21" s="606"/>
      <c r="V21" s="606"/>
      <c r="W21" s="606"/>
      <c r="X21" s="606"/>
      <c r="Y21" s="607"/>
      <c r="Z21" s="665" t="s">
        <v>221</v>
      </c>
      <c r="AA21" s="665"/>
      <c r="AB21" s="665"/>
      <c r="AC21" s="665"/>
      <c r="AD21" s="666" t="s">
        <v>129</v>
      </c>
      <c r="AE21" s="666"/>
      <c r="AF21" s="666"/>
      <c r="AG21" s="666"/>
      <c r="AH21" s="666"/>
      <c r="AI21" s="666"/>
      <c r="AJ21" s="666"/>
      <c r="AK21" s="666"/>
      <c r="AL21" s="608" t="s">
        <v>129</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129</v>
      </c>
      <c r="BH21" s="606"/>
      <c r="BI21" s="606"/>
      <c r="BJ21" s="606"/>
      <c r="BK21" s="606"/>
      <c r="BL21" s="606"/>
      <c r="BM21" s="606"/>
      <c r="BN21" s="607"/>
      <c r="BO21" s="665" t="s">
        <v>129</v>
      </c>
      <c r="BP21" s="665"/>
      <c r="BQ21" s="665"/>
      <c r="BR21" s="665"/>
      <c r="BS21" s="611" t="s">
        <v>129</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1868246</v>
      </c>
      <c r="S22" s="606"/>
      <c r="T22" s="606"/>
      <c r="U22" s="606"/>
      <c r="V22" s="606"/>
      <c r="W22" s="606"/>
      <c r="X22" s="606"/>
      <c r="Y22" s="607"/>
      <c r="Z22" s="665">
        <v>51.8</v>
      </c>
      <c r="AA22" s="665"/>
      <c r="AB22" s="665"/>
      <c r="AC22" s="665"/>
      <c r="AD22" s="666">
        <v>1750292</v>
      </c>
      <c r="AE22" s="666"/>
      <c r="AF22" s="666"/>
      <c r="AG22" s="666"/>
      <c r="AH22" s="666"/>
      <c r="AI22" s="666"/>
      <c r="AJ22" s="666"/>
      <c r="AK22" s="666"/>
      <c r="AL22" s="608">
        <v>99.5</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221</v>
      </c>
      <c r="BH22" s="606"/>
      <c r="BI22" s="606"/>
      <c r="BJ22" s="606"/>
      <c r="BK22" s="606"/>
      <c r="BL22" s="606"/>
      <c r="BM22" s="606"/>
      <c r="BN22" s="607"/>
      <c r="BO22" s="665" t="s">
        <v>221</v>
      </c>
      <c r="BP22" s="665"/>
      <c r="BQ22" s="665"/>
      <c r="BR22" s="665"/>
      <c r="BS22" s="611" t="s">
        <v>129</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835</v>
      </c>
      <c r="S23" s="606"/>
      <c r="T23" s="606"/>
      <c r="U23" s="606"/>
      <c r="V23" s="606"/>
      <c r="W23" s="606"/>
      <c r="X23" s="606"/>
      <c r="Y23" s="607"/>
      <c r="Z23" s="665">
        <v>0</v>
      </c>
      <c r="AA23" s="665"/>
      <c r="AB23" s="665"/>
      <c r="AC23" s="665"/>
      <c r="AD23" s="666">
        <v>835</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129</v>
      </c>
      <c r="BH23" s="606"/>
      <c r="BI23" s="606"/>
      <c r="BJ23" s="606"/>
      <c r="BK23" s="606"/>
      <c r="BL23" s="606"/>
      <c r="BM23" s="606"/>
      <c r="BN23" s="607"/>
      <c r="BO23" s="665" t="s">
        <v>129</v>
      </c>
      <c r="BP23" s="665"/>
      <c r="BQ23" s="665"/>
      <c r="BR23" s="665"/>
      <c r="BS23" s="611" t="s">
        <v>129</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293</v>
      </c>
      <c r="S24" s="606"/>
      <c r="T24" s="606"/>
      <c r="U24" s="606"/>
      <c r="V24" s="606"/>
      <c r="W24" s="606"/>
      <c r="X24" s="606"/>
      <c r="Y24" s="607"/>
      <c r="Z24" s="665">
        <v>0</v>
      </c>
      <c r="AA24" s="665"/>
      <c r="AB24" s="665"/>
      <c r="AC24" s="665"/>
      <c r="AD24" s="666" t="s">
        <v>129</v>
      </c>
      <c r="AE24" s="666"/>
      <c r="AF24" s="666"/>
      <c r="AG24" s="666"/>
      <c r="AH24" s="666"/>
      <c r="AI24" s="666"/>
      <c r="AJ24" s="666"/>
      <c r="AK24" s="666"/>
      <c r="AL24" s="608" t="s">
        <v>129</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221</v>
      </c>
      <c r="BH24" s="606"/>
      <c r="BI24" s="606"/>
      <c r="BJ24" s="606"/>
      <c r="BK24" s="606"/>
      <c r="BL24" s="606"/>
      <c r="BM24" s="606"/>
      <c r="BN24" s="607"/>
      <c r="BO24" s="665" t="s">
        <v>129</v>
      </c>
      <c r="BP24" s="665"/>
      <c r="BQ24" s="665"/>
      <c r="BR24" s="665"/>
      <c r="BS24" s="611" t="s">
        <v>129</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1180220</v>
      </c>
      <c r="CS24" s="669"/>
      <c r="CT24" s="669"/>
      <c r="CU24" s="669"/>
      <c r="CV24" s="669"/>
      <c r="CW24" s="669"/>
      <c r="CX24" s="669"/>
      <c r="CY24" s="715"/>
      <c r="CZ24" s="716">
        <v>35.4</v>
      </c>
      <c r="DA24" s="685"/>
      <c r="DB24" s="685"/>
      <c r="DC24" s="719"/>
      <c r="DD24" s="714">
        <v>928216</v>
      </c>
      <c r="DE24" s="669"/>
      <c r="DF24" s="669"/>
      <c r="DG24" s="669"/>
      <c r="DH24" s="669"/>
      <c r="DI24" s="669"/>
      <c r="DJ24" s="669"/>
      <c r="DK24" s="715"/>
      <c r="DL24" s="714">
        <v>920630</v>
      </c>
      <c r="DM24" s="669"/>
      <c r="DN24" s="669"/>
      <c r="DO24" s="669"/>
      <c r="DP24" s="669"/>
      <c r="DQ24" s="669"/>
      <c r="DR24" s="669"/>
      <c r="DS24" s="669"/>
      <c r="DT24" s="669"/>
      <c r="DU24" s="669"/>
      <c r="DV24" s="715"/>
      <c r="DW24" s="716">
        <v>50.1</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61411</v>
      </c>
      <c r="S25" s="606"/>
      <c r="T25" s="606"/>
      <c r="U25" s="606"/>
      <c r="V25" s="606"/>
      <c r="W25" s="606"/>
      <c r="X25" s="606"/>
      <c r="Y25" s="607"/>
      <c r="Z25" s="665">
        <v>1.7</v>
      </c>
      <c r="AA25" s="665"/>
      <c r="AB25" s="665"/>
      <c r="AC25" s="665"/>
      <c r="AD25" s="666" t="s">
        <v>129</v>
      </c>
      <c r="AE25" s="666"/>
      <c r="AF25" s="666"/>
      <c r="AG25" s="666"/>
      <c r="AH25" s="666"/>
      <c r="AI25" s="666"/>
      <c r="AJ25" s="666"/>
      <c r="AK25" s="666"/>
      <c r="AL25" s="608" t="s">
        <v>129</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221</v>
      </c>
      <c r="BH25" s="606"/>
      <c r="BI25" s="606"/>
      <c r="BJ25" s="606"/>
      <c r="BK25" s="606"/>
      <c r="BL25" s="606"/>
      <c r="BM25" s="606"/>
      <c r="BN25" s="607"/>
      <c r="BO25" s="665" t="s">
        <v>129</v>
      </c>
      <c r="BP25" s="665"/>
      <c r="BQ25" s="665"/>
      <c r="BR25" s="665"/>
      <c r="BS25" s="611" t="s">
        <v>129</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629791</v>
      </c>
      <c r="CS25" s="604"/>
      <c r="CT25" s="604"/>
      <c r="CU25" s="604"/>
      <c r="CV25" s="604"/>
      <c r="CW25" s="604"/>
      <c r="CX25" s="604"/>
      <c r="CY25" s="605"/>
      <c r="CZ25" s="608">
        <v>18.899999999999999</v>
      </c>
      <c r="DA25" s="637"/>
      <c r="DB25" s="637"/>
      <c r="DC25" s="638"/>
      <c r="DD25" s="611">
        <v>602438</v>
      </c>
      <c r="DE25" s="604"/>
      <c r="DF25" s="604"/>
      <c r="DG25" s="604"/>
      <c r="DH25" s="604"/>
      <c r="DI25" s="604"/>
      <c r="DJ25" s="604"/>
      <c r="DK25" s="605"/>
      <c r="DL25" s="611">
        <v>594954</v>
      </c>
      <c r="DM25" s="604"/>
      <c r="DN25" s="604"/>
      <c r="DO25" s="604"/>
      <c r="DP25" s="604"/>
      <c r="DQ25" s="604"/>
      <c r="DR25" s="604"/>
      <c r="DS25" s="604"/>
      <c r="DT25" s="604"/>
      <c r="DU25" s="604"/>
      <c r="DV25" s="605"/>
      <c r="DW25" s="608">
        <v>32.4</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3413</v>
      </c>
      <c r="S26" s="606"/>
      <c r="T26" s="606"/>
      <c r="U26" s="606"/>
      <c r="V26" s="606"/>
      <c r="W26" s="606"/>
      <c r="X26" s="606"/>
      <c r="Y26" s="607"/>
      <c r="Z26" s="665">
        <v>0.1</v>
      </c>
      <c r="AA26" s="665"/>
      <c r="AB26" s="665"/>
      <c r="AC26" s="665"/>
      <c r="AD26" s="666" t="s">
        <v>221</v>
      </c>
      <c r="AE26" s="666"/>
      <c r="AF26" s="666"/>
      <c r="AG26" s="666"/>
      <c r="AH26" s="666"/>
      <c r="AI26" s="666"/>
      <c r="AJ26" s="666"/>
      <c r="AK26" s="666"/>
      <c r="AL26" s="608" t="s">
        <v>129</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129</v>
      </c>
      <c r="BH26" s="606"/>
      <c r="BI26" s="606"/>
      <c r="BJ26" s="606"/>
      <c r="BK26" s="606"/>
      <c r="BL26" s="606"/>
      <c r="BM26" s="606"/>
      <c r="BN26" s="607"/>
      <c r="BO26" s="665" t="s">
        <v>129</v>
      </c>
      <c r="BP26" s="665"/>
      <c r="BQ26" s="665"/>
      <c r="BR26" s="665"/>
      <c r="BS26" s="611" t="s">
        <v>129</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360608</v>
      </c>
      <c r="CS26" s="606"/>
      <c r="CT26" s="606"/>
      <c r="CU26" s="606"/>
      <c r="CV26" s="606"/>
      <c r="CW26" s="606"/>
      <c r="CX26" s="606"/>
      <c r="CY26" s="607"/>
      <c r="CZ26" s="608">
        <v>10.8</v>
      </c>
      <c r="DA26" s="637"/>
      <c r="DB26" s="637"/>
      <c r="DC26" s="638"/>
      <c r="DD26" s="611">
        <v>343459</v>
      </c>
      <c r="DE26" s="606"/>
      <c r="DF26" s="606"/>
      <c r="DG26" s="606"/>
      <c r="DH26" s="606"/>
      <c r="DI26" s="606"/>
      <c r="DJ26" s="606"/>
      <c r="DK26" s="607"/>
      <c r="DL26" s="611" t="s">
        <v>221</v>
      </c>
      <c r="DM26" s="606"/>
      <c r="DN26" s="606"/>
      <c r="DO26" s="606"/>
      <c r="DP26" s="606"/>
      <c r="DQ26" s="606"/>
      <c r="DR26" s="606"/>
      <c r="DS26" s="606"/>
      <c r="DT26" s="606"/>
      <c r="DU26" s="606"/>
      <c r="DV26" s="607"/>
      <c r="DW26" s="608" t="s">
        <v>129</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217266</v>
      </c>
      <c r="S27" s="606"/>
      <c r="T27" s="606"/>
      <c r="U27" s="606"/>
      <c r="V27" s="606"/>
      <c r="W27" s="606"/>
      <c r="X27" s="606"/>
      <c r="Y27" s="607"/>
      <c r="Z27" s="665">
        <v>6</v>
      </c>
      <c r="AA27" s="665"/>
      <c r="AB27" s="665"/>
      <c r="AC27" s="665"/>
      <c r="AD27" s="666" t="s">
        <v>129</v>
      </c>
      <c r="AE27" s="666"/>
      <c r="AF27" s="666"/>
      <c r="AG27" s="666"/>
      <c r="AH27" s="666"/>
      <c r="AI27" s="666"/>
      <c r="AJ27" s="666"/>
      <c r="AK27" s="666"/>
      <c r="AL27" s="608" t="s">
        <v>129</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682151</v>
      </c>
      <c r="BH27" s="606"/>
      <c r="BI27" s="606"/>
      <c r="BJ27" s="606"/>
      <c r="BK27" s="606"/>
      <c r="BL27" s="606"/>
      <c r="BM27" s="606"/>
      <c r="BN27" s="607"/>
      <c r="BO27" s="665">
        <v>100</v>
      </c>
      <c r="BP27" s="665"/>
      <c r="BQ27" s="665"/>
      <c r="BR27" s="665"/>
      <c r="BS27" s="611" t="s">
        <v>221</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260188</v>
      </c>
      <c r="CS27" s="604"/>
      <c r="CT27" s="604"/>
      <c r="CU27" s="604"/>
      <c r="CV27" s="604"/>
      <c r="CW27" s="604"/>
      <c r="CX27" s="604"/>
      <c r="CY27" s="605"/>
      <c r="CZ27" s="608">
        <v>7.8</v>
      </c>
      <c r="DA27" s="637"/>
      <c r="DB27" s="637"/>
      <c r="DC27" s="638"/>
      <c r="DD27" s="611">
        <v>65522</v>
      </c>
      <c r="DE27" s="604"/>
      <c r="DF27" s="604"/>
      <c r="DG27" s="604"/>
      <c r="DH27" s="604"/>
      <c r="DI27" s="604"/>
      <c r="DJ27" s="604"/>
      <c r="DK27" s="605"/>
      <c r="DL27" s="611">
        <v>65420</v>
      </c>
      <c r="DM27" s="604"/>
      <c r="DN27" s="604"/>
      <c r="DO27" s="604"/>
      <c r="DP27" s="604"/>
      <c r="DQ27" s="604"/>
      <c r="DR27" s="604"/>
      <c r="DS27" s="604"/>
      <c r="DT27" s="604"/>
      <c r="DU27" s="604"/>
      <c r="DV27" s="605"/>
      <c r="DW27" s="608">
        <v>3.6</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221</v>
      </c>
      <c r="S28" s="606"/>
      <c r="T28" s="606"/>
      <c r="U28" s="606"/>
      <c r="V28" s="606"/>
      <c r="W28" s="606"/>
      <c r="X28" s="606"/>
      <c r="Y28" s="607"/>
      <c r="Z28" s="665" t="s">
        <v>221</v>
      </c>
      <c r="AA28" s="665"/>
      <c r="AB28" s="665"/>
      <c r="AC28" s="665"/>
      <c r="AD28" s="666" t="s">
        <v>221</v>
      </c>
      <c r="AE28" s="666"/>
      <c r="AF28" s="666"/>
      <c r="AG28" s="666"/>
      <c r="AH28" s="666"/>
      <c r="AI28" s="666"/>
      <c r="AJ28" s="666"/>
      <c r="AK28" s="666"/>
      <c r="AL28" s="608" t="s">
        <v>221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290241</v>
      </c>
      <c r="CS28" s="606"/>
      <c r="CT28" s="606"/>
      <c r="CU28" s="606"/>
      <c r="CV28" s="606"/>
      <c r="CW28" s="606"/>
      <c r="CX28" s="606"/>
      <c r="CY28" s="607"/>
      <c r="CZ28" s="608">
        <v>8.6999999999999993</v>
      </c>
      <c r="DA28" s="637"/>
      <c r="DB28" s="637"/>
      <c r="DC28" s="638"/>
      <c r="DD28" s="611">
        <v>260256</v>
      </c>
      <c r="DE28" s="606"/>
      <c r="DF28" s="606"/>
      <c r="DG28" s="606"/>
      <c r="DH28" s="606"/>
      <c r="DI28" s="606"/>
      <c r="DJ28" s="606"/>
      <c r="DK28" s="607"/>
      <c r="DL28" s="611">
        <v>260256</v>
      </c>
      <c r="DM28" s="606"/>
      <c r="DN28" s="606"/>
      <c r="DO28" s="606"/>
      <c r="DP28" s="606"/>
      <c r="DQ28" s="606"/>
      <c r="DR28" s="606"/>
      <c r="DS28" s="606"/>
      <c r="DT28" s="606"/>
      <c r="DU28" s="606"/>
      <c r="DV28" s="607"/>
      <c r="DW28" s="608">
        <v>14.2</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474770</v>
      </c>
      <c r="S29" s="606"/>
      <c r="T29" s="606"/>
      <c r="U29" s="606"/>
      <c r="V29" s="606"/>
      <c r="W29" s="606"/>
      <c r="X29" s="606"/>
      <c r="Y29" s="607"/>
      <c r="Z29" s="665">
        <v>13.2</v>
      </c>
      <c r="AA29" s="665"/>
      <c r="AB29" s="665"/>
      <c r="AC29" s="665"/>
      <c r="AD29" s="666" t="s">
        <v>221</v>
      </c>
      <c r="AE29" s="666"/>
      <c r="AF29" s="666"/>
      <c r="AG29" s="666"/>
      <c r="AH29" s="666"/>
      <c r="AI29" s="666"/>
      <c r="AJ29" s="666"/>
      <c r="AK29" s="666"/>
      <c r="AL29" s="608" t="s">
        <v>129</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290155</v>
      </c>
      <c r="CS29" s="604"/>
      <c r="CT29" s="604"/>
      <c r="CU29" s="604"/>
      <c r="CV29" s="604"/>
      <c r="CW29" s="604"/>
      <c r="CX29" s="604"/>
      <c r="CY29" s="605"/>
      <c r="CZ29" s="608">
        <v>8.6999999999999993</v>
      </c>
      <c r="DA29" s="637"/>
      <c r="DB29" s="637"/>
      <c r="DC29" s="638"/>
      <c r="DD29" s="611">
        <v>260170</v>
      </c>
      <c r="DE29" s="604"/>
      <c r="DF29" s="604"/>
      <c r="DG29" s="604"/>
      <c r="DH29" s="604"/>
      <c r="DI29" s="604"/>
      <c r="DJ29" s="604"/>
      <c r="DK29" s="605"/>
      <c r="DL29" s="611">
        <v>260170</v>
      </c>
      <c r="DM29" s="604"/>
      <c r="DN29" s="604"/>
      <c r="DO29" s="604"/>
      <c r="DP29" s="604"/>
      <c r="DQ29" s="604"/>
      <c r="DR29" s="604"/>
      <c r="DS29" s="604"/>
      <c r="DT29" s="604"/>
      <c r="DU29" s="604"/>
      <c r="DV29" s="605"/>
      <c r="DW29" s="608">
        <v>14.2</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20676</v>
      </c>
      <c r="S30" s="606"/>
      <c r="T30" s="606"/>
      <c r="U30" s="606"/>
      <c r="V30" s="606"/>
      <c r="W30" s="606"/>
      <c r="X30" s="606"/>
      <c r="Y30" s="607"/>
      <c r="Z30" s="665">
        <v>0.6</v>
      </c>
      <c r="AA30" s="665"/>
      <c r="AB30" s="665"/>
      <c r="AC30" s="665"/>
      <c r="AD30" s="666">
        <v>7583</v>
      </c>
      <c r="AE30" s="666"/>
      <c r="AF30" s="666"/>
      <c r="AG30" s="666"/>
      <c r="AH30" s="666"/>
      <c r="AI30" s="666"/>
      <c r="AJ30" s="666"/>
      <c r="AK30" s="666"/>
      <c r="AL30" s="608">
        <v>0.4</v>
      </c>
      <c r="AM30" s="609"/>
      <c r="AN30" s="609"/>
      <c r="AO30" s="667"/>
      <c r="AP30" s="693" t="s">
        <v>302</v>
      </c>
      <c r="AQ30" s="694"/>
      <c r="AR30" s="694"/>
      <c r="AS30" s="694"/>
      <c r="AT30" s="699" t="s">
        <v>303</v>
      </c>
      <c r="AU30" s="210"/>
      <c r="AV30" s="210"/>
      <c r="AW30" s="210"/>
      <c r="AX30" s="702" t="s">
        <v>178</v>
      </c>
      <c r="AY30" s="703"/>
      <c r="AZ30" s="703"/>
      <c r="BA30" s="703"/>
      <c r="BB30" s="703"/>
      <c r="BC30" s="703"/>
      <c r="BD30" s="703"/>
      <c r="BE30" s="703"/>
      <c r="BF30" s="704"/>
      <c r="BG30" s="683">
        <v>99.2</v>
      </c>
      <c r="BH30" s="684"/>
      <c r="BI30" s="684"/>
      <c r="BJ30" s="684"/>
      <c r="BK30" s="684"/>
      <c r="BL30" s="684"/>
      <c r="BM30" s="685">
        <v>96.8</v>
      </c>
      <c r="BN30" s="684"/>
      <c r="BO30" s="684"/>
      <c r="BP30" s="684"/>
      <c r="BQ30" s="686"/>
      <c r="BR30" s="683">
        <v>99.1</v>
      </c>
      <c r="BS30" s="684"/>
      <c r="BT30" s="684"/>
      <c r="BU30" s="684"/>
      <c r="BV30" s="684"/>
      <c r="BW30" s="684"/>
      <c r="BX30" s="685">
        <v>96.7</v>
      </c>
      <c r="BY30" s="684"/>
      <c r="BZ30" s="684"/>
      <c r="CA30" s="684"/>
      <c r="CB30" s="686"/>
      <c r="CD30" s="689"/>
      <c r="CE30" s="690"/>
      <c r="CF30" s="647" t="s">
        <v>304</v>
      </c>
      <c r="CG30" s="644"/>
      <c r="CH30" s="644"/>
      <c r="CI30" s="644"/>
      <c r="CJ30" s="644"/>
      <c r="CK30" s="644"/>
      <c r="CL30" s="644"/>
      <c r="CM30" s="644"/>
      <c r="CN30" s="644"/>
      <c r="CO30" s="644"/>
      <c r="CP30" s="644"/>
      <c r="CQ30" s="645"/>
      <c r="CR30" s="603">
        <v>263322</v>
      </c>
      <c r="CS30" s="606"/>
      <c r="CT30" s="606"/>
      <c r="CU30" s="606"/>
      <c r="CV30" s="606"/>
      <c r="CW30" s="606"/>
      <c r="CX30" s="606"/>
      <c r="CY30" s="607"/>
      <c r="CZ30" s="608">
        <v>7.9</v>
      </c>
      <c r="DA30" s="637"/>
      <c r="DB30" s="637"/>
      <c r="DC30" s="638"/>
      <c r="DD30" s="611">
        <v>233337</v>
      </c>
      <c r="DE30" s="606"/>
      <c r="DF30" s="606"/>
      <c r="DG30" s="606"/>
      <c r="DH30" s="606"/>
      <c r="DI30" s="606"/>
      <c r="DJ30" s="606"/>
      <c r="DK30" s="607"/>
      <c r="DL30" s="611">
        <v>233337</v>
      </c>
      <c r="DM30" s="606"/>
      <c r="DN30" s="606"/>
      <c r="DO30" s="606"/>
      <c r="DP30" s="606"/>
      <c r="DQ30" s="606"/>
      <c r="DR30" s="606"/>
      <c r="DS30" s="606"/>
      <c r="DT30" s="606"/>
      <c r="DU30" s="606"/>
      <c r="DV30" s="607"/>
      <c r="DW30" s="608">
        <v>12.7</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184594</v>
      </c>
      <c r="S31" s="606"/>
      <c r="T31" s="606"/>
      <c r="U31" s="606"/>
      <c r="V31" s="606"/>
      <c r="W31" s="606"/>
      <c r="X31" s="606"/>
      <c r="Y31" s="607"/>
      <c r="Z31" s="665">
        <v>5.0999999999999996</v>
      </c>
      <c r="AA31" s="665"/>
      <c r="AB31" s="665"/>
      <c r="AC31" s="665"/>
      <c r="AD31" s="666" t="s">
        <v>129</v>
      </c>
      <c r="AE31" s="666"/>
      <c r="AF31" s="666"/>
      <c r="AG31" s="666"/>
      <c r="AH31" s="666"/>
      <c r="AI31" s="666"/>
      <c r="AJ31" s="666"/>
      <c r="AK31" s="666"/>
      <c r="AL31" s="608" t="s">
        <v>129</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99.5</v>
      </c>
      <c r="BH31" s="604"/>
      <c r="BI31" s="604"/>
      <c r="BJ31" s="604"/>
      <c r="BK31" s="604"/>
      <c r="BL31" s="604"/>
      <c r="BM31" s="609">
        <v>97.8</v>
      </c>
      <c r="BN31" s="682"/>
      <c r="BO31" s="682"/>
      <c r="BP31" s="682"/>
      <c r="BQ31" s="643"/>
      <c r="BR31" s="681">
        <v>98.6</v>
      </c>
      <c r="BS31" s="604"/>
      <c r="BT31" s="604"/>
      <c r="BU31" s="604"/>
      <c r="BV31" s="604"/>
      <c r="BW31" s="604"/>
      <c r="BX31" s="609">
        <v>96.8</v>
      </c>
      <c r="BY31" s="682"/>
      <c r="BZ31" s="682"/>
      <c r="CA31" s="682"/>
      <c r="CB31" s="643"/>
      <c r="CD31" s="689"/>
      <c r="CE31" s="690"/>
      <c r="CF31" s="647" t="s">
        <v>308</v>
      </c>
      <c r="CG31" s="644"/>
      <c r="CH31" s="644"/>
      <c r="CI31" s="644"/>
      <c r="CJ31" s="644"/>
      <c r="CK31" s="644"/>
      <c r="CL31" s="644"/>
      <c r="CM31" s="644"/>
      <c r="CN31" s="644"/>
      <c r="CO31" s="644"/>
      <c r="CP31" s="644"/>
      <c r="CQ31" s="645"/>
      <c r="CR31" s="603">
        <v>26833</v>
      </c>
      <c r="CS31" s="604"/>
      <c r="CT31" s="604"/>
      <c r="CU31" s="604"/>
      <c r="CV31" s="604"/>
      <c r="CW31" s="604"/>
      <c r="CX31" s="604"/>
      <c r="CY31" s="605"/>
      <c r="CZ31" s="608">
        <v>0.8</v>
      </c>
      <c r="DA31" s="637"/>
      <c r="DB31" s="637"/>
      <c r="DC31" s="638"/>
      <c r="DD31" s="611">
        <v>26833</v>
      </c>
      <c r="DE31" s="604"/>
      <c r="DF31" s="604"/>
      <c r="DG31" s="604"/>
      <c r="DH31" s="604"/>
      <c r="DI31" s="604"/>
      <c r="DJ31" s="604"/>
      <c r="DK31" s="605"/>
      <c r="DL31" s="611">
        <v>26833</v>
      </c>
      <c r="DM31" s="604"/>
      <c r="DN31" s="604"/>
      <c r="DO31" s="604"/>
      <c r="DP31" s="604"/>
      <c r="DQ31" s="604"/>
      <c r="DR31" s="604"/>
      <c r="DS31" s="604"/>
      <c r="DT31" s="604"/>
      <c r="DU31" s="604"/>
      <c r="DV31" s="605"/>
      <c r="DW31" s="608">
        <v>1.5</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126401</v>
      </c>
      <c r="S32" s="606"/>
      <c r="T32" s="606"/>
      <c r="U32" s="606"/>
      <c r="V32" s="606"/>
      <c r="W32" s="606"/>
      <c r="X32" s="606"/>
      <c r="Y32" s="607"/>
      <c r="Z32" s="665">
        <v>3.5</v>
      </c>
      <c r="AA32" s="665"/>
      <c r="AB32" s="665"/>
      <c r="AC32" s="665"/>
      <c r="AD32" s="666" t="s">
        <v>129</v>
      </c>
      <c r="AE32" s="666"/>
      <c r="AF32" s="666"/>
      <c r="AG32" s="666"/>
      <c r="AH32" s="666"/>
      <c r="AI32" s="666"/>
      <c r="AJ32" s="666"/>
      <c r="AK32" s="666"/>
      <c r="AL32" s="608" t="s">
        <v>129</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96.2</v>
      </c>
      <c r="BH32" s="619"/>
      <c r="BI32" s="619"/>
      <c r="BJ32" s="619"/>
      <c r="BK32" s="619"/>
      <c r="BL32" s="619"/>
      <c r="BM32" s="663">
        <v>85.4</v>
      </c>
      <c r="BN32" s="619"/>
      <c r="BO32" s="619"/>
      <c r="BP32" s="619"/>
      <c r="BQ32" s="656"/>
      <c r="BR32" s="680">
        <v>95.6</v>
      </c>
      <c r="BS32" s="619"/>
      <c r="BT32" s="619"/>
      <c r="BU32" s="619"/>
      <c r="BV32" s="619"/>
      <c r="BW32" s="619"/>
      <c r="BX32" s="663">
        <v>84.8</v>
      </c>
      <c r="BY32" s="619"/>
      <c r="BZ32" s="619"/>
      <c r="CA32" s="619"/>
      <c r="CB32" s="656"/>
      <c r="CD32" s="691"/>
      <c r="CE32" s="692"/>
      <c r="CF32" s="647" t="s">
        <v>311</v>
      </c>
      <c r="CG32" s="644"/>
      <c r="CH32" s="644"/>
      <c r="CI32" s="644"/>
      <c r="CJ32" s="644"/>
      <c r="CK32" s="644"/>
      <c r="CL32" s="644"/>
      <c r="CM32" s="644"/>
      <c r="CN32" s="644"/>
      <c r="CO32" s="644"/>
      <c r="CP32" s="644"/>
      <c r="CQ32" s="645"/>
      <c r="CR32" s="603">
        <v>86</v>
      </c>
      <c r="CS32" s="606"/>
      <c r="CT32" s="606"/>
      <c r="CU32" s="606"/>
      <c r="CV32" s="606"/>
      <c r="CW32" s="606"/>
      <c r="CX32" s="606"/>
      <c r="CY32" s="607"/>
      <c r="CZ32" s="608">
        <v>0</v>
      </c>
      <c r="DA32" s="637"/>
      <c r="DB32" s="637"/>
      <c r="DC32" s="638"/>
      <c r="DD32" s="611">
        <v>86</v>
      </c>
      <c r="DE32" s="606"/>
      <c r="DF32" s="606"/>
      <c r="DG32" s="606"/>
      <c r="DH32" s="606"/>
      <c r="DI32" s="606"/>
      <c r="DJ32" s="606"/>
      <c r="DK32" s="607"/>
      <c r="DL32" s="611">
        <v>86</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407137</v>
      </c>
      <c r="S33" s="606"/>
      <c r="T33" s="606"/>
      <c r="U33" s="606"/>
      <c r="V33" s="606"/>
      <c r="W33" s="606"/>
      <c r="X33" s="606"/>
      <c r="Y33" s="607"/>
      <c r="Z33" s="665">
        <v>11.3</v>
      </c>
      <c r="AA33" s="665"/>
      <c r="AB33" s="665"/>
      <c r="AC33" s="665"/>
      <c r="AD33" s="666" t="s">
        <v>221</v>
      </c>
      <c r="AE33" s="666"/>
      <c r="AF33" s="666"/>
      <c r="AG33" s="666"/>
      <c r="AH33" s="666"/>
      <c r="AI33" s="666"/>
      <c r="AJ33" s="666"/>
      <c r="AK33" s="666"/>
      <c r="AL33" s="608" t="s">
        <v>221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1685613</v>
      </c>
      <c r="CS33" s="604"/>
      <c r="CT33" s="604"/>
      <c r="CU33" s="604"/>
      <c r="CV33" s="604"/>
      <c r="CW33" s="604"/>
      <c r="CX33" s="604"/>
      <c r="CY33" s="605"/>
      <c r="CZ33" s="608">
        <v>50.5</v>
      </c>
      <c r="DA33" s="637"/>
      <c r="DB33" s="637"/>
      <c r="DC33" s="638"/>
      <c r="DD33" s="611">
        <v>1283319</v>
      </c>
      <c r="DE33" s="604"/>
      <c r="DF33" s="604"/>
      <c r="DG33" s="604"/>
      <c r="DH33" s="604"/>
      <c r="DI33" s="604"/>
      <c r="DJ33" s="604"/>
      <c r="DK33" s="605"/>
      <c r="DL33" s="611">
        <v>726681</v>
      </c>
      <c r="DM33" s="604"/>
      <c r="DN33" s="604"/>
      <c r="DO33" s="604"/>
      <c r="DP33" s="604"/>
      <c r="DQ33" s="604"/>
      <c r="DR33" s="604"/>
      <c r="DS33" s="604"/>
      <c r="DT33" s="604"/>
      <c r="DU33" s="604"/>
      <c r="DV33" s="605"/>
      <c r="DW33" s="608">
        <v>39.5</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64765</v>
      </c>
      <c r="S34" s="606"/>
      <c r="T34" s="606"/>
      <c r="U34" s="606"/>
      <c r="V34" s="606"/>
      <c r="W34" s="606"/>
      <c r="X34" s="606"/>
      <c r="Y34" s="607"/>
      <c r="Z34" s="665">
        <v>1.8</v>
      </c>
      <c r="AA34" s="665"/>
      <c r="AB34" s="665"/>
      <c r="AC34" s="665"/>
      <c r="AD34" s="666">
        <v>654</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561319</v>
      </c>
      <c r="CS34" s="606"/>
      <c r="CT34" s="606"/>
      <c r="CU34" s="606"/>
      <c r="CV34" s="606"/>
      <c r="CW34" s="606"/>
      <c r="CX34" s="606"/>
      <c r="CY34" s="607"/>
      <c r="CZ34" s="608">
        <v>16.8</v>
      </c>
      <c r="DA34" s="637"/>
      <c r="DB34" s="637"/>
      <c r="DC34" s="638"/>
      <c r="DD34" s="611">
        <v>293475</v>
      </c>
      <c r="DE34" s="606"/>
      <c r="DF34" s="606"/>
      <c r="DG34" s="606"/>
      <c r="DH34" s="606"/>
      <c r="DI34" s="606"/>
      <c r="DJ34" s="606"/>
      <c r="DK34" s="607"/>
      <c r="DL34" s="611">
        <v>230383</v>
      </c>
      <c r="DM34" s="606"/>
      <c r="DN34" s="606"/>
      <c r="DO34" s="606"/>
      <c r="DP34" s="606"/>
      <c r="DQ34" s="606"/>
      <c r="DR34" s="606"/>
      <c r="DS34" s="606"/>
      <c r="DT34" s="606"/>
      <c r="DU34" s="606"/>
      <c r="DV34" s="607"/>
      <c r="DW34" s="608">
        <v>12.5</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173880</v>
      </c>
      <c r="S35" s="606"/>
      <c r="T35" s="606"/>
      <c r="U35" s="606"/>
      <c r="V35" s="606"/>
      <c r="W35" s="606"/>
      <c r="X35" s="606"/>
      <c r="Y35" s="607"/>
      <c r="Z35" s="665">
        <v>4.8</v>
      </c>
      <c r="AA35" s="665"/>
      <c r="AB35" s="665"/>
      <c r="AC35" s="665"/>
      <c r="AD35" s="666" t="s">
        <v>221</v>
      </c>
      <c r="AE35" s="666"/>
      <c r="AF35" s="666"/>
      <c r="AG35" s="666"/>
      <c r="AH35" s="666"/>
      <c r="AI35" s="666"/>
      <c r="AJ35" s="666"/>
      <c r="AK35" s="666"/>
      <c r="AL35" s="608" t="s">
        <v>129</v>
      </c>
      <c r="AM35" s="609"/>
      <c r="AN35" s="609"/>
      <c r="AO35" s="667"/>
      <c r="AP35" s="214"/>
      <c r="AQ35" s="671" t="s">
        <v>319</v>
      </c>
      <c r="AR35" s="672"/>
      <c r="AS35" s="672"/>
      <c r="AT35" s="672"/>
      <c r="AU35" s="672"/>
      <c r="AV35" s="672"/>
      <c r="AW35" s="672"/>
      <c r="AX35" s="672"/>
      <c r="AY35" s="673"/>
      <c r="AZ35" s="668">
        <v>315509</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57027</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24562</v>
      </c>
      <c r="CS35" s="604"/>
      <c r="CT35" s="604"/>
      <c r="CU35" s="604"/>
      <c r="CV35" s="604"/>
      <c r="CW35" s="604"/>
      <c r="CX35" s="604"/>
      <c r="CY35" s="605"/>
      <c r="CZ35" s="608">
        <v>0.7</v>
      </c>
      <c r="DA35" s="637"/>
      <c r="DB35" s="637"/>
      <c r="DC35" s="638"/>
      <c r="DD35" s="611">
        <v>21423</v>
      </c>
      <c r="DE35" s="604"/>
      <c r="DF35" s="604"/>
      <c r="DG35" s="604"/>
      <c r="DH35" s="604"/>
      <c r="DI35" s="604"/>
      <c r="DJ35" s="604"/>
      <c r="DK35" s="605"/>
      <c r="DL35" s="611">
        <v>20266</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221</v>
      </c>
      <c r="S36" s="606"/>
      <c r="T36" s="606"/>
      <c r="U36" s="606"/>
      <c r="V36" s="606"/>
      <c r="W36" s="606"/>
      <c r="X36" s="606"/>
      <c r="Y36" s="607"/>
      <c r="Z36" s="665" t="s">
        <v>129</v>
      </c>
      <c r="AA36" s="665"/>
      <c r="AB36" s="665"/>
      <c r="AC36" s="665"/>
      <c r="AD36" s="666" t="s">
        <v>221</v>
      </c>
      <c r="AE36" s="666"/>
      <c r="AF36" s="666"/>
      <c r="AG36" s="666"/>
      <c r="AH36" s="666"/>
      <c r="AI36" s="666"/>
      <c r="AJ36" s="666"/>
      <c r="AK36" s="666"/>
      <c r="AL36" s="608" t="s">
        <v>129</v>
      </c>
      <c r="AM36" s="609"/>
      <c r="AN36" s="609"/>
      <c r="AO36" s="667"/>
      <c r="AQ36" s="640" t="s">
        <v>323</v>
      </c>
      <c r="AR36" s="641"/>
      <c r="AS36" s="641"/>
      <c r="AT36" s="641"/>
      <c r="AU36" s="641"/>
      <c r="AV36" s="641"/>
      <c r="AW36" s="641"/>
      <c r="AX36" s="641"/>
      <c r="AY36" s="642"/>
      <c r="AZ36" s="603">
        <v>39673</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44034</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405893</v>
      </c>
      <c r="CS36" s="606"/>
      <c r="CT36" s="606"/>
      <c r="CU36" s="606"/>
      <c r="CV36" s="606"/>
      <c r="CW36" s="606"/>
      <c r="CX36" s="606"/>
      <c r="CY36" s="607"/>
      <c r="CZ36" s="608">
        <v>12.2</v>
      </c>
      <c r="DA36" s="637"/>
      <c r="DB36" s="637"/>
      <c r="DC36" s="638"/>
      <c r="DD36" s="611">
        <v>320487</v>
      </c>
      <c r="DE36" s="606"/>
      <c r="DF36" s="606"/>
      <c r="DG36" s="606"/>
      <c r="DH36" s="606"/>
      <c r="DI36" s="606"/>
      <c r="DJ36" s="606"/>
      <c r="DK36" s="607"/>
      <c r="DL36" s="611">
        <v>251213</v>
      </c>
      <c r="DM36" s="606"/>
      <c r="DN36" s="606"/>
      <c r="DO36" s="606"/>
      <c r="DP36" s="606"/>
      <c r="DQ36" s="606"/>
      <c r="DR36" s="606"/>
      <c r="DS36" s="606"/>
      <c r="DT36" s="606"/>
      <c r="DU36" s="606"/>
      <c r="DV36" s="607"/>
      <c r="DW36" s="608">
        <v>13.7</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78380</v>
      </c>
      <c r="S37" s="606"/>
      <c r="T37" s="606"/>
      <c r="U37" s="606"/>
      <c r="V37" s="606"/>
      <c r="W37" s="606"/>
      <c r="X37" s="606"/>
      <c r="Y37" s="607"/>
      <c r="Z37" s="665">
        <v>2.2000000000000002</v>
      </c>
      <c r="AA37" s="665"/>
      <c r="AB37" s="665"/>
      <c r="AC37" s="665"/>
      <c r="AD37" s="666" t="s">
        <v>221</v>
      </c>
      <c r="AE37" s="666"/>
      <c r="AF37" s="666"/>
      <c r="AG37" s="666"/>
      <c r="AH37" s="666"/>
      <c r="AI37" s="666"/>
      <c r="AJ37" s="666"/>
      <c r="AK37" s="666"/>
      <c r="AL37" s="608" t="s">
        <v>221</v>
      </c>
      <c r="AM37" s="609"/>
      <c r="AN37" s="609"/>
      <c r="AO37" s="667"/>
      <c r="AQ37" s="640" t="s">
        <v>327</v>
      </c>
      <c r="AR37" s="641"/>
      <c r="AS37" s="641"/>
      <c r="AT37" s="641"/>
      <c r="AU37" s="641"/>
      <c r="AV37" s="641"/>
      <c r="AW37" s="641"/>
      <c r="AX37" s="641"/>
      <c r="AY37" s="642"/>
      <c r="AZ37" s="603">
        <v>33928</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760</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236740</v>
      </c>
      <c r="CS37" s="604"/>
      <c r="CT37" s="604"/>
      <c r="CU37" s="604"/>
      <c r="CV37" s="604"/>
      <c r="CW37" s="604"/>
      <c r="CX37" s="604"/>
      <c r="CY37" s="605"/>
      <c r="CZ37" s="608">
        <v>7.1</v>
      </c>
      <c r="DA37" s="637"/>
      <c r="DB37" s="637"/>
      <c r="DC37" s="638"/>
      <c r="DD37" s="611">
        <v>231940</v>
      </c>
      <c r="DE37" s="604"/>
      <c r="DF37" s="604"/>
      <c r="DG37" s="604"/>
      <c r="DH37" s="604"/>
      <c r="DI37" s="604"/>
      <c r="DJ37" s="604"/>
      <c r="DK37" s="605"/>
      <c r="DL37" s="611">
        <v>181418</v>
      </c>
      <c r="DM37" s="604"/>
      <c r="DN37" s="604"/>
      <c r="DO37" s="604"/>
      <c r="DP37" s="604"/>
      <c r="DQ37" s="604"/>
      <c r="DR37" s="604"/>
      <c r="DS37" s="604"/>
      <c r="DT37" s="604"/>
      <c r="DU37" s="604"/>
      <c r="DV37" s="605"/>
      <c r="DW37" s="608">
        <v>9.9</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3603687</v>
      </c>
      <c r="S38" s="655"/>
      <c r="T38" s="655"/>
      <c r="U38" s="655"/>
      <c r="V38" s="655"/>
      <c r="W38" s="655"/>
      <c r="X38" s="655"/>
      <c r="Y38" s="660"/>
      <c r="Z38" s="661">
        <v>100</v>
      </c>
      <c r="AA38" s="661"/>
      <c r="AB38" s="661"/>
      <c r="AC38" s="661"/>
      <c r="AD38" s="662">
        <v>1759364</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2770</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1093</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312739</v>
      </c>
      <c r="CS38" s="606"/>
      <c r="CT38" s="606"/>
      <c r="CU38" s="606"/>
      <c r="CV38" s="606"/>
      <c r="CW38" s="606"/>
      <c r="CX38" s="606"/>
      <c r="CY38" s="607"/>
      <c r="CZ38" s="608">
        <v>9.4</v>
      </c>
      <c r="DA38" s="637"/>
      <c r="DB38" s="637"/>
      <c r="DC38" s="638"/>
      <c r="DD38" s="611">
        <v>281648</v>
      </c>
      <c r="DE38" s="606"/>
      <c r="DF38" s="606"/>
      <c r="DG38" s="606"/>
      <c r="DH38" s="606"/>
      <c r="DI38" s="606"/>
      <c r="DJ38" s="606"/>
      <c r="DK38" s="607"/>
      <c r="DL38" s="611">
        <v>224819</v>
      </c>
      <c r="DM38" s="606"/>
      <c r="DN38" s="606"/>
      <c r="DO38" s="606"/>
      <c r="DP38" s="606"/>
      <c r="DQ38" s="606"/>
      <c r="DR38" s="606"/>
      <c r="DS38" s="606"/>
      <c r="DT38" s="606"/>
      <c r="DU38" s="606"/>
      <c r="DV38" s="607"/>
      <c r="DW38" s="608">
        <v>12.2</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t="s">
        <v>221</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58</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381100</v>
      </c>
      <c r="CS39" s="604"/>
      <c r="CT39" s="604"/>
      <c r="CU39" s="604"/>
      <c r="CV39" s="604"/>
      <c r="CW39" s="604"/>
      <c r="CX39" s="604"/>
      <c r="CY39" s="605"/>
      <c r="CZ39" s="608">
        <v>11.4</v>
      </c>
      <c r="DA39" s="637"/>
      <c r="DB39" s="637"/>
      <c r="DC39" s="638"/>
      <c r="DD39" s="611">
        <v>366286</v>
      </c>
      <c r="DE39" s="604"/>
      <c r="DF39" s="604"/>
      <c r="DG39" s="604"/>
      <c r="DH39" s="604"/>
      <c r="DI39" s="604"/>
      <c r="DJ39" s="604"/>
      <c r="DK39" s="605"/>
      <c r="DL39" s="611" t="s">
        <v>221</v>
      </c>
      <c r="DM39" s="604"/>
      <c r="DN39" s="604"/>
      <c r="DO39" s="604"/>
      <c r="DP39" s="604"/>
      <c r="DQ39" s="604"/>
      <c r="DR39" s="604"/>
      <c r="DS39" s="604"/>
      <c r="DT39" s="604"/>
      <c r="DU39" s="604"/>
      <c r="DV39" s="605"/>
      <c r="DW39" s="608" t="s">
        <v>129</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87406</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190</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t="s">
        <v>129</v>
      </c>
      <c r="CS40" s="606"/>
      <c r="CT40" s="606"/>
      <c r="CU40" s="606"/>
      <c r="CV40" s="606"/>
      <c r="CW40" s="606"/>
      <c r="CX40" s="606"/>
      <c r="CY40" s="607"/>
      <c r="CZ40" s="608" t="s">
        <v>221</v>
      </c>
      <c r="DA40" s="637"/>
      <c r="DB40" s="637"/>
      <c r="DC40" s="638"/>
      <c r="DD40" s="611" t="s">
        <v>129</v>
      </c>
      <c r="DE40" s="606"/>
      <c r="DF40" s="606"/>
      <c r="DG40" s="606"/>
      <c r="DH40" s="606"/>
      <c r="DI40" s="606"/>
      <c r="DJ40" s="606"/>
      <c r="DK40" s="607"/>
      <c r="DL40" s="611" t="s">
        <v>221</v>
      </c>
      <c r="DM40" s="606"/>
      <c r="DN40" s="606"/>
      <c r="DO40" s="606"/>
      <c r="DP40" s="606"/>
      <c r="DQ40" s="606"/>
      <c r="DR40" s="606"/>
      <c r="DS40" s="606"/>
      <c r="DT40" s="606"/>
      <c r="DU40" s="606"/>
      <c r="DV40" s="607"/>
      <c r="DW40" s="608" t="s">
        <v>129</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151732</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337</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129</v>
      </c>
      <c r="CS41" s="604"/>
      <c r="CT41" s="604"/>
      <c r="CU41" s="604"/>
      <c r="CV41" s="604"/>
      <c r="CW41" s="604"/>
      <c r="CX41" s="604"/>
      <c r="CY41" s="605"/>
      <c r="CZ41" s="608" t="s">
        <v>129</v>
      </c>
      <c r="DA41" s="637"/>
      <c r="DB41" s="637"/>
      <c r="DC41" s="638"/>
      <c r="DD41" s="611" t="s">
        <v>129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472721</v>
      </c>
      <c r="CS42" s="606"/>
      <c r="CT42" s="606"/>
      <c r="CU42" s="606"/>
      <c r="CV42" s="606"/>
      <c r="CW42" s="606"/>
      <c r="CX42" s="606"/>
      <c r="CY42" s="607"/>
      <c r="CZ42" s="608">
        <v>14.2</v>
      </c>
      <c r="DA42" s="609"/>
      <c r="DB42" s="609"/>
      <c r="DC42" s="610"/>
      <c r="DD42" s="611">
        <v>53326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t="s">
        <v>221</v>
      </c>
      <c r="CS43" s="604"/>
      <c r="CT43" s="604"/>
      <c r="CU43" s="604"/>
      <c r="CV43" s="604"/>
      <c r="CW43" s="604"/>
      <c r="CX43" s="604"/>
      <c r="CY43" s="605"/>
      <c r="CZ43" s="608" t="s">
        <v>221</v>
      </c>
      <c r="DA43" s="637"/>
      <c r="DB43" s="637"/>
      <c r="DC43" s="638"/>
      <c r="DD43" s="611" t="s">
        <v>129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468702</v>
      </c>
      <c r="CS44" s="606"/>
      <c r="CT44" s="606"/>
      <c r="CU44" s="606"/>
      <c r="CV44" s="606"/>
      <c r="CW44" s="606"/>
      <c r="CX44" s="606"/>
      <c r="CY44" s="607"/>
      <c r="CZ44" s="608">
        <v>14</v>
      </c>
      <c r="DA44" s="609"/>
      <c r="DB44" s="609"/>
      <c r="DC44" s="610"/>
      <c r="DD44" s="611">
        <v>49307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408107</v>
      </c>
      <c r="CS45" s="604"/>
      <c r="CT45" s="604"/>
      <c r="CU45" s="604"/>
      <c r="CV45" s="604"/>
      <c r="CW45" s="604"/>
      <c r="CX45" s="604"/>
      <c r="CY45" s="605"/>
      <c r="CZ45" s="608">
        <v>12.2</v>
      </c>
      <c r="DA45" s="637"/>
      <c r="DB45" s="637"/>
      <c r="DC45" s="638"/>
      <c r="DD45" s="611">
        <v>14784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60595</v>
      </c>
      <c r="CS46" s="606"/>
      <c r="CT46" s="606"/>
      <c r="CU46" s="606"/>
      <c r="CV46" s="606"/>
      <c r="CW46" s="606"/>
      <c r="CX46" s="606"/>
      <c r="CY46" s="607"/>
      <c r="CZ46" s="608">
        <v>1.8</v>
      </c>
      <c r="DA46" s="609"/>
      <c r="DB46" s="609"/>
      <c r="DC46" s="610"/>
      <c r="DD46" s="611">
        <v>34523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v>4019</v>
      </c>
      <c r="CS47" s="604"/>
      <c r="CT47" s="604"/>
      <c r="CU47" s="604"/>
      <c r="CV47" s="604"/>
      <c r="CW47" s="604"/>
      <c r="CX47" s="604"/>
      <c r="CY47" s="605"/>
      <c r="CZ47" s="608">
        <v>0.1</v>
      </c>
      <c r="DA47" s="637"/>
      <c r="DB47" s="637"/>
      <c r="DC47" s="638"/>
      <c r="DD47" s="611">
        <v>4019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129</v>
      </c>
      <c r="CS48" s="606"/>
      <c r="CT48" s="606"/>
      <c r="CU48" s="606"/>
      <c r="CV48" s="606"/>
      <c r="CW48" s="606"/>
      <c r="CX48" s="606"/>
      <c r="CY48" s="607"/>
      <c r="CZ48" s="608" t="s">
        <v>221</v>
      </c>
      <c r="DA48" s="609"/>
      <c r="DB48" s="609"/>
      <c r="DC48" s="610"/>
      <c r="DD48" s="611" t="s">
        <v>221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3338554</v>
      </c>
      <c r="CS49" s="619"/>
      <c r="CT49" s="619"/>
      <c r="CU49" s="619"/>
      <c r="CV49" s="619"/>
      <c r="CW49" s="619"/>
      <c r="CX49" s="619"/>
      <c r="CY49" s="620"/>
      <c r="CZ49" s="621">
        <v>100</v>
      </c>
      <c r="DA49" s="622"/>
      <c r="DB49" s="622"/>
      <c r="DC49" s="623"/>
      <c r="DD49" s="624">
        <v>2264861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aTVCw8UdKgnw8UDrPAXZBHVUicd0Z52sjZRLtOq33HeCxvNoeMl1eps8aCN9JRpXLwEbXBtKMB3CzJTX6KJd9Q==" saltValue="Obzv5ng7qIH6pJuadje1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U35" sqref="AU35:AY3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3604</v>
      </c>
      <c r="R7" s="1136"/>
      <c r="S7" s="1136"/>
      <c r="T7" s="1136"/>
      <c r="U7" s="1136"/>
      <c r="V7" s="1136">
        <v>3339</v>
      </c>
      <c r="W7" s="1136"/>
      <c r="X7" s="1136"/>
      <c r="Y7" s="1136"/>
      <c r="Z7" s="1136"/>
      <c r="AA7" s="1136">
        <v>265</v>
      </c>
      <c r="AB7" s="1136"/>
      <c r="AC7" s="1136"/>
      <c r="AD7" s="1136"/>
      <c r="AE7" s="1137"/>
      <c r="AF7" s="1138">
        <v>222</v>
      </c>
      <c r="AG7" s="1139"/>
      <c r="AH7" s="1139"/>
      <c r="AI7" s="1139"/>
      <c r="AJ7" s="1140"/>
      <c r="AK7" s="1122">
        <v>126</v>
      </c>
      <c r="AL7" s="1123"/>
      <c r="AM7" s="1123"/>
      <c r="AN7" s="1123"/>
      <c r="AO7" s="1123"/>
      <c r="AP7" s="1123">
        <v>4512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099">
        <v>3604</v>
      </c>
      <c r="R23" s="1100"/>
      <c r="S23" s="1100"/>
      <c r="T23" s="1100"/>
      <c r="U23" s="1100"/>
      <c r="V23" s="1100">
        <v>3339</v>
      </c>
      <c r="W23" s="1100"/>
      <c r="X23" s="1100"/>
      <c r="Y23" s="1100"/>
      <c r="Z23" s="1100"/>
      <c r="AA23" s="1100">
        <v>265</v>
      </c>
      <c r="AB23" s="1100"/>
      <c r="AC23" s="1100"/>
      <c r="AD23" s="1100"/>
      <c r="AE23" s="1101"/>
      <c r="AF23" s="1102">
        <v>222</v>
      </c>
      <c r="AG23" s="1100"/>
      <c r="AH23" s="1100"/>
      <c r="AI23" s="1100"/>
      <c r="AJ23" s="1103"/>
      <c r="AK23" s="1104"/>
      <c r="AL23" s="1105"/>
      <c r="AM23" s="1105"/>
      <c r="AN23" s="1105"/>
      <c r="AO23" s="1105"/>
      <c r="AP23" s="1100">
        <v>4512</v>
      </c>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698</v>
      </c>
      <c r="R28" s="1085"/>
      <c r="S28" s="1085"/>
      <c r="T28" s="1085"/>
      <c r="U28" s="1085"/>
      <c r="V28" s="1085">
        <v>647</v>
      </c>
      <c r="W28" s="1085"/>
      <c r="X28" s="1085"/>
      <c r="Y28" s="1085"/>
      <c r="Z28" s="1085"/>
      <c r="AA28" s="1085">
        <v>50</v>
      </c>
      <c r="AB28" s="1085"/>
      <c r="AC28" s="1085"/>
      <c r="AD28" s="1085"/>
      <c r="AE28" s="1086"/>
      <c r="AF28" s="1087">
        <v>50</v>
      </c>
      <c r="AG28" s="1085"/>
      <c r="AH28" s="1085"/>
      <c r="AI28" s="1085"/>
      <c r="AJ28" s="1088"/>
      <c r="AK28" s="1089">
        <v>80</v>
      </c>
      <c r="AL28" s="1077"/>
      <c r="AM28" s="1077"/>
      <c r="AN28" s="1077"/>
      <c r="AO28" s="1077"/>
      <c r="AP28" s="1077" t="s">
        <v>571</v>
      </c>
      <c r="AQ28" s="1077"/>
      <c r="AR28" s="1077"/>
      <c r="AS28" s="1077"/>
      <c r="AT28" s="1077"/>
      <c r="AU28" s="1077" t="s">
        <v>512</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393</v>
      </c>
      <c r="C29" s="1069"/>
      <c r="D29" s="1069"/>
      <c r="E29" s="1069"/>
      <c r="F29" s="1069"/>
      <c r="G29" s="1069"/>
      <c r="H29" s="1069"/>
      <c r="I29" s="1069"/>
      <c r="J29" s="1069"/>
      <c r="K29" s="1069"/>
      <c r="L29" s="1069"/>
      <c r="M29" s="1069"/>
      <c r="N29" s="1069"/>
      <c r="O29" s="1069"/>
      <c r="P29" s="1070"/>
      <c r="Q29" s="1074">
        <v>34</v>
      </c>
      <c r="R29" s="1075"/>
      <c r="S29" s="1075"/>
      <c r="T29" s="1075"/>
      <c r="U29" s="1075"/>
      <c r="V29" s="1075">
        <v>34</v>
      </c>
      <c r="W29" s="1075"/>
      <c r="X29" s="1075"/>
      <c r="Y29" s="1075"/>
      <c r="Z29" s="1075"/>
      <c r="AA29" s="1075">
        <v>0</v>
      </c>
      <c r="AB29" s="1075"/>
      <c r="AC29" s="1075"/>
      <c r="AD29" s="1075"/>
      <c r="AE29" s="1076"/>
      <c r="AF29" s="1050">
        <v>0</v>
      </c>
      <c r="AG29" s="1051"/>
      <c r="AH29" s="1051"/>
      <c r="AI29" s="1051"/>
      <c r="AJ29" s="1052"/>
      <c r="AK29" s="1011">
        <v>16</v>
      </c>
      <c r="AL29" s="1002"/>
      <c r="AM29" s="1002"/>
      <c r="AN29" s="1002"/>
      <c r="AO29" s="1002"/>
      <c r="AP29" s="1002" t="s">
        <v>571</v>
      </c>
      <c r="AQ29" s="1002"/>
      <c r="AR29" s="1002"/>
      <c r="AS29" s="1002"/>
      <c r="AT29" s="1002"/>
      <c r="AU29" s="1002" t="s">
        <v>512</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394</v>
      </c>
      <c r="C30" s="1069"/>
      <c r="D30" s="1069"/>
      <c r="E30" s="1069"/>
      <c r="F30" s="1069"/>
      <c r="G30" s="1069"/>
      <c r="H30" s="1069"/>
      <c r="I30" s="1069"/>
      <c r="J30" s="1069"/>
      <c r="K30" s="1069"/>
      <c r="L30" s="1069"/>
      <c r="M30" s="1069"/>
      <c r="N30" s="1069"/>
      <c r="O30" s="1069"/>
      <c r="P30" s="1070"/>
      <c r="Q30" s="1074">
        <v>47</v>
      </c>
      <c r="R30" s="1075"/>
      <c r="S30" s="1075"/>
      <c r="T30" s="1075"/>
      <c r="U30" s="1075"/>
      <c r="V30" s="1075">
        <v>38</v>
      </c>
      <c r="W30" s="1075"/>
      <c r="X30" s="1075"/>
      <c r="Y30" s="1075"/>
      <c r="Z30" s="1075"/>
      <c r="AA30" s="1075">
        <v>9</v>
      </c>
      <c r="AB30" s="1075"/>
      <c r="AC30" s="1075"/>
      <c r="AD30" s="1075"/>
      <c r="AE30" s="1076"/>
      <c r="AF30" s="1050">
        <v>9</v>
      </c>
      <c r="AG30" s="1051"/>
      <c r="AH30" s="1051"/>
      <c r="AI30" s="1051"/>
      <c r="AJ30" s="1052"/>
      <c r="AK30" s="1011">
        <v>3</v>
      </c>
      <c r="AL30" s="1002"/>
      <c r="AM30" s="1002"/>
      <c r="AN30" s="1002"/>
      <c r="AO30" s="1002"/>
      <c r="AP30" s="1002" t="s">
        <v>571</v>
      </c>
      <c r="AQ30" s="1002"/>
      <c r="AR30" s="1002"/>
      <c r="AS30" s="1002"/>
      <c r="AT30" s="1002"/>
      <c r="AU30" s="1002" t="s">
        <v>512</v>
      </c>
      <c r="AV30" s="1002"/>
      <c r="AW30" s="1002"/>
      <c r="AX30" s="1002"/>
      <c r="AY30" s="1002"/>
      <c r="AZ30" s="1073" t="s">
        <v>572</v>
      </c>
      <c r="BA30" s="1073"/>
      <c r="BB30" s="1073"/>
      <c r="BC30" s="1073"/>
      <c r="BD30" s="1073"/>
      <c r="BE30" s="1063" t="s">
        <v>395</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396</v>
      </c>
      <c r="C31" s="1069"/>
      <c r="D31" s="1069"/>
      <c r="E31" s="1069"/>
      <c r="F31" s="1069"/>
      <c r="G31" s="1069"/>
      <c r="H31" s="1069"/>
      <c r="I31" s="1069"/>
      <c r="J31" s="1069"/>
      <c r="K31" s="1069"/>
      <c r="L31" s="1069"/>
      <c r="M31" s="1069"/>
      <c r="N31" s="1069"/>
      <c r="O31" s="1069"/>
      <c r="P31" s="1070"/>
      <c r="Q31" s="1074">
        <v>184</v>
      </c>
      <c r="R31" s="1075"/>
      <c r="S31" s="1075"/>
      <c r="T31" s="1075"/>
      <c r="U31" s="1075"/>
      <c r="V31" s="1075">
        <v>175</v>
      </c>
      <c r="W31" s="1075"/>
      <c r="X31" s="1075"/>
      <c r="Y31" s="1075"/>
      <c r="Z31" s="1075"/>
      <c r="AA31" s="1075">
        <v>9</v>
      </c>
      <c r="AB31" s="1075"/>
      <c r="AC31" s="1075"/>
      <c r="AD31" s="1075"/>
      <c r="AE31" s="1076"/>
      <c r="AF31" s="1050">
        <v>9</v>
      </c>
      <c r="AG31" s="1051"/>
      <c r="AH31" s="1051"/>
      <c r="AI31" s="1051"/>
      <c r="AJ31" s="1052"/>
      <c r="AK31" s="1011">
        <v>40</v>
      </c>
      <c r="AL31" s="1002"/>
      <c r="AM31" s="1002"/>
      <c r="AN31" s="1002"/>
      <c r="AO31" s="1002"/>
      <c r="AP31" s="1002">
        <v>423</v>
      </c>
      <c r="AQ31" s="1002"/>
      <c r="AR31" s="1002"/>
      <c r="AS31" s="1002"/>
      <c r="AT31" s="1002"/>
      <c r="AU31" s="1002">
        <v>244</v>
      </c>
      <c r="AV31" s="1002"/>
      <c r="AW31" s="1002"/>
      <c r="AX31" s="1002"/>
      <c r="AY31" s="1002"/>
      <c r="AZ31" s="1073" t="s">
        <v>571</v>
      </c>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398</v>
      </c>
      <c r="C32" s="1069"/>
      <c r="D32" s="1069"/>
      <c r="E32" s="1069"/>
      <c r="F32" s="1069"/>
      <c r="G32" s="1069"/>
      <c r="H32" s="1069"/>
      <c r="I32" s="1069"/>
      <c r="J32" s="1069"/>
      <c r="K32" s="1069"/>
      <c r="L32" s="1069"/>
      <c r="M32" s="1069"/>
      <c r="N32" s="1069"/>
      <c r="O32" s="1069"/>
      <c r="P32" s="1070"/>
      <c r="Q32" s="1074">
        <v>48</v>
      </c>
      <c r="R32" s="1075"/>
      <c r="S32" s="1075"/>
      <c r="T32" s="1075"/>
      <c r="U32" s="1075"/>
      <c r="V32" s="1075">
        <v>44</v>
      </c>
      <c r="W32" s="1075"/>
      <c r="X32" s="1075"/>
      <c r="Y32" s="1075"/>
      <c r="Z32" s="1075"/>
      <c r="AA32" s="1075">
        <v>4</v>
      </c>
      <c r="AB32" s="1075"/>
      <c r="AC32" s="1075"/>
      <c r="AD32" s="1075"/>
      <c r="AE32" s="1076"/>
      <c r="AF32" s="1050">
        <v>4</v>
      </c>
      <c r="AG32" s="1051"/>
      <c r="AH32" s="1051"/>
      <c r="AI32" s="1051"/>
      <c r="AJ32" s="1052"/>
      <c r="AK32" s="1011">
        <v>9</v>
      </c>
      <c r="AL32" s="1002"/>
      <c r="AM32" s="1002"/>
      <c r="AN32" s="1002"/>
      <c r="AO32" s="1002"/>
      <c r="AP32" s="1002">
        <v>81</v>
      </c>
      <c r="AQ32" s="1002"/>
      <c r="AR32" s="1002"/>
      <c r="AS32" s="1002"/>
      <c r="AT32" s="1002"/>
      <c r="AU32" s="1002">
        <v>79</v>
      </c>
      <c r="AV32" s="1002"/>
      <c r="AW32" s="1002"/>
      <c r="AX32" s="1002"/>
      <c r="AY32" s="1002"/>
      <c r="AZ32" s="1073" t="s">
        <v>571</v>
      </c>
      <c r="BA32" s="1073"/>
      <c r="BB32" s="1073"/>
      <c r="BC32" s="1073"/>
      <c r="BD32" s="1073"/>
      <c r="BE32" s="1063" t="s">
        <v>399</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72</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404</v>
      </c>
      <c r="B66" s="1027"/>
      <c r="C66" s="1027"/>
      <c r="D66" s="1027"/>
      <c r="E66" s="1027"/>
      <c r="F66" s="1027"/>
      <c r="G66" s="1027"/>
      <c r="H66" s="1027"/>
      <c r="I66" s="1027"/>
      <c r="J66" s="1027"/>
      <c r="K66" s="1027"/>
      <c r="L66" s="1027"/>
      <c r="M66" s="1027"/>
      <c r="N66" s="1027"/>
      <c r="O66" s="1027"/>
      <c r="P66" s="1028"/>
      <c r="Q66" s="1032" t="s">
        <v>405</v>
      </c>
      <c r="R66" s="1033"/>
      <c r="S66" s="1033"/>
      <c r="T66" s="1033"/>
      <c r="U66" s="1034"/>
      <c r="V66" s="1032" t="s">
        <v>406</v>
      </c>
      <c r="W66" s="1033"/>
      <c r="X66" s="1033"/>
      <c r="Y66" s="1033"/>
      <c r="Z66" s="1034"/>
      <c r="AA66" s="1032" t="s">
        <v>407</v>
      </c>
      <c r="AB66" s="1033"/>
      <c r="AC66" s="1033"/>
      <c r="AD66" s="1033"/>
      <c r="AE66" s="1034"/>
      <c r="AF66" s="1038" t="s">
        <v>408</v>
      </c>
      <c r="AG66" s="1039"/>
      <c r="AH66" s="1039"/>
      <c r="AI66" s="1039"/>
      <c r="AJ66" s="1040"/>
      <c r="AK66" s="1032" t="s">
        <v>409</v>
      </c>
      <c r="AL66" s="1027"/>
      <c r="AM66" s="1027"/>
      <c r="AN66" s="1027"/>
      <c r="AO66" s="1028"/>
      <c r="AP66" s="1032" t="s">
        <v>410</v>
      </c>
      <c r="AQ66" s="1033"/>
      <c r="AR66" s="1033"/>
      <c r="AS66" s="1033"/>
      <c r="AT66" s="1034"/>
      <c r="AU66" s="1032" t="s">
        <v>411</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573</v>
      </c>
      <c r="C68" s="1017"/>
      <c r="D68" s="1017"/>
      <c r="E68" s="1017"/>
      <c r="F68" s="1017"/>
      <c r="G68" s="1017"/>
      <c r="H68" s="1017"/>
      <c r="I68" s="1017"/>
      <c r="J68" s="1017"/>
      <c r="K68" s="1017"/>
      <c r="L68" s="1017"/>
      <c r="M68" s="1017"/>
      <c r="N68" s="1017"/>
      <c r="O68" s="1017"/>
      <c r="P68" s="1018"/>
      <c r="Q68" s="1019">
        <v>685</v>
      </c>
      <c r="R68" s="1013"/>
      <c r="S68" s="1013"/>
      <c r="T68" s="1013"/>
      <c r="U68" s="1013"/>
      <c r="V68" s="1013">
        <v>680</v>
      </c>
      <c r="W68" s="1013"/>
      <c r="X68" s="1013"/>
      <c r="Y68" s="1013"/>
      <c r="Z68" s="1013"/>
      <c r="AA68" s="1013">
        <v>5</v>
      </c>
      <c r="AB68" s="1013"/>
      <c r="AC68" s="1013"/>
      <c r="AD68" s="1013"/>
      <c r="AE68" s="1013"/>
      <c r="AF68" s="1013">
        <v>5</v>
      </c>
      <c r="AG68" s="1013"/>
      <c r="AH68" s="1013"/>
      <c r="AI68" s="1013"/>
      <c r="AJ68" s="1013"/>
      <c r="AK68" s="1013" t="s">
        <v>586</v>
      </c>
      <c r="AL68" s="1013"/>
      <c r="AM68" s="1013"/>
      <c r="AN68" s="1013"/>
      <c r="AO68" s="1013"/>
      <c r="AP68" s="1013">
        <v>617</v>
      </c>
      <c r="AQ68" s="1013"/>
      <c r="AR68" s="1013"/>
      <c r="AS68" s="1013"/>
      <c r="AT68" s="1013"/>
      <c r="AU68" s="1013">
        <v>134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575</v>
      </c>
      <c r="C69" s="1006"/>
      <c r="D69" s="1006"/>
      <c r="E69" s="1006"/>
      <c r="F69" s="1006"/>
      <c r="G69" s="1006"/>
      <c r="H69" s="1006"/>
      <c r="I69" s="1006"/>
      <c r="J69" s="1006"/>
      <c r="K69" s="1006"/>
      <c r="L69" s="1006"/>
      <c r="M69" s="1006"/>
      <c r="N69" s="1006"/>
      <c r="O69" s="1006"/>
      <c r="P69" s="1007"/>
      <c r="Q69" s="1008">
        <v>2454</v>
      </c>
      <c r="R69" s="1002"/>
      <c r="S69" s="1002"/>
      <c r="T69" s="1002"/>
      <c r="U69" s="1002"/>
      <c r="V69" s="1002">
        <v>2433</v>
      </c>
      <c r="W69" s="1002"/>
      <c r="X69" s="1002"/>
      <c r="Y69" s="1002"/>
      <c r="Z69" s="1002"/>
      <c r="AA69" s="1002">
        <v>21</v>
      </c>
      <c r="AB69" s="1002"/>
      <c r="AC69" s="1002"/>
      <c r="AD69" s="1002"/>
      <c r="AE69" s="1002"/>
      <c r="AF69" s="1002">
        <v>21</v>
      </c>
      <c r="AG69" s="1002"/>
      <c r="AH69" s="1002"/>
      <c r="AI69" s="1002"/>
      <c r="AJ69" s="1002"/>
      <c r="AK69" s="1002">
        <v>26</v>
      </c>
      <c r="AL69" s="1002"/>
      <c r="AM69" s="1002"/>
      <c r="AN69" s="1002"/>
      <c r="AO69" s="1002"/>
      <c r="AP69" s="1002">
        <v>177</v>
      </c>
      <c r="AQ69" s="1002"/>
      <c r="AR69" s="1002"/>
      <c r="AS69" s="1002"/>
      <c r="AT69" s="1002"/>
      <c r="AU69" s="1002">
        <v>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574</v>
      </c>
      <c r="C70" s="1006"/>
      <c r="D70" s="1006"/>
      <c r="E70" s="1006"/>
      <c r="F70" s="1006"/>
      <c r="G70" s="1006"/>
      <c r="H70" s="1006"/>
      <c r="I70" s="1006"/>
      <c r="J70" s="1006"/>
      <c r="K70" s="1006"/>
      <c r="L70" s="1006"/>
      <c r="M70" s="1006"/>
      <c r="N70" s="1006"/>
      <c r="O70" s="1006"/>
      <c r="P70" s="1007"/>
      <c r="Q70" s="1008">
        <v>9408</v>
      </c>
      <c r="R70" s="1002"/>
      <c r="S70" s="1002"/>
      <c r="T70" s="1002"/>
      <c r="U70" s="1002"/>
      <c r="V70" s="1002">
        <v>8965</v>
      </c>
      <c r="W70" s="1002"/>
      <c r="X70" s="1002"/>
      <c r="Y70" s="1002"/>
      <c r="Z70" s="1002"/>
      <c r="AA70" s="1002">
        <v>443</v>
      </c>
      <c r="AB70" s="1002"/>
      <c r="AC70" s="1002"/>
      <c r="AD70" s="1002"/>
      <c r="AE70" s="1002"/>
      <c r="AF70" s="1002">
        <v>443</v>
      </c>
      <c r="AG70" s="1002"/>
      <c r="AH70" s="1002"/>
      <c r="AI70" s="1002"/>
      <c r="AJ70" s="1002"/>
      <c r="AK70" s="1002">
        <v>3</v>
      </c>
      <c r="AL70" s="1002"/>
      <c r="AM70" s="1002"/>
      <c r="AN70" s="1002"/>
      <c r="AO70" s="1002"/>
      <c r="AP70" s="1002" t="s">
        <v>584</v>
      </c>
      <c r="AQ70" s="1002"/>
      <c r="AR70" s="1002"/>
      <c r="AS70" s="1002"/>
      <c r="AT70" s="1002"/>
      <c r="AU70" s="1002" t="s">
        <v>570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580</v>
      </c>
      <c r="C71" s="1006"/>
      <c r="D71" s="1006"/>
      <c r="E71" s="1006"/>
      <c r="F71" s="1006"/>
      <c r="G71" s="1006"/>
      <c r="H71" s="1006"/>
      <c r="I71" s="1006"/>
      <c r="J71" s="1006"/>
      <c r="K71" s="1006"/>
      <c r="L71" s="1006"/>
      <c r="M71" s="1006"/>
      <c r="N71" s="1006"/>
      <c r="O71" s="1006"/>
      <c r="P71" s="1007"/>
      <c r="Q71" s="1008">
        <v>205</v>
      </c>
      <c r="R71" s="1002"/>
      <c r="S71" s="1002"/>
      <c r="T71" s="1002"/>
      <c r="U71" s="1002"/>
      <c r="V71" s="1002">
        <v>195</v>
      </c>
      <c r="W71" s="1002"/>
      <c r="X71" s="1002"/>
      <c r="Y71" s="1002"/>
      <c r="Z71" s="1002"/>
      <c r="AA71" s="1002">
        <v>10</v>
      </c>
      <c r="AB71" s="1002"/>
      <c r="AC71" s="1002"/>
      <c r="AD71" s="1002"/>
      <c r="AE71" s="1002"/>
      <c r="AF71" s="1002">
        <v>10</v>
      </c>
      <c r="AG71" s="1002"/>
      <c r="AH71" s="1002"/>
      <c r="AI71" s="1002"/>
      <c r="AJ71" s="1002"/>
      <c r="AK71" s="1002" t="s">
        <v>585</v>
      </c>
      <c r="AL71" s="1002"/>
      <c r="AM71" s="1002"/>
      <c r="AN71" s="1002"/>
      <c r="AO71" s="1002"/>
      <c r="AP71" s="1002" t="s">
        <v>584</v>
      </c>
      <c r="AQ71" s="1002"/>
      <c r="AR71" s="1002"/>
      <c r="AS71" s="1002"/>
      <c r="AT71" s="1002"/>
      <c r="AU71" s="1002" t="s">
        <v>570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581</v>
      </c>
      <c r="C72" s="1006"/>
      <c r="D72" s="1006"/>
      <c r="E72" s="1006"/>
      <c r="F72" s="1006"/>
      <c r="G72" s="1006"/>
      <c r="H72" s="1006"/>
      <c r="I72" s="1006"/>
      <c r="J72" s="1006"/>
      <c r="K72" s="1006"/>
      <c r="L72" s="1006"/>
      <c r="M72" s="1006"/>
      <c r="N72" s="1006"/>
      <c r="O72" s="1006"/>
      <c r="P72" s="1007"/>
      <c r="Q72" s="1008">
        <v>12</v>
      </c>
      <c r="R72" s="1002"/>
      <c r="S72" s="1002"/>
      <c r="T72" s="1002"/>
      <c r="U72" s="1002"/>
      <c r="V72" s="1002">
        <v>10</v>
      </c>
      <c r="W72" s="1002"/>
      <c r="X72" s="1002"/>
      <c r="Y72" s="1002"/>
      <c r="Z72" s="1002"/>
      <c r="AA72" s="1002">
        <v>2</v>
      </c>
      <c r="AB72" s="1002"/>
      <c r="AC72" s="1002"/>
      <c r="AD72" s="1002"/>
      <c r="AE72" s="1002"/>
      <c r="AF72" s="1002">
        <v>2</v>
      </c>
      <c r="AG72" s="1002"/>
      <c r="AH72" s="1002"/>
      <c r="AI72" s="1002"/>
      <c r="AJ72" s="1002"/>
      <c r="AK72" s="1002">
        <v>4</v>
      </c>
      <c r="AL72" s="1002"/>
      <c r="AM72" s="1002"/>
      <c r="AN72" s="1002"/>
      <c r="AO72" s="1002"/>
      <c r="AP72" s="1002" t="s">
        <v>584</v>
      </c>
      <c r="AQ72" s="1002"/>
      <c r="AR72" s="1002"/>
      <c r="AS72" s="1002"/>
      <c r="AT72" s="1002"/>
      <c r="AU72" s="1002" t="s">
        <v>570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577</v>
      </c>
      <c r="C73" s="1006"/>
      <c r="D73" s="1006"/>
      <c r="E73" s="1006"/>
      <c r="F73" s="1006"/>
      <c r="G73" s="1006"/>
      <c r="H73" s="1006"/>
      <c r="I73" s="1006"/>
      <c r="J73" s="1006"/>
      <c r="K73" s="1006"/>
      <c r="L73" s="1006"/>
      <c r="M73" s="1006"/>
      <c r="N73" s="1006"/>
      <c r="O73" s="1006"/>
      <c r="P73" s="1007"/>
      <c r="Q73" s="1008">
        <v>1028</v>
      </c>
      <c r="R73" s="1002"/>
      <c r="S73" s="1002"/>
      <c r="T73" s="1002"/>
      <c r="U73" s="1002"/>
      <c r="V73" s="1002">
        <v>987</v>
      </c>
      <c r="W73" s="1002"/>
      <c r="X73" s="1002"/>
      <c r="Y73" s="1002"/>
      <c r="Z73" s="1002"/>
      <c r="AA73" s="1002">
        <v>41</v>
      </c>
      <c r="AB73" s="1002"/>
      <c r="AC73" s="1002"/>
      <c r="AD73" s="1002"/>
      <c r="AE73" s="1002"/>
      <c r="AF73" s="1002">
        <v>41</v>
      </c>
      <c r="AG73" s="1002"/>
      <c r="AH73" s="1002"/>
      <c r="AI73" s="1002"/>
      <c r="AJ73" s="1002"/>
      <c r="AK73" s="1002" t="s">
        <v>582</v>
      </c>
      <c r="AL73" s="1002"/>
      <c r="AM73" s="1002"/>
      <c r="AN73" s="1002"/>
      <c r="AO73" s="1002"/>
      <c r="AP73" s="1002" t="s">
        <v>584</v>
      </c>
      <c r="AQ73" s="1002"/>
      <c r="AR73" s="1002"/>
      <c r="AS73" s="1002"/>
      <c r="AT73" s="1002"/>
      <c r="AU73" s="1002" t="s">
        <v>570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576</v>
      </c>
      <c r="C74" s="1006"/>
      <c r="D74" s="1006"/>
      <c r="E74" s="1006"/>
      <c r="F74" s="1006"/>
      <c r="G74" s="1006"/>
      <c r="H74" s="1006"/>
      <c r="I74" s="1006"/>
      <c r="J74" s="1006"/>
      <c r="K74" s="1006"/>
      <c r="L74" s="1006"/>
      <c r="M74" s="1006"/>
      <c r="N74" s="1006"/>
      <c r="O74" s="1006"/>
      <c r="P74" s="1007"/>
      <c r="Q74" s="1008">
        <v>33184</v>
      </c>
      <c r="R74" s="1002"/>
      <c r="S74" s="1002"/>
      <c r="T74" s="1002"/>
      <c r="U74" s="1002"/>
      <c r="V74" s="1002">
        <v>32551</v>
      </c>
      <c r="W74" s="1002"/>
      <c r="X74" s="1002"/>
      <c r="Y74" s="1002"/>
      <c r="Z74" s="1002"/>
      <c r="AA74" s="1002">
        <v>633</v>
      </c>
      <c r="AB74" s="1002"/>
      <c r="AC74" s="1002"/>
      <c r="AD74" s="1002"/>
      <c r="AE74" s="1002"/>
      <c r="AF74" s="1002">
        <v>633</v>
      </c>
      <c r="AG74" s="1002"/>
      <c r="AH74" s="1002"/>
      <c r="AI74" s="1002"/>
      <c r="AJ74" s="1002"/>
      <c r="AK74" s="1002">
        <v>4700</v>
      </c>
      <c r="AL74" s="1002"/>
      <c r="AM74" s="1002"/>
      <c r="AN74" s="1002"/>
      <c r="AO74" s="1002"/>
      <c r="AP74" s="1002" t="s">
        <v>584</v>
      </c>
      <c r="AQ74" s="1002"/>
      <c r="AR74" s="1002"/>
      <c r="AS74" s="1002"/>
      <c r="AT74" s="1002"/>
      <c r="AU74" s="1002" t="s">
        <v>570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579</v>
      </c>
      <c r="C75" s="1006"/>
      <c r="D75" s="1006"/>
      <c r="E75" s="1006"/>
      <c r="F75" s="1006"/>
      <c r="G75" s="1006"/>
      <c r="H75" s="1006"/>
      <c r="I75" s="1006"/>
      <c r="J75" s="1006"/>
      <c r="K75" s="1006"/>
      <c r="L75" s="1006"/>
      <c r="M75" s="1006"/>
      <c r="N75" s="1006"/>
      <c r="O75" s="1006"/>
      <c r="P75" s="1007"/>
      <c r="Q75" s="1009">
        <v>276</v>
      </c>
      <c r="R75" s="1010"/>
      <c r="S75" s="1010"/>
      <c r="T75" s="1010"/>
      <c r="U75" s="1011"/>
      <c r="V75" s="1012">
        <v>245</v>
      </c>
      <c r="W75" s="1010"/>
      <c r="X75" s="1010"/>
      <c r="Y75" s="1010"/>
      <c r="Z75" s="1011"/>
      <c r="AA75" s="1012">
        <v>31</v>
      </c>
      <c r="AB75" s="1010"/>
      <c r="AC75" s="1010"/>
      <c r="AD75" s="1010"/>
      <c r="AE75" s="1011"/>
      <c r="AF75" s="1012">
        <v>31</v>
      </c>
      <c r="AG75" s="1010"/>
      <c r="AH75" s="1010"/>
      <c r="AI75" s="1010"/>
      <c r="AJ75" s="1011"/>
      <c r="AK75" s="1012" t="s">
        <v>583</v>
      </c>
      <c r="AL75" s="1010"/>
      <c r="AM75" s="1010"/>
      <c r="AN75" s="1010"/>
      <c r="AO75" s="1011"/>
      <c r="AP75" s="1002" t="s">
        <v>584</v>
      </c>
      <c r="AQ75" s="1002"/>
      <c r="AR75" s="1002"/>
      <c r="AS75" s="1002"/>
      <c r="AT75" s="1002"/>
      <c r="AU75" s="1002" t="s">
        <v>570</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578</v>
      </c>
      <c r="C76" s="1006"/>
      <c r="D76" s="1006"/>
      <c r="E76" s="1006"/>
      <c r="F76" s="1006"/>
      <c r="G76" s="1006"/>
      <c r="H76" s="1006"/>
      <c r="I76" s="1006"/>
      <c r="J76" s="1006"/>
      <c r="K76" s="1006"/>
      <c r="L76" s="1006"/>
      <c r="M76" s="1006"/>
      <c r="N76" s="1006"/>
      <c r="O76" s="1006"/>
      <c r="P76" s="1007"/>
      <c r="Q76" s="1009">
        <v>144489</v>
      </c>
      <c r="R76" s="1010"/>
      <c r="S76" s="1010"/>
      <c r="T76" s="1010"/>
      <c r="U76" s="1011"/>
      <c r="V76" s="1012">
        <v>139927</v>
      </c>
      <c r="W76" s="1010"/>
      <c r="X76" s="1010"/>
      <c r="Y76" s="1010"/>
      <c r="Z76" s="1011"/>
      <c r="AA76" s="1012">
        <v>4562</v>
      </c>
      <c r="AB76" s="1010"/>
      <c r="AC76" s="1010"/>
      <c r="AD76" s="1010"/>
      <c r="AE76" s="1011"/>
      <c r="AF76" s="1012">
        <v>4562</v>
      </c>
      <c r="AG76" s="1010"/>
      <c r="AH76" s="1010"/>
      <c r="AI76" s="1010"/>
      <c r="AJ76" s="1011"/>
      <c r="AK76" s="1012">
        <v>574</v>
      </c>
      <c r="AL76" s="1010"/>
      <c r="AM76" s="1010"/>
      <c r="AN76" s="1010"/>
      <c r="AO76" s="1011"/>
      <c r="AP76" s="1002" t="s">
        <v>584</v>
      </c>
      <c r="AQ76" s="1002"/>
      <c r="AR76" s="1002"/>
      <c r="AS76" s="1002"/>
      <c r="AT76" s="1002"/>
      <c r="AU76" s="1002" t="s">
        <v>570</v>
      </c>
      <c r="AV76" s="1002"/>
      <c r="AW76" s="1002"/>
      <c r="AX76" s="1002"/>
      <c r="AY76" s="1002"/>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298</v>
      </c>
      <c r="AG109" s="925"/>
      <c r="AH109" s="925"/>
      <c r="AI109" s="925"/>
      <c r="AJ109" s="926"/>
      <c r="AK109" s="927" t="s">
        <v>297</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298</v>
      </c>
      <c r="BW109" s="925"/>
      <c r="BX109" s="925"/>
      <c r="BY109" s="925"/>
      <c r="BZ109" s="926"/>
      <c r="CA109" s="927" t="s">
        <v>297</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298</v>
      </c>
      <c r="DM109" s="925"/>
      <c r="DN109" s="925"/>
      <c r="DO109" s="925"/>
      <c r="DP109" s="926"/>
      <c r="DQ109" s="927" t="s">
        <v>297</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244332</v>
      </c>
      <c r="AB110" s="918"/>
      <c r="AC110" s="918"/>
      <c r="AD110" s="918"/>
      <c r="AE110" s="919"/>
      <c r="AF110" s="920">
        <v>252699</v>
      </c>
      <c r="AG110" s="918"/>
      <c r="AH110" s="918"/>
      <c r="AI110" s="918"/>
      <c r="AJ110" s="919"/>
      <c r="AK110" s="920">
        <v>290155</v>
      </c>
      <c r="AL110" s="918"/>
      <c r="AM110" s="918"/>
      <c r="AN110" s="918"/>
      <c r="AO110" s="919"/>
      <c r="AP110" s="921">
        <v>18.2</v>
      </c>
      <c r="AQ110" s="922"/>
      <c r="AR110" s="922"/>
      <c r="AS110" s="922"/>
      <c r="AT110" s="923"/>
      <c r="AU110" s="957" t="s">
        <v>67</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4334676</v>
      </c>
      <c r="BR110" s="865"/>
      <c r="BS110" s="865"/>
      <c r="BT110" s="865"/>
      <c r="BU110" s="865"/>
      <c r="BV110" s="865">
        <v>4601209</v>
      </c>
      <c r="BW110" s="865"/>
      <c r="BX110" s="865"/>
      <c r="BY110" s="865"/>
      <c r="BZ110" s="865"/>
      <c r="CA110" s="865">
        <v>4511767</v>
      </c>
      <c r="CB110" s="865"/>
      <c r="CC110" s="865"/>
      <c r="CD110" s="865"/>
      <c r="CE110" s="865"/>
      <c r="CF110" s="889">
        <v>282.8</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428</v>
      </c>
      <c r="DH110" s="865"/>
      <c r="DI110" s="865"/>
      <c r="DJ110" s="865"/>
      <c r="DK110" s="865"/>
      <c r="DL110" s="865" t="s">
        <v>429</v>
      </c>
      <c r="DM110" s="865"/>
      <c r="DN110" s="865"/>
      <c r="DO110" s="865"/>
      <c r="DP110" s="865"/>
      <c r="DQ110" s="865" t="s">
        <v>402</v>
      </c>
      <c r="DR110" s="865"/>
      <c r="DS110" s="865"/>
      <c r="DT110" s="865"/>
      <c r="DU110" s="865"/>
      <c r="DV110" s="866" t="s">
        <v>430</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429</v>
      </c>
      <c r="AB111" s="946"/>
      <c r="AC111" s="946"/>
      <c r="AD111" s="946"/>
      <c r="AE111" s="947"/>
      <c r="AF111" s="948" t="s">
        <v>402</v>
      </c>
      <c r="AG111" s="946"/>
      <c r="AH111" s="946"/>
      <c r="AI111" s="946"/>
      <c r="AJ111" s="947"/>
      <c r="AK111" s="948" t="s">
        <v>402</v>
      </c>
      <c r="AL111" s="946"/>
      <c r="AM111" s="946"/>
      <c r="AN111" s="946"/>
      <c r="AO111" s="947"/>
      <c r="AP111" s="949" t="s">
        <v>432</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v>1794</v>
      </c>
      <c r="BR111" s="837"/>
      <c r="BS111" s="837"/>
      <c r="BT111" s="837"/>
      <c r="BU111" s="837"/>
      <c r="BV111" s="837" t="s">
        <v>432</v>
      </c>
      <c r="BW111" s="837"/>
      <c r="BX111" s="837"/>
      <c r="BY111" s="837"/>
      <c r="BZ111" s="837"/>
      <c r="CA111" s="837" t="s">
        <v>129</v>
      </c>
      <c r="CB111" s="837"/>
      <c r="CC111" s="837"/>
      <c r="CD111" s="837"/>
      <c r="CE111" s="837"/>
      <c r="CF111" s="898" t="s">
        <v>432</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129</v>
      </c>
      <c r="DH111" s="837"/>
      <c r="DI111" s="837"/>
      <c r="DJ111" s="837"/>
      <c r="DK111" s="837"/>
      <c r="DL111" s="837" t="s">
        <v>402</v>
      </c>
      <c r="DM111" s="837"/>
      <c r="DN111" s="837"/>
      <c r="DO111" s="837"/>
      <c r="DP111" s="837"/>
      <c r="DQ111" s="837" t="s">
        <v>435</v>
      </c>
      <c r="DR111" s="837"/>
      <c r="DS111" s="837"/>
      <c r="DT111" s="837"/>
      <c r="DU111" s="837"/>
      <c r="DV111" s="814" t="s">
        <v>402</v>
      </c>
      <c r="DW111" s="814"/>
      <c r="DX111" s="814"/>
      <c r="DY111" s="814"/>
      <c r="DZ111" s="815"/>
    </row>
    <row r="112" spans="1:131" s="226" customFormat="1" ht="26.25" customHeight="1" x14ac:dyDescent="0.15">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129</v>
      </c>
      <c r="AB112" s="800"/>
      <c r="AC112" s="800"/>
      <c r="AD112" s="800"/>
      <c r="AE112" s="801"/>
      <c r="AF112" s="802" t="s">
        <v>402</v>
      </c>
      <c r="AG112" s="800"/>
      <c r="AH112" s="800"/>
      <c r="AI112" s="800"/>
      <c r="AJ112" s="801"/>
      <c r="AK112" s="802" t="s">
        <v>428</v>
      </c>
      <c r="AL112" s="800"/>
      <c r="AM112" s="800"/>
      <c r="AN112" s="800"/>
      <c r="AO112" s="801"/>
      <c r="AP112" s="847" t="s">
        <v>438</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430524</v>
      </c>
      <c r="BR112" s="837"/>
      <c r="BS112" s="837"/>
      <c r="BT112" s="837"/>
      <c r="BU112" s="837"/>
      <c r="BV112" s="837">
        <v>384048</v>
      </c>
      <c r="BW112" s="837"/>
      <c r="BX112" s="837"/>
      <c r="BY112" s="837"/>
      <c r="BZ112" s="837"/>
      <c r="CA112" s="837">
        <v>322884</v>
      </c>
      <c r="CB112" s="837"/>
      <c r="CC112" s="837"/>
      <c r="CD112" s="837"/>
      <c r="CE112" s="837"/>
      <c r="CF112" s="898">
        <v>20.2</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430</v>
      </c>
      <c r="DH112" s="837"/>
      <c r="DI112" s="837"/>
      <c r="DJ112" s="837"/>
      <c r="DK112" s="837"/>
      <c r="DL112" s="837" t="s">
        <v>402</v>
      </c>
      <c r="DM112" s="837"/>
      <c r="DN112" s="837"/>
      <c r="DO112" s="837"/>
      <c r="DP112" s="837"/>
      <c r="DQ112" s="837" t="s">
        <v>435</v>
      </c>
      <c r="DR112" s="837"/>
      <c r="DS112" s="837"/>
      <c r="DT112" s="837"/>
      <c r="DU112" s="837"/>
      <c r="DV112" s="814" t="s">
        <v>435</v>
      </c>
      <c r="DW112" s="814"/>
      <c r="DX112" s="814"/>
      <c r="DY112" s="814"/>
      <c r="DZ112" s="815"/>
    </row>
    <row r="113" spans="1:130" s="226" customFormat="1" ht="26.25" customHeight="1" x14ac:dyDescent="0.15">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49964</v>
      </c>
      <c r="AB113" s="946"/>
      <c r="AC113" s="946"/>
      <c r="AD113" s="946"/>
      <c r="AE113" s="947"/>
      <c r="AF113" s="948">
        <v>44985</v>
      </c>
      <c r="AG113" s="946"/>
      <c r="AH113" s="946"/>
      <c r="AI113" s="946"/>
      <c r="AJ113" s="947"/>
      <c r="AK113" s="948">
        <v>35762</v>
      </c>
      <c r="AL113" s="946"/>
      <c r="AM113" s="946"/>
      <c r="AN113" s="946"/>
      <c r="AO113" s="947"/>
      <c r="AP113" s="949">
        <v>2.2000000000000002</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273625</v>
      </c>
      <c r="BR113" s="837"/>
      <c r="BS113" s="837"/>
      <c r="BT113" s="837"/>
      <c r="BU113" s="837"/>
      <c r="BV113" s="837">
        <v>177741</v>
      </c>
      <c r="BW113" s="837"/>
      <c r="BX113" s="837"/>
      <c r="BY113" s="837"/>
      <c r="BZ113" s="837"/>
      <c r="CA113" s="837">
        <v>142406</v>
      </c>
      <c r="CB113" s="837"/>
      <c r="CC113" s="837"/>
      <c r="CD113" s="837"/>
      <c r="CE113" s="837"/>
      <c r="CF113" s="898">
        <v>8.9</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129</v>
      </c>
      <c r="DH113" s="800"/>
      <c r="DI113" s="800"/>
      <c r="DJ113" s="800"/>
      <c r="DK113" s="801"/>
      <c r="DL113" s="802" t="s">
        <v>402</v>
      </c>
      <c r="DM113" s="800"/>
      <c r="DN113" s="800"/>
      <c r="DO113" s="800"/>
      <c r="DP113" s="801"/>
      <c r="DQ113" s="802" t="s">
        <v>432</v>
      </c>
      <c r="DR113" s="800"/>
      <c r="DS113" s="800"/>
      <c r="DT113" s="800"/>
      <c r="DU113" s="801"/>
      <c r="DV113" s="847" t="s">
        <v>432</v>
      </c>
      <c r="DW113" s="848"/>
      <c r="DX113" s="848"/>
      <c r="DY113" s="848"/>
      <c r="DZ113" s="849"/>
    </row>
    <row r="114" spans="1:130" s="226" customFormat="1" ht="26.25" customHeight="1" x14ac:dyDescent="0.15">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34602</v>
      </c>
      <c r="AB114" s="800"/>
      <c r="AC114" s="800"/>
      <c r="AD114" s="800"/>
      <c r="AE114" s="801"/>
      <c r="AF114" s="802">
        <v>32341</v>
      </c>
      <c r="AG114" s="800"/>
      <c r="AH114" s="800"/>
      <c r="AI114" s="800"/>
      <c r="AJ114" s="801"/>
      <c r="AK114" s="802">
        <v>36487</v>
      </c>
      <c r="AL114" s="800"/>
      <c r="AM114" s="800"/>
      <c r="AN114" s="800"/>
      <c r="AO114" s="801"/>
      <c r="AP114" s="847">
        <v>2.2999999999999998</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220090</v>
      </c>
      <c r="BR114" s="837"/>
      <c r="BS114" s="837"/>
      <c r="BT114" s="837"/>
      <c r="BU114" s="837"/>
      <c r="BV114" s="837">
        <v>160020</v>
      </c>
      <c r="BW114" s="837"/>
      <c r="BX114" s="837"/>
      <c r="BY114" s="837"/>
      <c r="BZ114" s="837"/>
      <c r="CA114" s="837">
        <v>140090</v>
      </c>
      <c r="CB114" s="837"/>
      <c r="CC114" s="837"/>
      <c r="CD114" s="837"/>
      <c r="CE114" s="837"/>
      <c r="CF114" s="898">
        <v>8.8000000000000007</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447</v>
      </c>
      <c r="DH114" s="800"/>
      <c r="DI114" s="800"/>
      <c r="DJ114" s="800"/>
      <c r="DK114" s="801"/>
      <c r="DL114" s="802" t="s">
        <v>432</v>
      </c>
      <c r="DM114" s="800"/>
      <c r="DN114" s="800"/>
      <c r="DO114" s="800"/>
      <c r="DP114" s="801"/>
      <c r="DQ114" s="802" t="s">
        <v>430</v>
      </c>
      <c r="DR114" s="800"/>
      <c r="DS114" s="800"/>
      <c r="DT114" s="800"/>
      <c r="DU114" s="801"/>
      <c r="DV114" s="847" t="s">
        <v>432</v>
      </c>
      <c r="DW114" s="848"/>
      <c r="DX114" s="848"/>
      <c r="DY114" s="848"/>
      <c r="DZ114" s="849"/>
    </row>
    <row r="115" spans="1:130" s="226" customFormat="1" ht="26.25" customHeight="1" x14ac:dyDescent="0.15">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432</v>
      </c>
      <c r="AB115" s="946"/>
      <c r="AC115" s="946"/>
      <c r="AD115" s="946"/>
      <c r="AE115" s="947"/>
      <c r="AF115" s="948" t="s">
        <v>429</v>
      </c>
      <c r="AG115" s="946"/>
      <c r="AH115" s="946"/>
      <c r="AI115" s="946"/>
      <c r="AJ115" s="947"/>
      <c r="AK115" s="948" t="s">
        <v>435</v>
      </c>
      <c r="AL115" s="946"/>
      <c r="AM115" s="946"/>
      <c r="AN115" s="946"/>
      <c r="AO115" s="947"/>
      <c r="AP115" s="949" t="s">
        <v>402</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435</v>
      </c>
      <c r="BR115" s="837"/>
      <c r="BS115" s="837"/>
      <c r="BT115" s="837"/>
      <c r="BU115" s="837"/>
      <c r="BV115" s="837" t="s">
        <v>129</v>
      </c>
      <c r="BW115" s="837"/>
      <c r="BX115" s="837"/>
      <c r="BY115" s="837"/>
      <c r="BZ115" s="837"/>
      <c r="CA115" s="837" t="s">
        <v>430</v>
      </c>
      <c r="CB115" s="837"/>
      <c r="CC115" s="837"/>
      <c r="CD115" s="837"/>
      <c r="CE115" s="837"/>
      <c r="CF115" s="898" t="s">
        <v>402</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402</v>
      </c>
      <c r="DH115" s="800"/>
      <c r="DI115" s="800"/>
      <c r="DJ115" s="800"/>
      <c r="DK115" s="801"/>
      <c r="DL115" s="802" t="s">
        <v>402</v>
      </c>
      <c r="DM115" s="800"/>
      <c r="DN115" s="800"/>
      <c r="DO115" s="800"/>
      <c r="DP115" s="801"/>
      <c r="DQ115" s="802" t="s">
        <v>402</v>
      </c>
      <c r="DR115" s="800"/>
      <c r="DS115" s="800"/>
      <c r="DT115" s="800"/>
      <c r="DU115" s="801"/>
      <c r="DV115" s="847" t="s">
        <v>402</v>
      </c>
      <c r="DW115" s="848"/>
      <c r="DX115" s="848"/>
      <c r="DY115" s="848"/>
      <c r="DZ115" s="849"/>
    </row>
    <row r="116" spans="1:130" s="226" customFormat="1" ht="26.25" customHeight="1" x14ac:dyDescent="0.15">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2233</v>
      </c>
      <c r="AB116" s="800"/>
      <c r="AC116" s="800"/>
      <c r="AD116" s="800"/>
      <c r="AE116" s="801"/>
      <c r="AF116" s="802">
        <v>794</v>
      </c>
      <c r="AG116" s="800"/>
      <c r="AH116" s="800"/>
      <c r="AI116" s="800"/>
      <c r="AJ116" s="801"/>
      <c r="AK116" s="802">
        <v>86</v>
      </c>
      <c r="AL116" s="800"/>
      <c r="AM116" s="800"/>
      <c r="AN116" s="800"/>
      <c r="AO116" s="801"/>
      <c r="AP116" s="847">
        <v>0</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429</v>
      </c>
      <c r="BR116" s="837"/>
      <c r="BS116" s="837"/>
      <c r="BT116" s="837"/>
      <c r="BU116" s="837"/>
      <c r="BV116" s="837" t="s">
        <v>402</v>
      </c>
      <c r="BW116" s="837"/>
      <c r="BX116" s="837"/>
      <c r="BY116" s="837"/>
      <c r="BZ116" s="837"/>
      <c r="CA116" s="837" t="s">
        <v>129</v>
      </c>
      <c r="CB116" s="837"/>
      <c r="CC116" s="837"/>
      <c r="CD116" s="837"/>
      <c r="CE116" s="837"/>
      <c r="CF116" s="898" t="s">
        <v>438</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430</v>
      </c>
      <c r="DH116" s="800"/>
      <c r="DI116" s="800"/>
      <c r="DJ116" s="800"/>
      <c r="DK116" s="801"/>
      <c r="DL116" s="802" t="s">
        <v>402</v>
      </c>
      <c r="DM116" s="800"/>
      <c r="DN116" s="800"/>
      <c r="DO116" s="800"/>
      <c r="DP116" s="801"/>
      <c r="DQ116" s="802" t="s">
        <v>129</v>
      </c>
      <c r="DR116" s="800"/>
      <c r="DS116" s="800"/>
      <c r="DT116" s="800"/>
      <c r="DU116" s="801"/>
      <c r="DV116" s="847" t="s">
        <v>447</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331131</v>
      </c>
      <c r="AB117" s="932"/>
      <c r="AC117" s="932"/>
      <c r="AD117" s="932"/>
      <c r="AE117" s="933"/>
      <c r="AF117" s="934">
        <v>330819</v>
      </c>
      <c r="AG117" s="932"/>
      <c r="AH117" s="932"/>
      <c r="AI117" s="932"/>
      <c r="AJ117" s="933"/>
      <c r="AK117" s="934">
        <v>362490</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430</v>
      </c>
      <c r="BR117" s="837"/>
      <c r="BS117" s="837"/>
      <c r="BT117" s="837"/>
      <c r="BU117" s="837"/>
      <c r="BV117" s="837" t="s">
        <v>430</v>
      </c>
      <c r="BW117" s="837"/>
      <c r="BX117" s="837"/>
      <c r="BY117" s="837"/>
      <c r="BZ117" s="837"/>
      <c r="CA117" s="837" t="s">
        <v>438</v>
      </c>
      <c r="CB117" s="837"/>
      <c r="CC117" s="837"/>
      <c r="CD117" s="837"/>
      <c r="CE117" s="837"/>
      <c r="CF117" s="898" t="s">
        <v>402</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432</v>
      </c>
      <c r="DH117" s="800"/>
      <c r="DI117" s="800"/>
      <c r="DJ117" s="800"/>
      <c r="DK117" s="801"/>
      <c r="DL117" s="802" t="s">
        <v>432</v>
      </c>
      <c r="DM117" s="800"/>
      <c r="DN117" s="800"/>
      <c r="DO117" s="800"/>
      <c r="DP117" s="801"/>
      <c r="DQ117" s="802" t="s">
        <v>430</v>
      </c>
      <c r="DR117" s="800"/>
      <c r="DS117" s="800"/>
      <c r="DT117" s="800"/>
      <c r="DU117" s="801"/>
      <c r="DV117" s="847" t="s">
        <v>430</v>
      </c>
      <c r="DW117" s="848"/>
      <c r="DX117" s="848"/>
      <c r="DY117" s="848"/>
      <c r="DZ117" s="849"/>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298</v>
      </c>
      <c r="AG118" s="925"/>
      <c r="AH118" s="925"/>
      <c r="AI118" s="925"/>
      <c r="AJ118" s="926"/>
      <c r="AK118" s="927" t="s">
        <v>297</v>
      </c>
      <c r="AL118" s="925"/>
      <c r="AM118" s="925"/>
      <c r="AN118" s="925"/>
      <c r="AO118" s="926"/>
      <c r="AP118" s="928" t="s">
        <v>422</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129</v>
      </c>
      <c r="BR118" s="868"/>
      <c r="BS118" s="868"/>
      <c r="BT118" s="868"/>
      <c r="BU118" s="868"/>
      <c r="BV118" s="868" t="s">
        <v>430</v>
      </c>
      <c r="BW118" s="868"/>
      <c r="BX118" s="868"/>
      <c r="BY118" s="868"/>
      <c r="BZ118" s="868"/>
      <c r="CA118" s="868" t="s">
        <v>432</v>
      </c>
      <c r="CB118" s="868"/>
      <c r="CC118" s="868"/>
      <c r="CD118" s="868"/>
      <c r="CE118" s="868"/>
      <c r="CF118" s="898" t="s">
        <v>432</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432</v>
      </c>
      <c r="DH118" s="800"/>
      <c r="DI118" s="800"/>
      <c r="DJ118" s="800"/>
      <c r="DK118" s="801"/>
      <c r="DL118" s="802" t="s">
        <v>432</v>
      </c>
      <c r="DM118" s="800"/>
      <c r="DN118" s="800"/>
      <c r="DO118" s="800"/>
      <c r="DP118" s="801"/>
      <c r="DQ118" s="802" t="s">
        <v>129</v>
      </c>
      <c r="DR118" s="800"/>
      <c r="DS118" s="800"/>
      <c r="DT118" s="800"/>
      <c r="DU118" s="801"/>
      <c r="DV118" s="847" t="s">
        <v>129</v>
      </c>
      <c r="DW118" s="848"/>
      <c r="DX118" s="848"/>
      <c r="DY118" s="848"/>
      <c r="DZ118" s="849"/>
    </row>
    <row r="119" spans="1:130" s="226" customFormat="1" ht="26.25" customHeight="1" x14ac:dyDescent="0.15">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430</v>
      </c>
      <c r="AB119" s="918"/>
      <c r="AC119" s="918"/>
      <c r="AD119" s="918"/>
      <c r="AE119" s="919"/>
      <c r="AF119" s="920" t="s">
        <v>438</v>
      </c>
      <c r="AG119" s="918"/>
      <c r="AH119" s="918"/>
      <c r="AI119" s="918"/>
      <c r="AJ119" s="919"/>
      <c r="AK119" s="920" t="s">
        <v>432</v>
      </c>
      <c r="AL119" s="918"/>
      <c r="AM119" s="918"/>
      <c r="AN119" s="918"/>
      <c r="AO119" s="919"/>
      <c r="AP119" s="921" t="s">
        <v>129</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459</v>
      </c>
      <c r="BP119" s="901"/>
      <c r="BQ119" s="905">
        <v>5260709</v>
      </c>
      <c r="BR119" s="868"/>
      <c r="BS119" s="868"/>
      <c r="BT119" s="868"/>
      <c r="BU119" s="868"/>
      <c r="BV119" s="868">
        <v>5323018</v>
      </c>
      <c r="BW119" s="868"/>
      <c r="BX119" s="868"/>
      <c r="BY119" s="868"/>
      <c r="BZ119" s="868"/>
      <c r="CA119" s="868">
        <v>5117147</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1794</v>
      </c>
      <c r="DH119" s="783"/>
      <c r="DI119" s="783"/>
      <c r="DJ119" s="783"/>
      <c r="DK119" s="784"/>
      <c r="DL119" s="785" t="s">
        <v>129</v>
      </c>
      <c r="DM119" s="783"/>
      <c r="DN119" s="783"/>
      <c r="DO119" s="783"/>
      <c r="DP119" s="784"/>
      <c r="DQ119" s="785" t="s">
        <v>430</v>
      </c>
      <c r="DR119" s="783"/>
      <c r="DS119" s="783"/>
      <c r="DT119" s="783"/>
      <c r="DU119" s="784"/>
      <c r="DV119" s="871" t="s">
        <v>432</v>
      </c>
      <c r="DW119" s="872"/>
      <c r="DX119" s="872"/>
      <c r="DY119" s="872"/>
      <c r="DZ119" s="873"/>
    </row>
    <row r="120" spans="1:130" s="226" customFormat="1" ht="26.25" customHeight="1" x14ac:dyDescent="0.15">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430</v>
      </c>
      <c r="AB120" s="800"/>
      <c r="AC120" s="800"/>
      <c r="AD120" s="800"/>
      <c r="AE120" s="801"/>
      <c r="AF120" s="802" t="s">
        <v>438</v>
      </c>
      <c r="AG120" s="800"/>
      <c r="AH120" s="800"/>
      <c r="AI120" s="800"/>
      <c r="AJ120" s="801"/>
      <c r="AK120" s="802" t="s">
        <v>432</v>
      </c>
      <c r="AL120" s="800"/>
      <c r="AM120" s="800"/>
      <c r="AN120" s="800"/>
      <c r="AO120" s="801"/>
      <c r="AP120" s="847" t="s">
        <v>129</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2382148</v>
      </c>
      <c r="BR120" s="865"/>
      <c r="BS120" s="865"/>
      <c r="BT120" s="865"/>
      <c r="BU120" s="865"/>
      <c r="BV120" s="865">
        <v>2709970</v>
      </c>
      <c r="BW120" s="865"/>
      <c r="BX120" s="865"/>
      <c r="BY120" s="865"/>
      <c r="BZ120" s="865"/>
      <c r="CA120" s="865">
        <v>2964723</v>
      </c>
      <c r="CB120" s="865"/>
      <c r="CC120" s="865"/>
      <c r="CD120" s="865"/>
      <c r="CE120" s="865"/>
      <c r="CF120" s="889">
        <v>185.8</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351329</v>
      </c>
      <c r="DH120" s="865"/>
      <c r="DI120" s="865"/>
      <c r="DJ120" s="865"/>
      <c r="DK120" s="865"/>
      <c r="DL120" s="865">
        <v>307895</v>
      </c>
      <c r="DM120" s="865"/>
      <c r="DN120" s="865"/>
      <c r="DO120" s="865"/>
      <c r="DP120" s="865"/>
      <c r="DQ120" s="865">
        <v>243855</v>
      </c>
      <c r="DR120" s="865"/>
      <c r="DS120" s="865"/>
      <c r="DT120" s="865"/>
      <c r="DU120" s="865"/>
      <c r="DV120" s="866">
        <v>15.3</v>
      </c>
      <c r="DW120" s="866"/>
      <c r="DX120" s="866"/>
      <c r="DY120" s="866"/>
      <c r="DZ120" s="867"/>
    </row>
    <row r="121" spans="1:130" s="226" customFormat="1" ht="26.25" customHeight="1" x14ac:dyDescent="0.15">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432</v>
      </c>
      <c r="AB121" s="800"/>
      <c r="AC121" s="800"/>
      <c r="AD121" s="800"/>
      <c r="AE121" s="801"/>
      <c r="AF121" s="802" t="s">
        <v>432</v>
      </c>
      <c r="AG121" s="800"/>
      <c r="AH121" s="800"/>
      <c r="AI121" s="800"/>
      <c r="AJ121" s="801"/>
      <c r="AK121" s="802" t="s">
        <v>430</v>
      </c>
      <c r="AL121" s="800"/>
      <c r="AM121" s="800"/>
      <c r="AN121" s="800"/>
      <c r="AO121" s="801"/>
      <c r="AP121" s="847" t="s">
        <v>432</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v>469573</v>
      </c>
      <c r="BR121" s="837"/>
      <c r="BS121" s="837"/>
      <c r="BT121" s="837"/>
      <c r="BU121" s="837"/>
      <c r="BV121" s="837">
        <v>456739</v>
      </c>
      <c r="BW121" s="837"/>
      <c r="BX121" s="837"/>
      <c r="BY121" s="837"/>
      <c r="BZ121" s="837"/>
      <c r="CA121" s="837">
        <v>410293</v>
      </c>
      <c r="CB121" s="837"/>
      <c r="CC121" s="837"/>
      <c r="CD121" s="837"/>
      <c r="CE121" s="837"/>
      <c r="CF121" s="898">
        <v>25.7</v>
      </c>
      <c r="CG121" s="899"/>
      <c r="CH121" s="899"/>
      <c r="CI121" s="899"/>
      <c r="CJ121" s="899"/>
      <c r="CK121" s="892"/>
      <c r="CL121" s="878"/>
      <c r="CM121" s="878"/>
      <c r="CN121" s="878"/>
      <c r="CO121" s="879"/>
      <c r="CP121" s="858" t="s">
        <v>467</v>
      </c>
      <c r="CQ121" s="859"/>
      <c r="CR121" s="859"/>
      <c r="CS121" s="859"/>
      <c r="CT121" s="859"/>
      <c r="CU121" s="859"/>
      <c r="CV121" s="859"/>
      <c r="CW121" s="859"/>
      <c r="CX121" s="859"/>
      <c r="CY121" s="859"/>
      <c r="CZ121" s="859"/>
      <c r="DA121" s="859"/>
      <c r="DB121" s="859"/>
      <c r="DC121" s="859"/>
      <c r="DD121" s="859"/>
      <c r="DE121" s="859"/>
      <c r="DF121" s="860"/>
      <c r="DG121" s="836">
        <v>79195</v>
      </c>
      <c r="DH121" s="837"/>
      <c r="DI121" s="837"/>
      <c r="DJ121" s="837"/>
      <c r="DK121" s="837"/>
      <c r="DL121" s="837">
        <v>76153</v>
      </c>
      <c r="DM121" s="837"/>
      <c r="DN121" s="837"/>
      <c r="DO121" s="837"/>
      <c r="DP121" s="837"/>
      <c r="DQ121" s="837">
        <v>79029</v>
      </c>
      <c r="DR121" s="837"/>
      <c r="DS121" s="837"/>
      <c r="DT121" s="837"/>
      <c r="DU121" s="837"/>
      <c r="DV121" s="814">
        <v>5</v>
      </c>
      <c r="DW121" s="814"/>
      <c r="DX121" s="814"/>
      <c r="DY121" s="814"/>
      <c r="DZ121" s="815"/>
    </row>
    <row r="122" spans="1:130" s="226" customFormat="1" ht="26.25" customHeight="1" x14ac:dyDescent="0.15">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129</v>
      </c>
      <c r="AB122" s="800"/>
      <c r="AC122" s="800"/>
      <c r="AD122" s="800"/>
      <c r="AE122" s="801"/>
      <c r="AF122" s="802" t="s">
        <v>447</v>
      </c>
      <c r="AG122" s="800"/>
      <c r="AH122" s="800"/>
      <c r="AI122" s="800"/>
      <c r="AJ122" s="801"/>
      <c r="AK122" s="802" t="s">
        <v>430</v>
      </c>
      <c r="AL122" s="800"/>
      <c r="AM122" s="800"/>
      <c r="AN122" s="800"/>
      <c r="AO122" s="801"/>
      <c r="AP122" s="847" t="s">
        <v>430</v>
      </c>
      <c r="AQ122" s="848"/>
      <c r="AR122" s="848"/>
      <c r="AS122" s="848"/>
      <c r="AT122" s="849"/>
      <c r="AU122" s="909"/>
      <c r="AV122" s="910"/>
      <c r="AW122" s="910"/>
      <c r="AX122" s="910"/>
      <c r="AY122" s="911"/>
      <c r="AZ122" s="902" t="s">
        <v>468</v>
      </c>
      <c r="BA122" s="903"/>
      <c r="BB122" s="903"/>
      <c r="BC122" s="903"/>
      <c r="BD122" s="903"/>
      <c r="BE122" s="903"/>
      <c r="BF122" s="903"/>
      <c r="BG122" s="903"/>
      <c r="BH122" s="903"/>
      <c r="BI122" s="903"/>
      <c r="BJ122" s="903"/>
      <c r="BK122" s="903"/>
      <c r="BL122" s="903"/>
      <c r="BM122" s="903"/>
      <c r="BN122" s="903"/>
      <c r="BO122" s="903"/>
      <c r="BP122" s="904"/>
      <c r="BQ122" s="905">
        <v>3120187</v>
      </c>
      <c r="BR122" s="868"/>
      <c r="BS122" s="868"/>
      <c r="BT122" s="868"/>
      <c r="BU122" s="868"/>
      <c r="BV122" s="868">
        <v>3295965</v>
      </c>
      <c r="BW122" s="868"/>
      <c r="BX122" s="868"/>
      <c r="BY122" s="868"/>
      <c r="BZ122" s="868"/>
      <c r="CA122" s="868">
        <v>3232813</v>
      </c>
      <c r="CB122" s="868"/>
      <c r="CC122" s="868"/>
      <c r="CD122" s="868"/>
      <c r="CE122" s="868"/>
      <c r="CF122" s="869">
        <v>202.6</v>
      </c>
      <c r="CG122" s="870"/>
      <c r="CH122" s="870"/>
      <c r="CI122" s="870"/>
      <c r="CJ122" s="870"/>
      <c r="CK122" s="892"/>
      <c r="CL122" s="878"/>
      <c r="CM122" s="878"/>
      <c r="CN122" s="878"/>
      <c r="CO122" s="879"/>
      <c r="CP122" s="858" t="s">
        <v>469</v>
      </c>
      <c r="CQ122" s="859"/>
      <c r="CR122" s="859"/>
      <c r="CS122" s="859"/>
      <c r="CT122" s="859"/>
      <c r="CU122" s="859"/>
      <c r="CV122" s="859"/>
      <c r="CW122" s="859"/>
      <c r="CX122" s="859"/>
      <c r="CY122" s="859"/>
      <c r="CZ122" s="859"/>
      <c r="DA122" s="859"/>
      <c r="DB122" s="859"/>
      <c r="DC122" s="859"/>
      <c r="DD122" s="859"/>
      <c r="DE122" s="859"/>
      <c r="DF122" s="860"/>
      <c r="DG122" s="836" t="s">
        <v>438</v>
      </c>
      <c r="DH122" s="837"/>
      <c r="DI122" s="837"/>
      <c r="DJ122" s="837"/>
      <c r="DK122" s="837"/>
      <c r="DL122" s="837" t="s">
        <v>432</v>
      </c>
      <c r="DM122" s="837"/>
      <c r="DN122" s="837"/>
      <c r="DO122" s="837"/>
      <c r="DP122" s="837"/>
      <c r="DQ122" s="837" t="s">
        <v>129</v>
      </c>
      <c r="DR122" s="837"/>
      <c r="DS122" s="837"/>
      <c r="DT122" s="837"/>
      <c r="DU122" s="837"/>
      <c r="DV122" s="814" t="s">
        <v>432</v>
      </c>
      <c r="DW122" s="814"/>
      <c r="DX122" s="814"/>
      <c r="DY122" s="814"/>
      <c r="DZ122" s="815"/>
    </row>
    <row r="123" spans="1:130" s="226" customFormat="1" ht="26.25" customHeight="1" x14ac:dyDescent="0.15">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432</v>
      </c>
      <c r="AB123" s="800"/>
      <c r="AC123" s="800"/>
      <c r="AD123" s="800"/>
      <c r="AE123" s="801"/>
      <c r="AF123" s="802" t="s">
        <v>129</v>
      </c>
      <c r="AG123" s="800"/>
      <c r="AH123" s="800"/>
      <c r="AI123" s="800"/>
      <c r="AJ123" s="801"/>
      <c r="AK123" s="802" t="s">
        <v>129</v>
      </c>
      <c r="AL123" s="800"/>
      <c r="AM123" s="800"/>
      <c r="AN123" s="800"/>
      <c r="AO123" s="801"/>
      <c r="AP123" s="847" t="s">
        <v>129</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470</v>
      </c>
      <c r="BP123" s="901"/>
      <c r="BQ123" s="855">
        <v>5971908</v>
      </c>
      <c r="BR123" s="856"/>
      <c r="BS123" s="856"/>
      <c r="BT123" s="856"/>
      <c r="BU123" s="856"/>
      <c r="BV123" s="856">
        <v>6462674</v>
      </c>
      <c r="BW123" s="856"/>
      <c r="BX123" s="856"/>
      <c r="BY123" s="856"/>
      <c r="BZ123" s="856"/>
      <c r="CA123" s="856">
        <v>6607829</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438</v>
      </c>
      <c r="AB124" s="800"/>
      <c r="AC124" s="800"/>
      <c r="AD124" s="800"/>
      <c r="AE124" s="801"/>
      <c r="AF124" s="802" t="s">
        <v>438</v>
      </c>
      <c r="AG124" s="800"/>
      <c r="AH124" s="800"/>
      <c r="AI124" s="800"/>
      <c r="AJ124" s="801"/>
      <c r="AK124" s="802" t="s">
        <v>438</v>
      </c>
      <c r="AL124" s="800"/>
      <c r="AM124" s="800"/>
      <c r="AN124" s="800"/>
      <c r="AO124" s="801"/>
      <c r="AP124" s="847" t="s">
        <v>438</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438</v>
      </c>
      <c r="BR124" s="854"/>
      <c r="BS124" s="854"/>
      <c r="BT124" s="854"/>
      <c r="BU124" s="854"/>
      <c r="BV124" s="854" t="s">
        <v>438</v>
      </c>
      <c r="BW124" s="854"/>
      <c r="BX124" s="854"/>
      <c r="BY124" s="854"/>
      <c r="BZ124" s="854"/>
      <c r="CA124" s="854" t="s">
        <v>438</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t="s">
        <v>435</v>
      </c>
      <c r="DH124" s="783"/>
      <c r="DI124" s="783"/>
      <c r="DJ124" s="783"/>
      <c r="DK124" s="784"/>
      <c r="DL124" s="785" t="s">
        <v>428</v>
      </c>
      <c r="DM124" s="783"/>
      <c r="DN124" s="783"/>
      <c r="DO124" s="783"/>
      <c r="DP124" s="784"/>
      <c r="DQ124" s="785" t="s">
        <v>432</v>
      </c>
      <c r="DR124" s="783"/>
      <c r="DS124" s="783"/>
      <c r="DT124" s="783"/>
      <c r="DU124" s="784"/>
      <c r="DV124" s="871" t="s">
        <v>435</v>
      </c>
      <c r="DW124" s="872"/>
      <c r="DX124" s="872"/>
      <c r="DY124" s="872"/>
      <c r="DZ124" s="873"/>
    </row>
    <row r="125" spans="1:130" s="226" customFormat="1" ht="26.25" customHeight="1" x14ac:dyDescent="0.15">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435</v>
      </c>
      <c r="AB125" s="800"/>
      <c r="AC125" s="800"/>
      <c r="AD125" s="800"/>
      <c r="AE125" s="801"/>
      <c r="AF125" s="802" t="s">
        <v>435</v>
      </c>
      <c r="AG125" s="800"/>
      <c r="AH125" s="800"/>
      <c r="AI125" s="800"/>
      <c r="AJ125" s="801"/>
      <c r="AK125" s="802" t="s">
        <v>435</v>
      </c>
      <c r="AL125" s="800"/>
      <c r="AM125" s="800"/>
      <c r="AN125" s="800"/>
      <c r="AO125" s="801"/>
      <c r="AP125" s="847" t="s">
        <v>435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28"/>
      <c r="CR125" s="828"/>
      <c r="CS125" s="828"/>
      <c r="CT125" s="828"/>
      <c r="CU125" s="828"/>
      <c r="CV125" s="828"/>
      <c r="CW125" s="828"/>
      <c r="CX125" s="828"/>
      <c r="CY125" s="828"/>
      <c r="CZ125" s="828"/>
      <c r="DA125" s="828"/>
      <c r="DB125" s="828"/>
      <c r="DC125" s="828"/>
      <c r="DD125" s="828"/>
      <c r="DE125" s="828"/>
      <c r="DF125" s="829"/>
      <c r="DG125" s="884" t="s">
        <v>435</v>
      </c>
      <c r="DH125" s="865"/>
      <c r="DI125" s="865"/>
      <c r="DJ125" s="865"/>
      <c r="DK125" s="865"/>
      <c r="DL125" s="865" t="s">
        <v>432</v>
      </c>
      <c r="DM125" s="865"/>
      <c r="DN125" s="865"/>
      <c r="DO125" s="865"/>
      <c r="DP125" s="865"/>
      <c r="DQ125" s="865" t="s">
        <v>435</v>
      </c>
      <c r="DR125" s="865"/>
      <c r="DS125" s="865"/>
      <c r="DT125" s="865"/>
      <c r="DU125" s="865"/>
      <c r="DV125" s="866" t="s">
        <v>435</v>
      </c>
      <c r="DW125" s="866"/>
      <c r="DX125" s="866"/>
      <c r="DY125" s="866"/>
      <c r="DZ125" s="867"/>
    </row>
    <row r="126" spans="1:130" s="226" customFormat="1" ht="26.25" customHeight="1" thickBot="1" x14ac:dyDescent="0.2">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435</v>
      </c>
      <c r="AB126" s="800"/>
      <c r="AC126" s="800"/>
      <c r="AD126" s="800"/>
      <c r="AE126" s="801"/>
      <c r="AF126" s="802" t="s">
        <v>435</v>
      </c>
      <c r="AG126" s="800"/>
      <c r="AH126" s="800"/>
      <c r="AI126" s="800"/>
      <c r="AJ126" s="801"/>
      <c r="AK126" s="802" t="s">
        <v>435</v>
      </c>
      <c r="AL126" s="800"/>
      <c r="AM126" s="800"/>
      <c r="AN126" s="800"/>
      <c r="AO126" s="801"/>
      <c r="AP126" s="847" t="s">
        <v>435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475</v>
      </c>
      <c r="CQ126" s="770"/>
      <c r="CR126" s="770"/>
      <c r="CS126" s="770"/>
      <c r="CT126" s="770"/>
      <c r="CU126" s="770"/>
      <c r="CV126" s="770"/>
      <c r="CW126" s="770"/>
      <c r="CX126" s="770"/>
      <c r="CY126" s="770"/>
      <c r="CZ126" s="770"/>
      <c r="DA126" s="770"/>
      <c r="DB126" s="770"/>
      <c r="DC126" s="770"/>
      <c r="DD126" s="770"/>
      <c r="DE126" s="770"/>
      <c r="DF126" s="771"/>
      <c r="DG126" s="836" t="s">
        <v>435</v>
      </c>
      <c r="DH126" s="837"/>
      <c r="DI126" s="837"/>
      <c r="DJ126" s="837"/>
      <c r="DK126" s="837"/>
      <c r="DL126" s="837" t="s">
        <v>428</v>
      </c>
      <c r="DM126" s="837"/>
      <c r="DN126" s="837"/>
      <c r="DO126" s="837"/>
      <c r="DP126" s="837"/>
      <c r="DQ126" s="837" t="s">
        <v>435</v>
      </c>
      <c r="DR126" s="837"/>
      <c r="DS126" s="837"/>
      <c r="DT126" s="837"/>
      <c r="DU126" s="837"/>
      <c r="DV126" s="814" t="s">
        <v>435</v>
      </c>
      <c r="DW126" s="814"/>
      <c r="DX126" s="814"/>
      <c r="DY126" s="814"/>
      <c r="DZ126" s="815"/>
    </row>
    <row r="127" spans="1:130" s="226" customFormat="1" ht="26.25" customHeight="1" x14ac:dyDescent="0.15">
      <c r="A127" s="842"/>
      <c r="B127" s="843"/>
      <c r="C127" s="861" t="s">
        <v>476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435</v>
      </c>
      <c r="AB127" s="800"/>
      <c r="AC127" s="800"/>
      <c r="AD127" s="800"/>
      <c r="AE127" s="801"/>
      <c r="AF127" s="802" t="s">
        <v>428</v>
      </c>
      <c r="AG127" s="800"/>
      <c r="AH127" s="800"/>
      <c r="AI127" s="800"/>
      <c r="AJ127" s="801"/>
      <c r="AK127" s="802" t="s">
        <v>435</v>
      </c>
      <c r="AL127" s="800"/>
      <c r="AM127" s="800"/>
      <c r="AN127" s="800"/>
      <c r="AO127" s="801"/>
      <c r="AP127" s="847" t="s">
        <v>435</v>
      </c>
      <c r="AQ127" s="848"/>
      <c r="AR127" s="848"/>
      <c r="AS127" s="848"/>
      <c r="AT127" s="849"/>
      <c r="AU127" s="262"/>
      <c r="AV127" s="262"/>
      <c r="AW127" s="262"/>
      <c r="AX127" s="864" t="s">
        <v>477</v>
      </c>
      <c r="AY127" s="832"/>
      <c r="AZ127" s="832"/>
      <c r="BA127" s="832"/>
      <c r="BB127" s="832"/>
      <c r="BC127" s="832"/>
      <c r="BD127" s="832"/>
      <c r="BE127" s="833"/>
      <c r="BF127" s="831" t="s">
        <v>478</v>
      </c>
      <c r="BG127" s="832"/>
      <c r="BH127" s="832"/>
      <c r="BI127" s="832"/>
      <c r="BJ127" s="832"/>
      <c r="BK127" s="832"/>
      <c r="BL127" s="833"/>
      <c r="BM127" s="831" t="s">
        <v>479</v>
      </c>
      <c r="BN127" s="832"/>
      <c r="BO127" s="832"/>
      <c r="BP127" s="832"/>
      <c r="BQ127" s="832"/>
      <c r="BR127" s="832"/>
      <c r="BS127" s="833"/>
      <c r="BT127" s="831" t="s">
        <v>480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481</v>
      </c>
      <c r="CQ127" s="770"/>
      <c r="CR127" s="770"/>
      <c r="CS127" s="770"/>
      <c r="CT127" s="770"/>
      <c r="CU127" s="770"/>
      <c r="CV127" s="770"/>
      <c r="CW127" s="770"/>
      <c r="CX127" s="770"/>
      <c r="CY127" s="770"/>
      <c r="CZ127" s="770"/>
      <c r="DA127" s="770"/>
      <c r="DB127" s="770"/>
      <c r="DC127" s="770"/>
      <c r="DD127" s="770"/>
      <c r="DE127" s="770"/>
      <c r="DF127" s="771"/>
      <c r="DG127" s="836" t="s">
        <v>435</v>
      </c>
      <c r="DH127" s="837"/>
      <c r="DI127" s="837"/>
      <c r="DJ127" s="837"/>
      <c r="DK127" s="837"/>
      <c r="DL127" s="837" t="s">
        <v>435</v>
      </c>
      <c r="DM127" s="837"/>
      <c r="DN127" s="837"/>
      <c r="DO127" s="837"/>
      <c r="DP127" s="837"/>
      <c r="DQ127" s="837" t="s">
        <v>435</v>
      </c>
      <c r="DR127" s="837"/>
      <c r="DS127" s="837"/>
      <c r="DT127" s="837"/>
      <c r="DU127" s="837"/>
      <c r="DV127" s="814" t="s">
        <v>435</v>
      </c>
      <c r="DW127" s="814"/>
      <c r="DX127" s="814"/>
      <c r="DY127" s="814"/>
      <c r="DZ127" s="815"/>
    </row>
    <row r="128" spans="1:130" s="226" customFormat="1" ht="26.25" customHeight="1" thickBot="1" x14ac:dyDescent="0.2">
      <c r="A128" s="816" t="s">
        <v>482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483</v>
      </c>
      <c r="X128" s="818"/>
      <c r="Y128" s="818"/>
      <c r="Z128" s="819"/>
      <c r="AA128" s="820">
        <v>36350</v>
      </c>
      <c r="AB128" s="821"/>
      <c r="AC128" s="821"/>
      <c r="AD128" s="821"/>
      <c r="AE128" s="822"/>
      <c r="AF128" s="823">
        <v>33245</v>
      </c>
      <c r="AG128" s="821"/>
      <c r="AH128" s="821"/>
      <c r="AI128" s="821"/>
      <c r="AJ128" s="822"/>
      <c r="AK128" s="823">
        <v>29985</v>
      </c>
      <c r="AL128" s="821"/>
      <c r="AM128" s="821"/>
      <c r="AN128" s="821"/>
      <c r="AO128" s="822"/>
      <c r="AP128" s="824"/>
      <c r="AQ128" s="825"/>
      <c r="AR128" s="825"/>
      <c r="AS128" s="825"/>
      <c r="AT128" s="826"/>
      <c r="AU128" s="262"/>
      <c r="AV128" s="262"/>
      <c r="AW128" s="262"/>
      <c r="AX128" s="827" t="s">
        <v>484</v>
      </c>
      <c r="AY128" s="828"/>
      <c r="AZ128" s="828"/>
      <c r="BA128" s="828"/>
      <c r="BB128" s="828"/>
      <c r="BC128" s="828"/>
      <c r="BD128" s="828"/>
      <c r="BE128" s="829"/>
      <c r="BF128" s="806" t="s">
        <v>432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485</v>
      </c>
      <c r="CQ128" s="748"/>
      <c r="CR128" s="748"/>
      <c r="CS128" s="748"/>
      <c r="CT128" s="748"/>
      <c r="CU128" s="748"/>
      <c r="CV128" s="748"/>
      <c r="CW128" s="748"/>
      <c r="CX128" s="748"/>
      <c r="CY128" s="748"/>
      <c r="CZ128" s="748"/>
      <c r="DA128" s="748"/>
      <c r="DB128" s="748"/>
      <c r="DC128" s="748"/>
      <c r="DD128" s="748"/>
      <c r="DE128" s="748"/>
      <c r="DF128" s="749"/>
      <c r="DG128" s="810" t="s">
        <v>432</v>
      </c>
      <c r="DH128" s="811"/>
      <c r="DI128" s="811"/>
      <c r="DJ128" s="811"/>
      <c r="DK128" s="811"/>
      <c r="DL128" s="811" t="s">
        <v>486</v>
      </c>
      <c r="DM128" s="811"/>
      <c r="DN128" s="811"/>
      <c r="DO128" s="811"/>
      <c r="DP128" s="811"/>
      <c r="DQ128" s="811" t="s">
        <v>487</v>
      </c>
      <c r="DR128" s="811"/>
      <c r="DS128" s="811"/>
      <c r="DT128" s="811"/>
      <c r="DU128" s="811"/>
      <c r="DV128" s="812" t="s">
        <v>488</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489</v>
      </c>
      <c r="X129" s="797"/>
      <c r="Y129" s="797"/>
      <c r="Z129" s="798"/>
      <c r="AA129" s="799">
        <v>1875595</v>
      </c>
      <c r="AB129" s="800"/>
      <c r="AC129" s="800"/>
      <c r="AD129" s="800"/>
      <c r="AE129" s="801"/>
      <c r="AF129" s="802">
        <v>1854332</v>
      </c>
      <c r="AG129" s="800"/>
      <c r="AH129" s="800"/>
      <c r="AI129" s="800"/>
      <c r="AJ129" s="801"/>
      <c r="AK129" s="802">
        <v>1834581</v>
      </c>
      <c r="AL129" s="800"/>
      <c r="AM129" s="800"/>
      <c r="AN129" s="800"/>
      <c r="AO129" s="801"/>
      <c r="AP129" s="803"/>
      <c r="AQ129" s="804"/>
      <c r="AR129" s="804"/>
      <c r="AS129" s="804"/>
      <c r="AT129" s="805"/>
      <c r="AU129" s="264"/>
      <c r="AV129" s="264"/>
      <c r="AW129" s="264"/>
      <c r="AX129" s="769" t="s">
        <v>490</v>
      </c>
      <c r="AY129" s="770"/>
      <c r="AZ129" s="770"/>
      <c r="BA129" s="770"/>
      <c r="BB129" s="770"/>
      <c r="BC129" s="770"/>
      <c r="BD129" s="770"/>
      <c r="BE129" s="771"/>
      <c r="BF129" s="789" t="s">
        <v>487</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207660</v>
      </c>
      <c r="AB130" s="800"/>
      <c r="AC130" s="800"/>
      <c r="AD130" s="800"/>
      <c r="AE130" s="801"/>
      <c r="AF130" s="802">
        <v>219066</v>
      </c>
      <c r="AG130" s="800"/>
      <c r="AH130" s="800"/>
      <c r="AI130" s="800"/>
      <c r="AJ130" s="801"/>
      <c r="AK130" s="802">
        <v>239241</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5.2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1667935</v>
      </c>
      <c r="AB131" s="783"/>
      <c r="AC131" s="783"/>
      <c r="AD131" s="783"/>
      <c r="AE131" s="784"/>
      <c r="AF131" s="785">
        <v>1635266</v>
      </c>
      <c r="AG131" s="783"/>
      <c r="AH131" s="783"/>
      <c r="AI131" s="783"/>
      <c r="AJ131" s="784"/>
      <c r="AK131" s="785">
        <v>1595340</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t="s">
        <v>496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5.2232850800000001</v>
      </c>
      <c r="AB132" s="763"/>
      <c r="AC132" s="763"/>
      <c r="AD132" s="763"/>
      <c r="AE132" s="764"/>
      <c r="AF132" s="765">
        <v>4.800931469</v>
      </c>
      <c r="AG132" s="763"/>
      <c r="AH132" s="763"/>
      <c r="AI132" s="763"/>
      <c r="AJ132" s="764"/>
      <c r="AK132" s="765">
        <v>5.8460265519999997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5.5</v>
      </c>
      <c r="AB133" s="742"/>
      <c r="AC133" s="742"/>
      <c r="AD133" s="742"/>
      <c r="AE133" s="743"/>
      <c r="AF133" s="741">
        <v>5.0999999999999996</v>
      </c>
      <c r="AG133" s="742"/>
      <c r="AH133" s="742"/>
      <c r="AI133" s="742"/>
      <c r="AJ133" s="743"/>
      <c r="AK133" s="741">
        <v>5.2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NyHjWnJjeWOXBK+n082tqbc46KIDkyIb49fx6+Es01cgA+RebHzh82TnbuWSQ5zZ3pM/vOJ5RWEC2XcvYnUsA==" saltValue="U/DtjqTyZEysg6g0P9/J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85" zoomScaleNormal="85" zoomScaleSheetLayoutView="85" workbookViewId="0">
      <selection activeCell="AP50" sqref="AP5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XWvbIW0XtcRRnz5g0Y+M3u8otKvfHayJUOUfU6ndLuDgPOGid7gip2wZbwZx/TTJ6av6py7v0tWokn5k0TJnQ==" saltValue="ajzZiC8r8fOGwlPXVmiQ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70" zoomScaleNormal="70" zoomScaleSheetLayoutView="55" workbookViewId="0">
      <selection activeCell="AU35" sqref="AU35:AY3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yTIGR1qZ6zPjAvHm8qo/tQInAHBfbwZZmyGTSpdFX8tPuDA8tAH6NY7y+1wNmRF4X3HMzuo/BNv3CAOPonHGA==" saltValue="MV/j8RBh+mItHH+pBfxu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zoomScale="85" zoomScaleSheetLayoutView="85" workbookViewId="0">
      <selection activeCell="CV72" sqref="CV7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629791</v>
      </c>
      <c r="AP9" s="292">
        <v>201404</v>
      </c>
      <c r="AQ9" s="293">
        <v>189734</v>
      </c>
      <c r="AR9" s="294">
        <v>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106683</v>
      </c>
      <c r="AP10" s="295">
        <v>34117</v>
      </c>
      <c r="AQ10" s="296">
        <v>22180</v>
      </c>
      <c r="AR10" s="297">
        <v>53.8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125637</v>
      </c>
      <c r="AP11" s="295">
        <v>40178</v>
      </c>
      <c r="AQ11" s="296">
        <v>28692</v>
      </c>
      <c r="AR11" s="297">
        <v>40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4806</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t="s">
        <v>512</v>
      </c>
      <c r="AP14" s="295" t="s">
        <v>512</v>
      </c>
      <c r="AQ14" s="296">
        <v>8976</v>
      </c>
      <c r="AR14" s="297" t="s">
        <v>512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t="s">
        <v>512</v>
      </c>
      <c r="AP15" s="295" t="s">
        <v>512</v>
      </c>
      <c r="AQ15" s="296">
        <v>4161</v>
      </c>
      <c r="AR15" s="297" t="s">
        <v>512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-84664</v>
      </c>
      <c r="AP16" s="295">
        <v>-27075</v>
      </c>
      <c r="AQ16" s="296">
        <v>-17989</v>
      </c>
      <c r="AR16" s="297">
        <v>50.5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777447</v>
      </c>
      <c r="AP17" s="295">
        <v>248624</v>
      </c>
      <c r="AQ17" s="296">
        <v>240560</v>
      </c>
      <c r="AR17" s="297">
        <v>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23.66</v>
      </c>
      <c r="AP21" s="308">
        <v>21.65</v>
      </c>
      <c r="AQ21" s="309">
        <v>2.0099999999999998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98.5</v>
      </c>
      <c r="AP22" s="313">
        <v>95.4</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290155</v>
      </c>
      <c r="AP32" s="322">
        <v>92790</v>
      </c>
      <c r="AQ32" s="323">
        <v>139228</v>
      </c>
      <c r="AR32" s="324">
        <v>-33.4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v>5</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35762</v>
      </c>
      <c r="AP35" s="322">
        <v>11437</v>
      </c>
      <c r="AQ35" s="323">
        <v>32095</v>
      </c>
      <c r="AR35" s="324">
        <v>-64.400000000000006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v>36487</v>
      </c>
      <c r="AP36" s="322">
        <v>11668</v>
      </c>
      <c r="AQ36" s="323">
        <v>5254</v>
      </c>
      <c r="AR36" s="324">
        <v>122.1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t="s">
        <v>512</v>
      </c>
      <c r="AP37" s="322" t="s">
        <v>512</v>
      </c>
      <c r="AQ37" s="323">
        <v>1384</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v>86</v>
      </c>
      <c r="AP38" s="325">
        <v>28</v>
      </c>
      <c r="AQ38" s="326">
        <v>32</v>
      </c>
      <c r="AR38" s="314">
        <v>-12.5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v>-29985</v>
      </c>
      <c r="AP39" s="322">
        <v>-9589</v>
      </c>
      <c r="AQ39" s="323">
        <v>-8131</v>
      </c>
      <c r="AR39" s="324">
        <v>17.899999999999999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-239241</v>
      </c>
      <c r="AP40" s="322">
        <v>-76508</v>
      </c>
      <c r="AQ40" s="323">
        <v>-126394</v>
      </c>
      <c r="AR40" s="324">
        <v>-39.5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93264</v>
      </c>
      <c r="AP41" s="322">
        <v>29825</v>
      </c>
      <c r="AQ41" s="323">
        <v>43473</v>
      </c>
      <c r="AR41" s="324">
        <v>-31.4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1569108</v>
      </c>
      <c r="AN51" s="344">
        <v>474768</v>
      </c>
      <c r="AO51" s="345">
        <v>69.2</v>
      </c>
      <c r="AP51" s="346">
        <v>316331</v>
      </c>
      <c r="AQ51" s="347">
        <v>38.6</v>
      </c>
      <c r="AR51" s="348">
        <v>30.6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75029</v>
      </c>
      <c r="AN52" s="352">
        <v>22702</v>
      </c>
      <c r="AO52" s="353">
        <v>-34.299999999999997</v>
      </c>
      <c r="AP52" s="354">
        <v>106387</v>
      </c>
      <c r="AQ52" s="355">
        <v>22.8</v>
      </c>
      <c r="AR52" s="356">
        <v>-57.1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1379465</v>
      </c>
      <c r="AN53" s="344">
        <v>420825</v>
      </c>
      <c r="AO53" s="345">
        <v>-11.4</v>
      </c>
      <c r="AP53" s="346">
        <v>333013</v>
      </c>
      <c r="AQ53" s="347">
        <v>5.3</v>
      </c>
      <c r="AR53" s="348">
        <v>-16.7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245393</v>
      </c>
      <c r="AN54" s="352">
        <v>74861</v>
      </c>
      <c r="AO54" s="353">
        <v>229.8</v>
      </c>
      <c r="AP54" s="354">
        <v>126732</v>
      </c>
      <c r="AQ54" s="355">
        <v>19.100000000000001</v>
      </c>
      <c r="AR54" s="356">
        <v>210.7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2229437</v>
      </c>
      <c r="AN55" s="344">
        <v>706188</v>
      </c>
      <c r="AO55" s="345">
        <v>67.8</v>
      </c>
      <c r="AP55" s="346">
        <v>280458</v>
      </c>
      <c r="AQ55" s="347">
        <v>-15.8</v>
      </c>
      <c r="AR55" s="348">
        <v>83.6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69266</v>
      </c>
      <c r="AN56" s="352">
        <v>21940</v>
      </c>
      <c r="AO56" s="353">
        <v>-70.7</v>
      </c>
      <c r="AP56" s="354">
        <v>127286</v>
      </c>
      <c r="AQ56" s="355">
        <v>0.4</v>
      </c>
      <c r="AR56" s="356">
        <v>-71.099999999999994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622348</v>
      </c>
      <c r="AN57" s="344">
        <v>196883</v>
      </c>
      <c r="AO57" s="345">
        <v>-72.099999999999994</v>
      </c>
      <c r="AP57" s="346">
        <v>291945</v>
      </c>
      <c r="AQ57" s="347">
        <v>4.0999999999999996</v>
      </c>
      <c r="AR57" s="348">
        <v>-76.2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31762</v>
      </c>
      <c r="AN58" s="352">
        <v>10048</v>
      </c>
      <c r="AO58" s="353">
        <v>-54.2</v>
      </c>
      <c r="AP58" s="354">
        <v>127651</v>
      </c>
      <c r="AQ58" s="355">
        <v>0.3</v>
      </c>
      <c r="AR58" s="356">
        <v>-54.5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468702</v>
      </c>
      <c r="AN59" s="344">
        <v>149889</v>
      </c>
      <c r="AO59" s="345">
        <v>-23.9</v>
      </c>
      <c r="AP59" s="346">
        <v>291173</v>
      </c>
      <c r="AQ59" s="347">
        <v>-0.3</v>
      </c>
      <c r="AR59" s="348">
        <v>-23.6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60595</v>
      </c>
      <c r="AN60" s="352">
        <v>19378</v>
      </c>
      <c r="AO60" s="353">
        <v>92.9</v>
      </c>
      <c r="AP60" s="354">
        <v>119071</v>
      </c>
      <c r="AQ60" s="355">
        <v>-6.7</v>
      </c>
      <c r="AR60" s="356">
        <v>99.6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1253812</v>
      </c>
      <c r="AN61" s="359">
        <v>389711</v>
      </c>
      <c r="AO61" s="360">
        <v>5.9</v>
      </c>
      <c r="AP61" s="361">
        <v>302584</v>
      </c>
      <c r="AQ61" s="362">
        <v>6.4</v>
      </c>
      <c r="AR61" s="348">
        <v>-0.5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96409</v>
      </c>
      <c r="AN62" s="352">
        <v>29786</v>
      </c>
      <c r="AO62" s="353">
        <v>32.700000000000003</v>
      </c>
      <c r="AP62" s="354">
        <v>121425</v>
      </c>
      <c r="AQ62" s="355">
        <v>7.2</v>
      </c>
      <c r="AR62" s="356">
        <v>25.5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PsIYqMEpmDa74DKzOj+0K0CIDPW4XgkeMniSj1K5xD9NfKhW9uvI3w3t5wDg4dwtYCbYC4ZkyHxx73jg/4kfQ==" saltValue="uxH9jF/dmfIAXLH6dtc+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31" zoomScale="55" zoomScaleNormal="55" zoomScaleSheetLayoutView="55" workbookViewId="0">
      <selection activeCell="AU35" sqref="AU35:AY35"/>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kBrZfOtbdP0n2xIvcvzMIXNZMYgm7WHCdVPgahEZNevdzjYYg+WqUkPhrDdHXw/mnZwNNWeyedxDoxwFF3kw==" saltValue="H6ONpSfMFML5+cx+ecoD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91" zoomScale="55" zoomScaleNormal="55" zoomScaleSheetLayoutView="55" workbookViewId="0">
      <selection activeCell="AE87" sqref="AE8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RWTxFNZ74X4xDL9vIVA9e2FongrLVRgPOJqfJr8fgjL9cO8mC5i7ub69Jhz2z1YuCDMv48VWWW553b3TVcLyA==" saltValue="s3L6DYX954pL3JXmzMLX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2" zoomScale="70" zoomScaleNormal="70" zoomScaleSheetLayoutView="100" workbookViewId="0">
      <selection activeCell="AU35" sqref="AU35:AY3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12.06</v>
      </c>
      <c r="G47" s="12">
        <v>12.93</v>
      </c>
      <c r="H47" s="12">
        <v>12.83</v>
      </c>
      <c r="I47" s="12">
        <v>23.74</v>
      </c>
      <c r="J47" s="13">
        <v>33.28</v>
      </c>
    </row>
    <row r="48" spans="2:10" ht="57.75" customHeight="1" x14ac:dyDescent="0.15">
      <c r="B48" s="14"/>
      <c r="C48" s="1176" t="s">
        <v>4</v>
      </c>
      <c r="D48" s="1176"/>
      <c r="E48" s="1177"/>
      <c r="F48" s="15">
        <v>13.42</v>
      </c>
      <c r="G48" s="16">
        <v>7.6</v>
      </c>
      <c r="H48" s="16">
        <v>21.19</v>
      </c>
      <c r="I48" s="16">
        <v>18.3</v>
      </c>
      <c r="J48" s="17">
        <v>12.08</v>
      </c>
    </row>
    <row r="49" spans="2:10" ht="57.75" customHeight="1" thickBot="1" x14ac:dyDescent="0.2">
      <c r="B49" s="18"/>
      <c r="C49" s="1178" t="s">
        <v>5</v>
      </c>
      <c r="D49" s="1178"/>
      <c r="E49" s="1179"/>
      <c r="F49" s="19" t="s">
        <v>560</v>
      </c>
      <c r="G49" s="20" t="s">
        <v>561</v>
      </c>
      <c r="H49" s="20">
        <v>14.13</v>
      </c>
      <c r="I49" s="20">
        <v>7.75</v>
      </c>
      <c r="J49" s="21">
        <v>2.87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8qQYoPRwaHTHFvFvB3BWJk3vIhzbycL2t7SaDD+sDXStRHsWN2B6zcF2jcfiQvCfueyqxLxWhveBuAokWns+A==" saltValue="dx7ZAHW+XHHQCv6Dh9+B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2019-03-08T03:00:09Z</cp:lastPrinted>
  <dcterms:created xsi:type="dcterms:W3CDTF">2019-02-14T05:34:28Z</dcterms:created>
  <dcterms:modified xsi:type="dcterms:W3CDTF">2019-10-31T10:53:11Z</dcterms:modified>
</cp:coreProperties>
</file>