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6360" tabRatio="71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U34" i="9" s="1"/>
  <c r="U35" i="9" s="1"/>
  <c r="CO34" i="9"/>
  <c r="BW34" i="9"/>
  <c r="BW35" i="9" s="1"/>
  <c r="BW36" i="9" s="1"/>
  <c r="BW37" i="9" s="1"/>
  <c r="BW38" i="9" s="1"/>
  <c r="BW39" i="9" s="1"/>
  <c r="BW40" i="9" s="1"/>
  <c r="BW41" i="9" s="1"/>
  <c r="BW42" i="9" s="1"/>
  <c r="BW43" i="9" s="1"/>
  <c r="AM34" i="9"/>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<sst xmlns="http://schemas.openxmlformats.org/spreadsheetml/2006/main" count="1065" uniqueCount="559">
  <si>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</si>
  <si>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</si>
  <si>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</si>
  <si>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</si>
  <si>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</si>
  <si>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</si>
  <si>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</si>
  <si>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</si>
  <si>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</si>
  <si>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</si>
  <si>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</si>
  <si>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</si>
  <si>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</si>
  <si>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</si>
  <si>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</si>
  <si>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</si>
  <si>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</si>
  <si>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</si>
  <si>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</si>
  <si>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</si>
  <si>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</si>
  <si>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</si>
  <si>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</si>
  <si>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</si>
  <si>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</si>
  <si>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</si>
  <si>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</si>
  <si>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</si>
  <si>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</si>
  <si>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</si>
  <si>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</si>
  <si>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</si>
  <si>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</si>
  <si>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</si>
  <si>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</si>
  <si>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</si>
  <si>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</si>
  <si>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</si>
  <si>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</si>
  <si>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</si>
  <si>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</si>
  <si>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</si>
  <si>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</si>
  <si>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</si>
  <si>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</si>
  <si>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</si>
  <si>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</si>
  <si>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</si>
  <si>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</si>
  <si>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</si>
  <si>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</si>
  <si>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</si>
  <si>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</si>
  <si>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</si>
  <si>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</si>
  <si>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</si>
  <si>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</si>
  <si>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</si>
  <si>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</si>
  <si>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</si>
  <si>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</si>
  <si>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</si>
  <si>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</si>
  <si>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</si>
  <si>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</si>
  <si>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</si>
  <si>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</si>
  <si>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</si>
  <si>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Ⅴ－２</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</si>
  <si>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</si>
  <si>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</si>
  <si>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</si>
  <si>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</si>
  <si>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</si>
  <si>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</si>
  <si>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</si>
  <si>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</si>
  <si>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</si>
  <si>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</si>
  <si>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</si>
  <si>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</si>
  <si>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八重瀬町</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</si>
  <si>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</si>
  <si>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</si>
  <si>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</si>
  <si>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19"/>
  </si>
  <si>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</si>
  <si>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</si>
  <si>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</si>
  <si>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</si>
  <si>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</si>
  <si>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</si>
  <si>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</si>
  <si>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</si>
  <si>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</si>
  <si>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</si>
  <si>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</si>
  <si>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</si>
  <si>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</si>
  <si>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</si>
  <si>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</si>
  <si>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</si>
  <si>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</si>
  <si>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</si>
  <si>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</si>
  <si>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</si>
  <si>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</si>
  <si>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8.9</t>
    <phoneticPr fontId="6"/>
  </si>
  <si>
    <t>山振</t>
    <rPh sb="0" eb="1">
      <t>ヤマ</t>
    </rPh>
    <rPh sb="1" eb="2">
      <t>フ</t>
    </rPh>
    <phoneticPr fontId="6"/>
  </si>
  <si>
    <t>繰上償還金</t>
    <phoneticPr fontId="19"/>
  </si>
  <si>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</si>
  <si>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</si>
  <si>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</si>
  <si>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</si>
  <si>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</si>
  <si>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</si>
  <si>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</si>
  <si>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</si>
  <si>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</si>
  <si>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</si>
  <si>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</si>
  <si>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</si>
  <si>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</si>
  <si>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</si>
  <si>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</si>
  <si>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9"/>
  </si>
  <si>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</si>
  <si>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</si>
  <si>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</si>
  <si>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</si>
  <si>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</si>
  <si>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</si>
  <si>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</si>
  <si>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1.3</t>
    <phoneticPr fontId="6"/>
  </si>
  <si>
    <t>基準財政需要額</t>
    <phoneticPr fontId="19"/>
  </si>
  <si>
    <t>うち日本人(％)</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</si>
  <si>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</si>
  <si>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</si>
  <si>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</si>
  <si>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</si>
  <si>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</si>
  <si>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</si>
  <si>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</si>
  <si>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</si>
  <si>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</si>
  <si>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</si>
  <si>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</si>
  <si>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</si>
  <si>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</si>
  <si>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</si>
  <si>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</si>
  <si>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</si>
  <si>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</si>
  <si>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</si>
  <si>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</si>
  <si>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</si>
  <si>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</si>
  <si>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</si>
  <si>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</si>
  <si>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</si>
  <si>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</si>
  <si>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</si>
  <si>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</si>
  <si>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</si>
  <si>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</si>
  <si>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</si>
  <si>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</si>
  <si>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</si>
  <si>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</si>
  <si>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</si>
  <si>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</si>
  <si>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</si>
  <si>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</si>
  <si>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</si>
  <si>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</si>
  <si>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</si>
  <si>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</si>
  <si>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</si>
  <si>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</si>
  <si>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</si>
  <si>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</si>
  <si>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</si>
  <si>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</si>
  <si>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</si>
  <si>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</si>
  <si>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</si>
  <si>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</si>
  <si>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</si>
  <si>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</si>
  <si>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</si>
  <si>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</si>
  <si>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</si>
  <si>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</si>
  <si>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</si>
  <si>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9"/>
  </si>
  <si>
    <t>沖縄県八重瀬町</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</si>
  <si>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</si>
  <si>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</si>
  <si>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</si>
  <si>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</si>
  <si>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</si>
  <si>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</si>
  <si>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</si>
  <si>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</si>
  <si>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</si>
  <si>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</si>
  <si>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</si>
  <si>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</si>
  <si>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</si>
  <si>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</si>
  <si>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</si>
  <si>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</si>
  <si>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</si>
  <si>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</si>
  <si>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</si>
  <si>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</si>
  <si>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</si>
  <si>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</si>
  <si>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</si>
  <si>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</si>
  <si>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</si>
  <si>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</si>
  <si>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</si>
  <si>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</si>
  <si>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</si>
  <si>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</si>
  <si>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</si>
  <si>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</si>
  <si>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</si>
  <si>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</si>
  <si>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</si>
  <si>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</si>
  <si>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</si>
  <si>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</si>
  <si>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</si>
  <si>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</si>
  <si>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</si>
  <si>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</si>
  <si>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</si>
  <si>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</si>
  <si>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</si>
  <si>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</si>
  <si>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</si>
  <si>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</si>
  <si>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</si>
  <si>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</si>
  <si>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</si>
  <si>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</si>
  <si>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</si>
  <si>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</si>
  <si>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</si>
  <si>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</si>
  <si>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</si>
  <si>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</si>
  <si>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</si>
  <si>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</si>
  <si>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</si>
  <si>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</si>
  <si>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</si>
  <si>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</si>
  <si>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</si>
  <si>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</si>
  <si>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</si>
  <si>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</si>
  <si>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</si>
  <si>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</si>
  <si>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</si>
  <si>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</si>
  <si>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</si>
  <si>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</si>
  <si>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</si>
  <si>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</si>
  <si>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</si>
  <si>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</si>
  <si>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</si>
  <si>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</si>
  <si>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</si>
  <si>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</si>
  <si>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</si>
  <si>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</si>
  <si>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</si>
  <si>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</si>
  <si>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</si>
  <si>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</si>
  <si>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</si>
  <si>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</si>
  <si>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</si>
  <si>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</si>
  <si>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</si>
  <si>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</si>
  <si>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</si>
  <si>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</si>
  <si>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</si>
  <si>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</si>
  <si>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</si>
  <si>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</si>
  <si>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</si>
  <si>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</si>
  <si>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</si>
  <si>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</si>
  <si>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</si>
  <si>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</si>
  <si>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</si>
  <si>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</si>
  <si>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</si>
  <si>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</si>
  <si>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</si>
  <si>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</si>
  <si>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</si>
  <si>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</si>
  <si>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</si>
  <si>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</si>
  <si>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</si>
  <si>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宅地造成</t>
    <phoneticPr fontId="19"/>
  </si>
  <si>
    <t>加入世帯数(世帯)</t>
  </si>
  <si>
    <t>　　うち一部事務組合負担金</t>
    <phoneticPr fontId="6"/>
  </si>
  <si>
    <t>上水道</t>
    <phoneticPr fontId="6"/>
  </si>
  <si>
    <t>-</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</si>
  <si>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</si>
  <si>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</si>
  <si>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</si>
  <si>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</si>
  <si>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</si>
  <si>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</si>
  <si>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</si>
  <si>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</si>
  <si>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</si>
  <si>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</si>
  <si>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</si>
  <si>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</si>
  <si>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9"/>
  </si>
  <si>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</si>
  <si>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</si>
  <si>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</si>
  <si>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</si>
  <si>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</si>
  <si>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</si>
  <si>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</si>
  <si>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</si>
  <si>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</si>
  <si>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</si>
  <si>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</si>
  <si>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</si>
  <si>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</si>
  <si>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沖縄県八重瀬町</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</si>
  <si>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</si>
  <si>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</si>
  <si>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</si>
  <si>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</si>
  <si>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</si>
  <si>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</si>
  <si>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</si>
  <si>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</si>
  <si>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</si>
  <si>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</si>
  <si>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</si>
  <si>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</si>
  <si>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</si>
  <si>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</si>
  <si>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</si>
  <si>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</si>
  <si>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</si>
  <si>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</si>
  <si>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</si>
  <si>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</si>
  <si>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土地区画整理事業特別会計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</si>
  <si>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</si>
  <si>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</si>
  <si>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</si>
  <si>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</si>
  <si>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</si>
  <si>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</si>
  <si>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</si>
  <si>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</si>
  <si>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</si>
  <si>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</si>
  <si>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</si>
  <si>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</si>
  <si>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</si>
  <si>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</si>
  <si>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</si>
  <si>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集落排水事業特別会計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</si>
  <si>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</si>
  <si>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</si>
  <si>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</si>
  <si>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</si>
  <si>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</si>
  <si>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</si>
  <si>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</si>
  <si>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</si>
  <si>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</si>
  <si>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</si>
  <si>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</si>
  <si>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</si>
  <si>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</si>
  <si>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</si>
  <si>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</si>
  <si>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平成26年度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</si>
  <si>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</si>
  <si>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</si>
  <si>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</si>
  <si>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</si>
  <si>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</si>
  <si>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</si>
  <si>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</si>
  <si>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</si>
  <si>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</si>
  <si>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</si>
  <si>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</si>
  <si>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t>
    <phoneticPr fontId="6"/>
  </si>
  <si>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</si>
  <si>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</si>
  <si>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</si>
  <si>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</si>
  <si>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</si>
  <si>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</si>
  <si>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</si>
  <si>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</si>
  <si>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</si>
  <si>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</si>
  <si>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</si>
  <si>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</si>
  <si>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</si>
  <si>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</si>
  <si>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</si>
  <si>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</si>
  <si>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</si>
  <si>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</si>
  <si>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</si>
  <si>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</si>
  <si>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</si>
  <si>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</si>
  <si>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</si>
  <si>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</si>
  <si>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</si>
  <si>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</si>
  <si>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</si>
  <si>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</si>
  <si>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</si>
  <si>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</si>
  <si>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</si>
  <si>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</si>
  <si>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</si>
  <si>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</si>
  <si>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</si>
  <si>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平成28年度</t>
    <rPh sb="0" eb="2">
      <t>ヘイセイ</t>
    </rPh>
    <rPh sb="4" eb="6">
      <t>ネンド</t>
    </rPh>
    <phoneticPr fontId="15"/>
  </si>
  <si>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</si>
  <si>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</si>
  <si>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</si>
  <si>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</si>
  <si>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</si>
  <si>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</si>
  <si>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</si>
  <si>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</si>
  <si>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</si>
  <si>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</si>
  <si>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</si>
  <si>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5"/>
  </si>
  <si>
    <t>(Ｃ)－(Ｄ)</t>
    <phoneticPr fontId="6"/>
  </si>
  <si>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</si>
  <si>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</si>
  <si>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</si>
  <si>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</si>
  <si>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</si>
  <si>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</si>
  <si>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</si>
  <si>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</si>
  <si>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</si>
  <si>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</si>
  <si>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</si>
  <si>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</si>
  <si>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</si>
  <si>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</si>
  <si>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</si>
  <si>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</si>
  <si>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</si>
  <si>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</si>
  <si>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</si>
  <si>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</si>
  <si>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</si>
  <si>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</si>
  <si>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</si>
  <si>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</si>
  <si>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</si>
  <si>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</si>
  <si>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</si>
  <si>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</si>
  <si>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</si>
  <si>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</si>
  <si>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</si>
  <si>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</si>
  <si>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</si>
  <si>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</si>
  <si>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</si>
  <si>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</si>
  <si>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</si>
  <si>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</si>
  <si>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</si>
  <si>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</si>
  <si>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</si>
  <si>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</si>
  <si>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</si>
  <si>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</si>
  <si>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</si>
  <si>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</si>
  <si>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</si>
  <si>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</si>
  <si>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</si>
  <si>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</si>
  <si>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</si>
  <si>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</si>
  <si>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</si>
  <si>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</si>
  <si>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</si>
  <si>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</si>
  <si>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</si>
  <si>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</si>
  <si>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</si>
  <si>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</si>
  <si>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1.38</t>
  </si>
  <si>
    <t>国民健康保険特別会計</t>
  </si>
  <si>
    <t>▲ 5.01</t>
  </si>
  <si>
    <t>▲ 5.86</t>
  </si>
  <si>
    <t>▲ 7.11</t>
  </si>
  <si>
    <t>▲ 6.16</t>
  </si>
  <si>
    <t>▲ 6.91</t>
  </si>
  <si>
    <t>一般会計</t>
  </si>
  <si>
    <t>集落排水事業特別会計</t>
  </si>
  <si>
    <t>土地区画整理事業特別会計</t>
  </si>
  <si>
    <t>後期高齢者医療特別会計</t>
  </si>
  <si>
    <t>その他会計（赤字）</t>
  </si>
  <si>
    <t>その他会計（黒字）</t>
  </si>
  <si>
    <t>南部水道企業団</t>
    <rPh sb="0" eb="2">
      <t>ナンブ</t>
    </rPh>
    <rPh sb="2" eb="4">
      <t>スイドウ</t>
    </rPh>
    <rPh sb="4" eb="6">
      <t>キギョウ</t>
    </rPh>
    <rPh sb="6" eb="7">
      <t>ダン</t>
    </rPh>
    <phoneticPr fontId="6"/>
  </si>
  <si>
    <t>沖縄県町村交通災害共済組合</t>
    <rPh sb="0" eb="3">
      <t>オキナワケン</t>
    </rPh>
    <rPh sb="3" eb="5">
      <t>チョウソン</t>
    </rPh>
    <rPh sb="5" eb="7">
      <t>コウツウ</t>
    </rPh>
    <rPh sb="7" eb="9">
      <t>サイガイ</t>
    </rPh>
    <rPh sb="9" eb="11">
      <t>キョウサイ</t>
    </rPh>
    <rPh sb="11" eb="13">
      <t>クミアイ</t>
    </rPh>
    <phoneticPr fontId="6"/>
  </si>
  <si>
    <t>島尻消防・清掃組合</t>
    <rPh sb="0" eb="2">
      <t>シマジリ</t>
    </rPh>
    <rPh sb="2" eb="4">
      <t>ショウボウ</t>
    </rPh>
    <rPh sb="5" eb="7">
      <t>セイソウ</t>
    </rPh>
    <rPh sb="7" eb="9">
      <t>クミアイ</t>
    </rPh>
    <phoneticPr fontId="6"/>
  </si>
  <si>
    <t>沖縄県市町村自治会館管理組合</t>
    <rPh sb="0" eb="3">
      <t>オキナワケン</t>
    </rPh>
    <rPh sb="3" eb="6">
      <t>シチョウソン</t>
    </rPh>
    <rPh sb="6" eb="8">
      <t>ジチ</t>
    </rPh>
    <rPh sb="8" eb="10">
      <t>カイカン</t>
    </rPh>
    <rPh sb="10" eb="12">
      <t>カンリ</t>
    </rPh>
    <rPh sb="12" eb="14">
      <t>クミアイ</t>
    </rPh>
    <phoneticPr fontId="6"/>
  </si>
  <si>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6"/>
  </si>
  <si>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6"/>
  </si>
  <si>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6"/>
  </si>
  <si>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6"/>
  </si>
  <si>
    <t>沖縄県市町村総合事務組合</t>
    <rPh sb="0" eb="3">
      <t>オキナワケン</t>
    </rPh>
    <rPh sb="3" eb="6">
      <t>シチョウソン</t>
    </rPh>
    <rPh sb="6" eb="8">
      <t>ソウゴウ</t>
    </rPh>
    <rPh sb="8" eb="10">
      <t>ジム</t>
    </rPh>
    <rPh sb="10" eb="12">
      <t>クミアイ</t>
    </rPh>
    <phoneticPr fontId="31"/>
  </si>
  <si>
    <t>東部清掃組合</t>
    <rPh sb="0" eb="2">
      <t>トウブ</t>
    </rPh>
    <rPh sb="2" eb="4">
      <t>セイソウ</t>
    </rPh>
    <rPh sb="4" eb="6">
      <t>クミアイ</t>
    </rPh>
    <phoneticPr fontId="31"/>
  </si>
  <si>
    <t>-</t>
    <phoneticPr fontId="3"/>
  </si>
  <si>
    <t>-</t>
    <phoneticPr fontId="3"/>
  </si>
  <si>
    <t>南部広域行政組合</t>
    <rPh sb="0" eb="2">
      <t>ナンブ</t>
    </rPh>
    <rPh sb="2" eb="4">
      <t>コウイキ</t>
    </rPh>
    <rPh sb="4" eb="6">
      <t>ギョウセイ</t>
    </rPh>
    <rPh sb="6" eb="8">
      <t>クミアイ</t>
    </rPh>
    <phoneticPr fontId="31"/>
  </si>
  <si>
    <t>南部広域市町村圏事務組合</t>
    <rPh sb="0" eb="2">
      <t>ナンブ</t>
    </rPh>
    <rPh sb="2" eb="4">
      <t>コウイキ</t>
    </rPh>
    <rPh sb="4" eb="7">
      <t>シチョウソン</t>
    </rPh>
    <rPh sb="7" eb="8">
      <t>ケン</t>
    </rPh>
    <rPh sb="8" eb="10">
      <t>ジム</t>
    </rPh>
    <rPh sb="10" eb="12">
      <t>クミアイ</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</si>
  <si>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</si>
  <si>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</si>
  <si>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</si>
  <si>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</si>
  <si>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</si>
  <si>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</si>
  <si>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</si>
  <si>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</si>
  <si>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</si>
  <si>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</si>
  <si>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t>
    <phoneticPr fontId="6"/>
  </si>
  <si>
    <t>　　有形固定資産減価償却率は類似団体より低い水準であるが、将来負担比率は類似団体と比べて高い水準にある。この要因としては、小中学校や幼稚園、庁舎等を耐震化する目的で建替えを進めてきたことにより、その施設の建設に係る起債額が増加する一方、老朽化した施設の除却が進んだためであると考えられる。将来負担比率は年々減少してきており、公共施設等の維持管理に要する経費も減少することが見込まれるが、今後とも老朽化した施設の更新・改修等が必要なため、楽観視できない状況である。公共施設等総合管理計画及び個別施設計画に基づき、計画的な施設の更新、集約化・複合化等を図る必要がある。</t>
    <rPh sb="54" eb="56">
      <t>ヨウイン</t>
    </rPh>
    <rPh sb="61" eb="63">
      <t>ショウチュウ</t>
    </rPh>
    <rPh sb="63" eb="65">
      <t>ガ</t>
    </rPh>
    <rPh sb="66" eb="69">
      <t>ヨウチエン</t>
    </rPh>
    <rPh sb="70" eb="72">
      <t>チョウシャ</t>
    </rPh>
    <rPh sb="72" eb="73">
      <t>トウ</t>
    </rPh>
    <rPh sb="74" eb="77">
      <t>タイシンカ</t>
    </rPh>
    <rPh sb="79" eb="81">
      <t>モクテキ</t>
    </rPh>
    <rPh sb="82" eb="84">
      <t>タテカ</t>
    </rPh>
    <rPh sb="86" eb="87">
      <t>スス</t>
    </rPh>
    <rPh sb="197" eb="200">
      <t>ロウキュウカ</t>
    </rPh>
    <rPh sb="202" eb="204">
      <t>シセツ</t>
    </rPh>
    <rPh sb="205" eb="207">
      <t>コウシン</t>
    </rPh>
    <rPh sb="208" eb="210">
      <t>カイシュウ</t>
    </rPh>
    <rPh sb="210" eb="211">
      <t>トウ</t>
    </rPh>
    <rPh sb="212" eb="214">
      <t>ヒツヨウ</t>
    </rPh>
    <rPh sb="218" eb="221">
      <t>ラッカンシ</t>
    </rPh>
    <rPh sb="225" eb="227">
      <t>ジョウキョウ</t>
    </rPh>
    <rPh sb="242" eb="243">
      <t>オヨ</t>
    </rPh>
    <rPh sb="244" eb="246">
      <t>コベツ</t>
    </rPh>
    <rPh sb="246" eb="248">
      <t>シセツ</t>
    </rPh>
    <rPh sb="248" eb="250">
      <t>ケイカク</t>
    </rPh>
    <rPh sb="251" eb="252">
      <t>モト</t>
    </rPh>
    <rPh sb="255" eb="258">
      <t>ケイカクテキ</t>
    </rPh>
    <rPh sb="259" eb="261">
      <t>シセツ</t>
    </rPh>
    <rPh sb="262" eb="264">
      <t>コウシン</t>
    </rPh>
    <rPh sb="265" eb="268">
      <t>シュウヤクカ</t>
    </rPh>
    <rPh sb="269" eb="271">
      <t>フクゴウ</t>
    </rPh>
    <rPh sb="271" eb="272">
      <t>カ</t>
    </rPh>
    <rPh sb="272" eb="273">
      <t>トウ</t>
    </rPh>
    <rPh sb="274" eb="275">
      <t>ハカ</t>
    </rPh>
    <rPh sb="276" eb="278">
      <t>ヒツヨウ</t>
    </rPh>
    <phoneticPr fontId="6"/>
  </si>
  <si>
    <t>　　実質公債費比率、将来負担比率ともに類似団体と比較して高いものの、両比率とも年々減少傾向にある。これは、平成２７年度に策定した第二次中長期財政計画に係る基本方針において、毎年の地方債の新規発行額を１０億円以内とすると設定し、新規発行を抑制してきたことによるもので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</si>
</sst>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51" x14ac:knownFonts="1">
    <font>
      <sz val="11"/>
      <color theme="1"/>
      <name val="ＭＳ Ｐゴシック"/>
      <family val="2"/>
      <charset val="128"/>
      <scheme val="minor"/>
    </font>
    <font>
      <sz val="11"/>
      <color theme="1"/>
      <name val="ＭＳ Ｐゴシック"/>
      <family val="2"/>
      <charset val="128"/>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0" fontId="1" fillId="0" borderId="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7" borderId="0" applyNumberFormat="0" applyBorder="0" applyAlignment="0" applyProtection="0">
      <alignment vertical="center"/>
    </xf>
    <xf numFmtId="0" fontId="32" fillId="18"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3" fillId="0" borderId="0" applyNumberFormat="0" applyFill="0" applyBorder="0" applyAlignment="0" applyProtection="0">
      <alignment vertical="center"/>
    </xf>
    <xf numFmtId="0" fontId="34" fillId="26" borderId="188" applyNumberFormat="0" applyAlignment="0" applyProtection="0">
      <alignment vertical="center"/>
    </xf>
    <xf numFmtId="0" fontId="35" fillId="27" borderId="0" applyNumberFormat="0" applyBorder="0" applyAlignment="0" applyProtection="0">
      <alignment vertical="center"/>
    </xf>
    <xf numFmtId="0" fontId="15" fillId="28" borderId="189" applyNumberFormat="0" applyFont="0" applyAlignment="0" applyProtection="0">
      <alignment vertical="center"/>
    </xf>
    <xf numFmtId="0" fontId="36" fillId="0" borderId="190" applyNumberFormat="0" applyFill="0" applyAlignment="0" applyProtection="0">
      <alignment vertical="center"/>
    </xf>
    <xf numFmtId="0" fontId="37" fillId="9" borderId="0" applyNumberFormat="0" applyBorder="0" applyAlignment="0" applyProtection="0">
      <alignment vertical="center"/>
    </xf>
    <xf numFmtId="0" fontId="38" fillId="29" borderId="191" applyNumberFormat="0" applyAlignment="0" applyProtection="0">
      <alignment vertical="center"/>
    </xf>
    <xf numFmtId="0" fontId="39" fillId="0" borderId="0" applyNumberFormat="0" applyFill="0" applyBorder="0" applyAlignment="0" applyProtection="0">
      <alignment vertical="center"/>
    </xf>
    <xf numFmtId="0" fontId="40" fillId="0" borderId="192" applyNumberFormat="0" applyFill="0" applyAlignment="0" applyProtection="0">
      <alignment vertical="center"/>
    </xf>
    <xf numFmtId="0" fontId="41" fillId="0" borderId="193" applyNumberFormat="0" applyFill="0" applyAlignment="0" applyProtection="0">
      <alignment vertical="center"/>
    </xf>
    <xf numFmtId="0" fontId="42" fillId="0" borderId="194" applyNumberFormat="0" applyFill="0" applyAlignment="0" applyProtection="0">
      <alignment vertical="center"/>
    </xf>
    <xf numFmtId="0" fontId="42" fillId="0" borderId="0" applyNumberFormat="0" applyFill="0" applyBorder="0" applyAlignment="0" applyProtection="0">
      <alignment vertical="center"/>
    </xf>
    <xf numFmtId="0" fontId="43" fillId="0" borderId="195" applyNumberFormat="0" applyFill="0" applyAlignment="0" applyProtection="0">
      <alignment vertical="center"/>
    </xf>
    <xf numFmtId="0" fontId="44" fillId="29" borderId="196" applyNumberFormat="0" applyAlignment="0" applyProtection="0">
      <alignment vertical="center"/>
    </xf>
    <xf numFmtId="0" fontId="45" fillId="0" borderId="0" applyNumberFormat="0" applyFill="0" applyBorder="0" applyAlignment="0" applyProtection="0">
      <alignment vertical="center"/>
    </xf>
    <xf numFmtId="0" fontId="46" fillId="13" borderId="191" applyNumberFormat="0" applyAlignment="0" applyProtection="0">
      <alignment vertical="center"/>
    </xf>
    <xf numFmtId="0" fontId="2" fillId="0" borderId="0">
      <alignment vertical="center"/>
    </xf>
    <xf numFmtId="0" fontId="47" fillId="10" borderId="0" applyNumberFormat="0" applyBorder="0" applyAlignment="0" applyProtection="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cellStyleXfs>
  <cellXfs count="1260">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6"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5"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6"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5"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6"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6"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5" xfId="35" applyNumberFormat="1" applyFont="1" applyFill="1" applyBorder="1" applyAlignment="1">
      <alignment horizontal="right" vertical="center" wrapText="1"/>
    </xf>
    <xf numFmtId="177" fontId="4" fillId="5" borderId="45"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6"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6"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6"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9" fillId="5" borderId="0" xfId="5" applyFont="1" applyFill="1"/>
    <xf numFmtId="0" fontId="9" fillId="5" borderId="0" xfId="5" applyFont="1" applyFill="1" applyAlignment="1" applyProtection="1">
      <protection hidden="1"/>
    </xf>
    <xf numFmtId="0" fontId="48" fillId="5" borderId="0" xfId="5" applyFont="1" applyFill="1"/>
    <xf numFmtId="0" fontId="9" fillId="5" borderId="0" xfId="5" applyFont="1" applyFill="1" applyProtection="1">
      <protection hidden="1"/>
    </xf>
    <xf numFmtId="0" fontId="2" fillId="0" borderId="41" xfId="34" applyFont="1" applyFill="1" applyBorder="1">
      <alignment vertical="center"/>
    </xf>
    <xf numFmtId="190" fontId="2" fillId="0" borderId="12" xfId="34" applyNumberFormat="1" applyFont="1" applyFill="1" applyBorder="1">
      <alignment vertical="center"/>
    </xf>
    <xf numFmtId="0" fontId="27" fillId="0" borderId="0" xfId="34" applyFont="1" applyFill="1">
      <alignment vertical="center"/>
    </xf>
    <xf numFmtId="0" fontId="27" fillId="0" borderId="0" xfId="34" applyFont="1" applyFill="1" applyAlignment="1">
      <alignment vertical="center"/>
    </xf>
    <xf numFmtId="0" fontId="2" fillId="0" borderId="31" xfId="34" applyFont="1" applyFill="1" applyBorder="1">
      <alignment vertical="center"/>
    </xf>
    <xf numFmtId="178" fontId="49" fillId="0" borderId="0" xfId="34" applyNumberFormat="1" applyFont="1" applyFill="1" applyBorder="1">
      <alignment vertical="center"/>
    </xf>
    <xf numFmtId="178" fontId="2" fillId="0" borderId="0" xfId="34" applyNumberFormat="1" applyFont="1" applyFill="1" applyBorder="1">
      <alignment vertical="center"/>
    </xf>
    <xf numFmtId="179" fontId="2" fillId="5" borderId="0" xfId="35" applyNumberFormat="1" applyFont="1" applyFill="1" applyBorder="1" applyAlignment="1">
      <alignment vertical="center" wrapText="1"/>
    </xf>
    <xf numFmtId="179" fontId="2" fillId="5" borderId="34" xfId="35" applyNumberFormat="1" applyFont="1" applyFill="1" applyBorder="1" applyAlignment="1">
      <alignment horizontal="center" vertical="center" wrapText="1"/>
    </xf>
    <xf numFmtId="178" fontId="2" fillId="0" borderId="0" xfId="34" applyNumberFormat="1" applyFont="1" applyFill="1">
      <alignment vertical="center"/>
    </xf>
    <xf numFmtId="178" fontId="2" fillId="0" borderId="60" xfId="34" applyNumberFormat="1" applyFont="1" applyFill="1" applyBorder="1">
      <alignment vertical="center"/>
    </xf>
    <xf numFmtId="178" fontId="2" fillId="0" borderId="38" xfId="34" applyNumberFormat="1" applyFont="1" applyFill="1" applyBorder="1">
      <alignment vertical="center"/>
    </xf>
    <xf numFmtId="192" fontId="2" fillId="0" borderId="0" xfId="34" applyNumberFormat="1" applyFont="1" applyFill="1" applyBorder="1">
      <alignment vertical="center"/>
    </xf>
    <xf numFmtId="178" fontId="2" fillId="0" borderId="37" xfId="34" applyNumberFormat="1" applyFont="1" applyFill="1" applyBorder="1">
      <alignment vertical="center"/>
    </xf>
    <xf numFmtId="178" fontId="2" fillId="0" borderId="49" xfId="34" applyNumberFormat="1" applyFont="1" applyFill="1" applyBorder="1">
      <alignment vertical="center"/>
    </xf>
    <xf numFmtId="190" fontId="2" fillId="0" borderId="49" xfId="34" applyNumberFormat="1" applyFont="1" applyFill="1" applyBorder="1">
      <alignment vertical="center"/>
    </xf>
    <xf numFmtId="178" fontId="2" fillId="0" borderId="40" xfId="34" applyNumberFormat="1" applyFont="1" applyFill="1" applyBorder="1">
      <alignment vertical="center"/>
    </xf>
    <xf numFmtId="178" fontId="9" fillId="0" borderId="0" xfId="36" applyNumberFormat="1" applyFont="1" applyBorder="1" applyAlignment="1">
      <alignment vertical="center"/>
    </xf>
    <xf numFmtId="177" fontId="9" fillId="0" borderId="0" xfId="37" applyNumberFormat="1" applyFont="1" applyFill="1" applyBorder="1" applyAlignment="1">
      <alignment horizontal="right" vertical="center"/>
    </xf>
    <xf numFmtId="188" fontId="9" fillId="0" borderId="0" xfId="37" applyNumberFormat="1" applyFont="1" applyFill="1" applyBorder="1" applyAlignment="1">
      <alignment horizontal="right" vertical="center"/>
    </xf>
    <xf numFmtId="188" fontId="9" fillId="0" borderId="0" xfId="37" applyNumberFormat="1" applyFont="1" applyBorder="1" applyAlignment="1">
      <alignment horizontal="right" vertical="center"/>
    </xf>
    <xf numFmtId="178" fontId="2" fillId="5" borderId="0" xfId="34" applyNumberFormat="1" applyFont="1" applyFill="1" applyBorder="1" applyAlignment="1">
      <alignment vertical="center" wrapText="1"/>
    </xf>
    <xf numFmtId="178" fontId="9" fillId="0" borderId="0" xfId="36" applyNumberFormat="1" applyFont="1" applyBorder="1" applyAlignment="1">
      <alignment horizontal="center" vertical="center"/>
    </xf>
    <xf numFmtId="188" fontId="2" fillId="0" borderId="0" xfId="34" applyNumberFormat="1" applyFont="1" applyFill="1" applyBorder="1">
      <alignment vertical="center"/>
    </xf>
    <xf numFmtId="0" fontId="50" fillId="0" borderId="0" xfId="84" applyFont="1" applyAlignment="1">
      <alignment vertical="center"/>
    </xf>
    <xf numFmtId="180" fontId="2" fillId="0" borderId="0" xfId="34" applyNumberFormat="1" applyFont="1" applyFill="1" applyBorder="1">
      <alignment vertical="center"/>
    </xf>
    <xf numFmtId="0" fontId="20" fillId="0" borderId="0" xfId="26" applyNumberFormat="1" applyFont="1" applyFill="1" applyBorder="1" applyAlignment="1" applyProtection="1">
      <alignment horizontal="left" vertical="center" wrapText="1"/>
      <protection hidden="1"/>
    </xf>
    <xf numFmtId="186" fontId="15" fillId="0" borderId="0" xfId="26" applyNumberFormat="1" applyFont="1" applyFill="1" applyBorder="1" applyAlignment="1" applyProtection="1">
      <alignment horizontal="center" vertical="center"/>
      <protection hidden="1"/>
    </xf>
    <xf numFmtId="0" fontId="15" fillId="0" borderId="0" xfId="26" applyFont="1" applyFill="1" applyBorder="1" applyAlignment="1" applyProtection="1">
      <alignment horizontal="center" vertical="center"/>
      <protection hidden="1"/>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0" fontId="15" fillId="0" borderId="39"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42"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12" xfId="26" applyFont="1" applyFill="1" applyBorder="1" applyAlignment="1">
      <alignment horizontal="center" vertical="center" wrapText="1"/>
    </xf>
    <xf numFmtId="0" fontId="15" fillId="0" borderId="46"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6"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15" fillId="0" borderId="41" xfId="26" applyFont="1" applyFill="1" applyBorder="1" applyAlignment="1">
      <alignment horizontal="center" vertical="center"/>
    </xf>
    <xf numFmtId="0" fontId="20" fillId="0" borderId="46"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77" xfId="26" applyFont="1" applyFill="1" applyBorder="1" applyAlignment="1">
      <alignment horizontal="center" vertical="center"/>
    </xf>
    <xf numFmtId="0" fontId="15" fillId="0" borderId="74"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0" fontId="15" fillId="0" borderId="30" xfId="26" applyFont="1" applyFill="1" applyBorder="1" applyAlignment="1">
      <alignmen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5" fillId="0" borderId="11" xfId="26" applyFont="1" applyFill="1" applyBorder="1" applyAlignment="1">
      <alignment horizontal="center" vertical="center"/>
    </xf>
    <xf numFmtId="0" fontId="15" fillId="0" borderId="67" xfId="26" applyFont="1" applyFill="1" applyBorder="1" applyAlignment="1">
      <alignment horizontal="center" vertical="center"/>
    </xf>
    <xf numFmtId="0" fontId="14" fillId="0" borderId="41" xfId="26" applyFont="1" applyFill="1" applyBorder="1" applyAlignment="1">
      <alignment vertical="center"/>
    </xf>
    <xf numFmtId="0" fontId="14" fillId="0" borderId="12" xfId="26" applyFont="1" applyFill="1" applyBorder="1" applyAlignment="1">
      <alignment vertical="center"/>
    </xf>
    <xf numFmtId="0" fontId="14" fillId="0" borderId="46" xfId="26" applyFont="1" applyFill="1" applyBorder="1" applyAlignment="1">
      <alignmen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6" xfId="27" applyFont="1" applyFill="1" applyBorder="1" applyAlignment="1">
      <alignment horizontal="center"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5" fillId="0" borderId="24" xfId="26" applyFont="1" applyFill="1" applyBorder="1" applyAlignment="1">
      <alignment horizontal="center" vertical="center"/>
    </xf>
    <xf numFmtId="181" fontId="15" fillId="0" borderId="71"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9"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62" xfId="26" applyFont="1" applyFill="1" applyBorder="1" applyAlignment="1">
      <alignment horizontal="center"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0" fontId="15" fillId="0" borderId="14"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3" xfId="26" applyFont="1" applyFill="1"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178"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7" fontId="15" fillId="0" borderId="88"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6"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 fillId="0" borderId="0" xfId="29" applyFill="1" applyAlignment="1">
      <alignment horizontal="right" vertical="center"/>
    </xf>
    <xf numFmtId="0" fontId="2" fillId="0" borderId="85" xfId="29"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181" fontId="15" fillId="0" borderId="88" xfId="29" applyNumberFormat="1" applyFont="1" applyFill="1" applyBorder="1" applyAlignment="1">
      <alignment horizontal="right"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0" fontId="2" fillId="0" borderId="38" xfId="29"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0" fontId="15" fillId="0" borderId="0" xfId="29" applyFont="1" applyFill="1" applyBorder="1">
      <alignment vertical="center"/>
    </xf>
    <xf numFmtId="0" fontId="15" fillId="0" borderId="38" xfId="29" applyFont="1" applyFill="1" applyBorder="1">
      <alignment vertical="center"/>
    </xf>
    <xf numFmtId="178" fontId="15" fillId="0" borderId="38" xfId="29" applyNumberFormat="1" applyFont="1" applyFill="1" applyBorder="1" applyAlignment="1">
      <alignment horizontal="right" vertical="center"/>
    </xf>
    <xf numFmtId="0" fontId="15" fillId="0" borderId="60" xfId="29" applyFont="1" applyFill="1" applyBorder="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178"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0"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9"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46"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6" xfId="29" applyFont="1" applyFill="1" applyBorder="1">
      <alignment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181" fontId="15" fillId="0" borderId="37" xfId="29" applyNumberFormat="1" applyFont="1" applyFill="1" applyBorder="1" applyAlignment="1">
      <alignment horizontal="right" vertical="center"/>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181" fontId="15" fillId="0" borderId="12" xfId="29" applyNumberFormat="1" applyFont="1" applyFill="1" applyBorder="1" applyAlignment="1">
      <alignment horizontal="right" vertical="center"/>
    </xf>
    <xf numFmtId="0" fontId="2" fillId="0" borderId="46"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6"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0" fontId="15" fillId="0" borderId="41" xfId="29" applyFont="1" applyBorder="1">
      <alignment vertical="center"/>
    </xf>
    <xf numFmtId="0" fontId="15" fillId="0" borderId="12" xfId="29" applyFont="1" applyBorder="1">
      <alignment vertical="center"/>
    </xf>
    <xf numFmtId="0" fontId="15" fillId="0" borderId="46" xfId="29" applyFont="1" applyBorder="1">
      <alignment vertical="center"/>
    </xf>
    <xf numFmtId="178" fontId="15" fillId="0" borderId="87" xfId="29" applyNumberFormat="1" applyFont="1" applyFill="1" applyBorder="1" applyAlignment="1">
      <alignment horizontal="right" vertical="center"/>
    </xf>
    <xf numFmtId="0" fontId="15" fillId="0" borderId="60" xfId="29" applyFont="1" applyBorder="1" applyAlignment="1">
      <alignment vertical="center"/>
    </xf>
    <xf numFmtId="0" fontId="9" fillId="0" borderId="0" xfId="5" applyBorder="1" applyAlignment="1">
      <alignment vertical="center"/>
    </xf>
    <xf numFmtId="0" fontId="9" fillId="0" borderId="38" xfId="5" applyBorder="1" applyAlignment="1">
      <alignmen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178" fontId="15" fillId="0" borderId="84"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46" xfId="29" applyNumberFormat="1" applyFont="1" applyFill="1" applyBorder="1" applyAlignment="1">
      <alignment horizontal="right" vertical="center"/>
    </xf>
    <xf numFmtId="0" fontId="9" fillId="0" borderId="0" xfId="5" applyAlignment="1">
      <alignmen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4" xfId="29" applyFont="1" applyBorder="1" applyAlignment="1">
      <alignment horizontal="center" vertical="center"/>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0" fontId="27" fillId="0" borderId="112" xfId="30" applyFont="1" applyBorder="1" applyAlignment="1" applyProtection="1">
      <alignment horizontal="left" vertical="center" wrapText="1" shrinkToFit="1"/>
      <protection locked="0"/>
    </xf>
    <xf numFmtId="0" fontId="27" fillId="0" borderId="113" xfId="30" applyFont="1" applyBorder="1" applyAlignment="1" applyProtection="1">
      <alignment horizontal="left" vertical="center" wrapText="1" shrinkToFit="1"/>
      <protection locked="0"/>
    </xf>
    <xf numFmtId="0" fontId="27" fillId="0" borderId="114" xfId="30" applyFont="1" applyBorder="1" applyAlignment="1" applyProtection="1">
      <alignment horizontal="left" vertical="center" wrapText="1"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0" fontId="27" fillId="5" borderId="49" xfId="30" applyFont="1" applyFill="1" applyBorder="1" applyProtection="1">
      <alignment vertical="center"/>
    </xf>
    <xf numFmtId="0" fontId="27" fillId="5" borderId="40" xfId="30" applyFont="1" applyFill="1" applyBorder="1" applyProtection="1">
      <alignment vertical="center"/>
    </xf>
    <xf numFmtId="177" fontId="27" fillId="0" borderId="115" xfId="30" applyNumberFormat="1" applyFont="1" applyBorder="1" applyAlignment="1" applyProtection="1">
      <alignment horizontal="right" vertical="center" shrinkToFit="1"/>
      <protection locked="0"/>
    </xf>
    <xf numFmtId="177" fontId="27" fillId="0" borderId="116" xfId="30" applyNumberFormat="1" applyFont="1" applyBorder="1" applyAlignment="1" applyProtection="1">
      <alignment horizontal="right" vertical="center" shrinkToFit="1"/>
      <protection locked="0"/>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81" xfId="32" applyNumberFormat="1" applyFont="1" applyFill="1" applyBorder="1" applyAlignment="1" applyProtection="1">
      <alignment horizontal="right" vertical="center" shrinkToFit="1"/>
    </xf>
    <xf numFmtId="189" fontId="27" fillId="5" borderId="182" xfId="32" applyNumberFormat="1" applyFont="1" applyFill="1" applyBorder="1" applyAlignment="1" applyProtection="1">
      <alignment horizontal="right" vertical="center" shrinkToFit="1"/>
    </xf>
    <xf numFmtId="189" fontId="27" fillId="5" borderId="18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6"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77" fontId="27" fillId="5" borderId="37"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88" fontId="27" fillId="5" borderId="178" xfId="32" applyNumberFormat="1" applyFont="1" applyFill="1" applyBorder="1" applyAlignment="1" applyProtection="1">
      <alignment horizontal="right" vertical="center" shrinkToFit="1"/>
    </xf>
    <xf numFmtId="188" fontId="27" fillId="5" borderId="179" xfId="32" applyNumberFormat="1" applyFont="1" applyFill="1" applyBorder="1" applyAlignment="1" applyProtection="1">
      <alignment horizontal="right" vertical="center" shrinkToFit="1"/>
    </xf>
    <xf numFmtId="188" fontId="27" fillId="5" borderId="180"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177" fontId="27" fillId="5" borderId="172" xfId="32" applyNumberFormat="1" applyFont="1" applyFill="1" applyBorder="1" applyAlignment="1" applyProtection="1">
      <alignment horizontal="right" vertical="center" shrinkToFit="1"/>
    </xf>
    <xf numFmtId="177" fontId="27" fillId="5" borderId="173"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6" xfId="30" applyFont="1" applyFill="1" applyBorder="1" applyAlignment="1" applyProtection="1">
      <alignment horizontal="right" vertical="center"/>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69"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6" xfId="30" applyFont="1" applyFill="1" applyBorder="1" applyProtection="1">
      <alignment vertical="center"/>
    </xf>
    <xf numFmtId="176" fontId="27" fillId="5" borderId="46" xfId="32" applyNumberFormat="1" applyFont="1" applyFill="1" applyBorder="1" applyAlignment="1" applyProtection="1">
      <alignment horizontal="right" vertical="center" shrinkToFit="1"/>
    </xf>
    <xf numFmtId="0" fontId="27" fillId="5" borderId="75"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26" xfId="30" applyFont="1" applyFill="1" applyBorder="1" applyAlignment="1" applyProtection="1">
      <alignment horizontal="center" vertical="center"/>
    </xf>
    <xf numFmtId="0" fontId="27" fillId="5" borderId="60" xfId="30" applyFont="1" applyFill="1" applyBorder="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textRotation="255" wrapText="1"/>
    </xf>
    <xf numFmtId="0" fontId="27" fillId="5" borderId="46"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188" fontId="27" fillId="5" borderId="128" xfId="32" applyNumberFormat="1" applyFont="1" applyFill="1" applyBorder="1" applyAlignment="1" applyProtection="1">
      <alignment horizontal="right" vertical="center" shrinkToFit="1"/>
    </xf>
    <xf numFmtId="188" fontId="27" fillId="5" borderId="129" xfId="32" applyNumberFormat="1" applyFont="1" applyFill="1" applyBorder="1" applyAlignment="1" applyProtection="1">
      <alignment horizontal="right" vertical="center" shrinkToFit="1"/>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0" fontId="27" fillId="5" borderId="81" xfId="30" applyFont="1" applyFill="1" applyBorder="1" applyAlignment="1" applyProtection="1">
      <alignment horizontal="center" vertical="center"/>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63" xfId="32" applyNumberFormat="1" applyFont="1" applyFill="1" applyBorder="1" applyAlignment="1" applyProtection="1">
      <alignment horizontal="right" vertical="center" shrinkToFit="1"/>
    </xf>
    <xf numFmtId="188" fontId="27" fillId="5" borderId="45" xfId="32" applyNumberFormat="1" applyFont="1" applyFill="1" applyBorder="1" applyAlignment="1" applyProtection="1">
      <alignment horizontal="right" vertical="center" shrinkToFit="1"/>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wrapText="1"/>
    </xf>
    <xf numFmtId="0" fontId="27" fillId="5" borderId="12" xfId="30" applyFont="1" applyFill="1" applyBorder="1" applyAlignment="1" applyProtection="1">
      <alignment horizontal="center" vertical="center" wrapText="1"/>
    </xf>
    <xf numFmtId="0" fontId="27" fillId="5" borderId="46" xfId="30" applyFont="1" applyFill="1" applyBorder="1" applyAlignment="1" applyProtection="1">
      <alignment horizontal="center" vertical="center" wrapText="1"/>
    </xf>
    <xf numFmtId="0" fontId="27" fillId="5" borderId="7"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71"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0" fontId="27" fillId="5" borderId="41" xfId="30" applyFont="1" applyFill="1" applyBorder="1" applyProtection="1">
      <alignment vertical="center"/>
    </xf>
    <xf numFmtId="177" fontId="27" fillId="5" borderId="151"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6" xfId="32" applyFont="1" applyFill="1" applyBorder="1" applyAlignment="1" applyProtection="1">
      <alignment horizontal="left" vertical="center" shrinkToFit="1"/>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31" xfId="30" applyFont="1" applyFill="1" applyBorder="1" applyAlignment="1" applyProtection="1">
      <alignment horizontal="center" vertical="center" wrapText="1"/>
    </xf>
    <xf numFmtId="0" fontId="29" fillId="5" borderId="42" xfId="30" applyFont="1" applyFill="1" applyBorder="1" applyAlignment="1" applyProtection="1">
      <alignment horizontal="center" vertical="center"/>
    </xf>
    <xf numFmtId="0" fontId="27" fillId="5" borderId="37" xfId="30" applyFont="1" applyFill="1" applyBorder="1" applyProtection="1">
      <alignment vertical="center"/>
    </xf>
    <xf numFmtId="177" fontId="27" fillId="5" borderId="161"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6"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6" xfId="30" applyFont="1" applyFill="1" applyBorder="1" applyAlignment="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30"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9" xfId="30" applyFont="1" applyFill="1" applyBorder="1" applyAlignment="1" applyProtection="1">
      <alignment horizontal="center"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0" fontId="27" fillId="5" borderId="0" xfId="30" applyFont="1" applyFill="1" applyProtection="1">
      <alignment vertical="center"/>
    </xf>
    <xf numFmtId="0" fontId="27" fillId="5" borderId="11" xfId="30" applyFont="1" applyFill="1" applyBorder="1" applyAlignment="1" applyProtection="1">
      <alignment horizontal="center" vertical="center" textRotation="255" shrinkToFit="1"/>
    </xf>
    <xf numFmtId="0" fontId="27" fillId="5" borderId="46"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38" xfId="30" applyFont="1" applyFill="1" applyBorder="1" applyAlignment="1" applyProtection="1">
      <alignment horizontal="left" vertical="center"/>
    </xf>
    <xf numFmtId="0" fontId="27" fillId="5" borderId="41"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32" xfId="30" applyFont="1" applyFill="1" applyBorder="1" applyAlignment="1" applyProtection="1">
      <alignment horizontal="center" vertical="center"/>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177" fontId="27" fillId="0" borderId="117"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177" fontId="27" fillId="0" borderId="101" xfId="30" applyNumberFormat="1" applyFont="1" applyBorder="1" applyAlignment="1" applyProtection="1">
      <alignment horizontal="righ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7" fillId="6" borderId="57"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88" fontId="27" fillId="7" borderId="134" xfId="30" applyNumberFormat="1" applyFont="1" applyFill="1" applyBorder="1" applyAlignment="1" applyProtection="1">
      <alignment horizontal="righ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0" fontId="27" fillId="0" borderId="81" xfId="30" applyFont="1" applyBorder="1" applyAlignment="1" applyProtection="1">
      <alignment horizontal="center"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0" fontId="27" fillId="5" borderId="72" xfId="30" applyFont="1" applyFill="1" applyBorder="1" applyAlignment="1" applyProtection="1">
      <alignment horizontal="left" vertical="center"/>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178" fontId="10" fillId="0" borderId="15" xfId="36" applyNumberFormat="1" applyFont="1" applyBorder="1" applyAlignment="1">
      <alignment horizontal="center" vertical="center" wrapText="1"/>
    </xf>
    <xf numFmtId="178" fontId="10" fillId="0" borderId="45"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188" fontId="2" fillId="5" borderId="15" xfId="35" applyNumberFormat="1" applyFont="1" applyFill="1" applyBorder="1" applyAlignment="1">
      <alignment horizontal="center" vertical="center"/>
    </xf>
    <xf numFmtId="188" fontId="2" fillId="5" borderId="45" xfId="35" applyNumberFormat="1" applyFont="1" applyFill="1" applyBorder="1" applyAlignment="1">
      <alignment horizontal="center" vertical="center"/>
    </xf>
    <xf numFmtId="188" fontId="2"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9" fillId="0" borderId="34" xfId="34" applyNumberFormat="1" applyFont="1" applyFill="1" applyBorder="1" applyAlignment="1">
      <alignment horizontal="center" vertical="center"/>
    </xf>
    <xf numFmtId="188" fontId="2" fillId="0" borderId="34" xfId="34" applyNumberFormat="1" applyFont="1" applyFill="1" applyBorder="1" applyAlignment="1">
      <alignment horizontal="center" vertical="center"/>
    </xf>
    <xf numFmtId="0" fontId="2" fillId="0" borderId="41" xfId="34" applyFont="1" applyFill="1" applyBorder="1" applyAlignment="1">
      <alignment horizontal="center" vertical="center"/>
    </xf>
    <xf numFmtId="0" fontId="2" fillId="0" borderId="46" xfId="34" applyFont="1" applyFill="1" applyBorder="1" applyAlignment="1">
      <alignment horizontal="center" vertical="center"/>
    </xf>
    <xf numFmtId="0" fontId="2" fillId="0" borderId="60" xfId="34" applyFont="1" applyFill="1" applyBorder="1" applyAlignment="1">
      <alignment horizontal="center" vertical="center"/>
    </xf>
    <xf numFmtId="0" fontId="2" fillId="0" borderId="38" xfId="34" applyFont="1" applyFill="1" applyBorder="1" applyAlignment="1">
      <alignment horizontal="center" vertical="center"/>
    </xf>
    <xf numFmtId="0" fontId="2" fillId="0" borderId="37" xfId="34" applyFont="1" applyFill="1" applyBorder="1" applyAlignment="1">
      <alignment horizontal="center" vertical="center"/>
    </xf>
    <xf numFmtId="0" fontId="2" fillId="0" borderId="40" xfId="34" applyFont="1" applyFill="1" applyBorder="1" applyAlignment="1">
      <alignment horizontal="center" vertical="center"/>
    </xf>
    <xf numFmtId="0" fontId="2" fillId="0" borderId="34" xfId="34" applyFont="1" applyFill="1" applyBorder="1" applyAlignment="1">
      <alignment horizontal="center" vertical="center"/>
    </xf>
    <xf numFmtId="188" fontId="2" fillId="5" borderId="34" xfId="35" applyNumberFormat="1" applyFont="1" applyFill="1" applyBorder="1" applyAlignment="1">
      <alignment horizontal="center" vertical="center" wrapText="1"/>
    </xf>
    <xf numFmtId="0" fontId="28" fillId="0" borderId="41" xfId="34" applyFont="1" applyFill="1" applyBorder="1" applyAlignment="1" applyProtection="1">
      <alignment horizontal="left" vertical="top" wrapText="1"/>
      <protection locked="0"/>
    </xf>
    <xf numFmtId="0" fontId="28" fillId="0" borderId="12" xfId="34" applyFont="1" applyFill="1" applyBorder="1" applyAlignment="1" applyProtection="1">
      <alignment horizontal="left" vertical="top" wrapText="1"/>
      <protection locked="0"/>
    </xf>
    <xf numFmtId="0" fontId="28" fillId="0" borderId="46" xfId="34" applyFont="1" applyFill="1" applyBorder="1" applyAlignment="1" applyProtection="1">
      <alignment horizontal="left" vertical="top" wrapText="1"/>
      <protection locked="0"/>
    </xf>
    <xf numFmtId="0" fontId="28" fillId="0" borderId="60" xfId="34" applyFont="1" applyFill="1" applyBorder="1" applyAlignment="1" applyProtection="1">
      <alignment horizontal="left" vertical="top" wrapText="1"/>
      <protection locked="0"/>
    </xf>
    <xf numFmtId="0" fontId="28" fillId="0" borderId="0" xfId="34" applyFont="1" applyFill="1" applyBorder="1" applyAlignment="1" applyProtection="1">
      <alignment horizontal="left" vertical="top" wrapText="1"/>
      <protection locked="0"/>
    </xf>
    <xf numFmtId="0" fontId="28" fillId="0" borderId="38" xfId="34" applyFont="1" applyFill="1" applyBorder="1" applyAlignment="1" applyProtection="1">
      <alignment horizontal="left" vertical="top" wrapText="1"/>
      <protection locked="0"/>
    </xf>
    <xf numFmtId="0" fontId="28" fillId="0" borderId="37" xfId="34" applyFont="1" applyFill="1" applyBorder="1" applyAlignment="1" applyProtection="1">
      <alignment horizontal="left" vertical="top" wrapText="1"/>
      <protection locked="0"/>
    </xf>
    <xf numFmtId="0" fontId="28" fillId="0" borderId="49" xfId="34" applyFont="1" applyFill="1" applyBorder="1" applyAlignment="1" applyProtection="1">
      <alignment horizontal="left" vertical="top" wrapText="1"/>
      <protection locked="0"/>
    </xf>
    <xf numFmtId="0" fontId="28" fillId="0" borderId="40" xfId="34" applyFont="1" applyFill="1" applyBorder="1" applyAlignment="1" applyProtection="1">
      <alignment horizontal="left" vertical="top" wrapText="1"/>
      <protection locked="0"/>
    </xf>
    <xf numFmtId="0" fontId="2" fillId="0" borderId="39" xfId="34" applyFont="1" applyFill="1" applyBorder="1" applyAlignment="1">
      <alignment horizontal="center" vertical="center"/>
    </xf>
    <xf numFmtId="0" fontId="2" fillId="0" borderId="31" xfId="34" applyFont="1" applyFill="1" applyBorder="1" applyAlignment="1">
      <alignment horizontal="center" vertical="center"/>
    </xf>
    <xf numFmtId="0" fontId="2" fillId="0" borderId="42" xfId="34" applyFont="1" applyFill="1" applyBorder="1" applyAlignment="1">
      <alignment horizontal="center" vertical="center"/>
    </xf>
    <xf numFmtId="179" fontId="2" fillId="5" borderId="41" xfId="35" applyNumberFormat="1" applyFont="1" applyFill="1" applyBorder="1" applyAlignment="1">
      <alignment horizontal="center" vertical="center" wrapText="1"/>
    </xf>
    <xf numFmtId="179" fontId="2" fillId="5" borderId="46" xfId="35" applyNumberFormat="1" applyFont="1" applyFill="1" applyBorder="1" applyAlignment="1">
      <alignment horizontal="center" vertical="center" wrapText="1"/>
    </xf>
    <xf numFmtId="179" fontId="2" fillId="5" borderId="60" xfId="35" applyNumberFormat="1" applyFont="1" applyFill="1" applyBorder="1" applyAlignment="1">
      <alignment horizontal="center" vertical="center" wrapText="1"/>
    </xf>
    <xf numFmtId="179" fontId="2" fillId="5" borderId="38" xfId="35" applyNumberFormat="1" applyFont="1" applyFill="1" applyBorder="1" applyAlignment="1">
      <alignment horizontal="center" vertical="center" wrapText="1"/>
    </xf>
    <xf numFmtId="179" fontId="2" fillId="5" borderId="37" xfId="35" applyNumberFormat="1" applyFont="1" applyFill="1" applyBorder="1" applyAlignment="1">
      <alignment horizontal="center" vertical="center" wrapText="1"/>
    </xf>
    <xf numFmtId="179" fontId="2" fillId="5" borderId="40" xfId="35" applyNumberFormat="1" applyFont="1" applyFill="1" applyBorder="1" applyAlignment="1">
      <alignment horizontal="center" vertical="center" wrapText="1"/>
    </xf>
    <xf numFmtId="179" fontId="2" fillId="0" borderId="45" xfId="35" applyNumberFormat="1" applyFont="1" applyFill="1" applyBorder="1" applyAlignment="1">
      <alignment horizontal="center" vertical="center" wrapText="1"/>
    </xf>
    <xf numFmtId="179" fontId="2" fillId="0" borderId="34" xfId="35" applyNumberFormat="1" applyFont="1" applyFill="1" applyBorder="1" applyAlignment="1">
      <alignment horizontal="center" vertical="center" wrapText="1"/>
    </xf>
    <xf numFmtId="188" fontId="2" fillId="5" borderId="198" xfId="35" applyNumberFormat="1" applyFont="1" applyFill="1" applyBorder="1" applyAlignment="1">
      <alignment horizontal="center" vertical="center"/>
    </xf>
    <xf numFmtId="188" fontId="2" fillId="5" borderId="197" xfId="35" applyNumberFormat="1" applyFont="1" applyFill="1" applyBorder="1" applyAlignment="1">
      <alignment horizontal="center" vertical="center"/>
    </xf>
  </cellXfs>
  <cellStyles count="86">
    <cellStyle name="20% - アクセント 1 2" xfId="40"/>
    <cellStyle name="20% - アクセント 2 2" xfId="41"/>
    <cellStyle name="20% - アクセント 3 2" xfId="42"/>
    <cellStyle name="20% - アクセント 4 2" xfId="43"/>
    <cellStyle name="20% - アクセント 5 2" xfId="44"/>
    <cellStyle name="20% - アクセント 6 2" xfId="45"/>
    <cellStyle name="40% - アクセント 1 2" xfId="46"/>
    <cellStyle name="40% - アクセント 2 2" xfId="47"/>
    <cellStyle name="40% - アクセント 3 2" xfId="48"/>
    <cellStyle name="40% - アクセント 4 2" xfId="49"/>
    <cellStyle name="40% - アクセント 5 2" xfId="50"/>
    <cellStyle name="40% - アクセント 6 2" xfId="51"/>
    <cellStyle name="60% - アクセント 1 2" xfId="52"/>
    <cellStyle name="60% - アクセント 2 2" xfId="53"/>
    <cellStyle name="60% - アクセント 3 2" xfId="54"/>
    <cellStyle name="60% - アクセント 4 2" xfId="55"/>
    <cellStyle name="60% - アクセント 5 2" xfId="56"/>
    <cellStyle name="60% - アクセント 6 2" xfId="57"/>
    <cellStyle name="アクセント 1 2" xfId="58"/>
    <cellStyle name="アクセント 2 2" xfId="59"/>
    <cellStyle name="アクセント 3 2" xfId="60"/>
    <cellStyle name="アクセント 4 2" xfId="61"/>
    <cellStyle name="アクセント 5 2" xfId="62"/>
    <cellStyle name="アクセント 6 2" xfId="63"/>
    <cellStyle name="タイトル 2" xfId="64"/>
    <cellStyle name="チェック セル 2" xfId="65"/>
    <cellStyle name="どちらでもない 2" xfId="66"/>
    <cellStyle name="パーセント 2" xfId="6"/>
    <cellStyle name="メモ 2" xfId="67"/>
    <cellStyle name="リンク セル 2" xfId="68"/>
    <cellStyle name="悪い 2" xfId="69"/>
    <cellStyle name="計算 2" xfId="70"/>
    <cellStyle name="警告文 2" xfId="71"/>
    <cellStyle name="桁区切り 2" xfId="7"/>
    <cellStyle name="桁区切り 2 2" xfId="8"/>
    <cellStyle name="桁区切り 2 3" xfId="9"/>
    <cellStyle name="桁区切り 3" xfId="10"/>
    <cellStyle name="桁区切り 4" xfId="11"/>
    <cellStyle name="桁区切り 5" xfId="12"/>
    <cellStyle name="見出し 1 2" xfId="72"/>
    <cellStyle name="見出し 2 2" xfId="73"/>
    <cellStyle name="見出し 3 2" xfId="74"/>
    <cellStyle name="見出し 4 2" xfId="75"/>
    <cellStyle name="集計 2" xfId="76"/>
    <cellStyle name="出力 2" xfId="77"/>
    <cellStyle name="説明文 2" xfId="78"/>
    <cellStyle name="通貨 2" xfId="13"/>
    <cellStyle name="通貨 3" xfId="14"/>
    <cellStyle name="入力 2" xfId="79"/>
    <cellStyle name="標準" xfId="0" builtinId="0"/>
    <cellStyle name="標準 10" xfId="83"/>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80"/>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84"/>
    <cellStyle name="標準 7 3" xfId="85"/>
    <cellStyle name="標準 8" xfId="39"/>
    <cellStyle name="標準 9" xfId="82"/>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54745</c:v>
                </c:pt>
                <c:pt idx="1">
                  <c:v>74238</c:v>
                </c:pt>
                <c:pt idx="2">
                  <c:v>76680</c:v>
                </c:pt>
                <c:pt idx="3">
                  <c:v>75801</c:v>
                </c:pt>
                <c:pt idx="4">
                  <c:v>60128</c:v>
                </c:pt>
              </c:numCache>
            </c:numRef>
          </c:val>
          <c:smooth val="0"/>
        </c:ser>
        <c:dLbls>
          <c:showLegendKey val="0"/>
          <c:showVal val="0"/>
          <c:showCatName val="0"/>
          <c:showSerName val="0"/>
          <c:showPercent val="0"/>
          <c:showBubbleSize val="0"/>
        </c:dLbls>
        <c:marker val="1"/>
        <c:smooth val="0"/>
        <c:axId val="128523648"/>
        <c:axId val="128525824"/>
      </c:lineChart>
      <c:catAx>
        <c:axId val="128523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25824"/>
        <c:crosses val="autoZero"/>
        <c:auto val="1"/>
        <c:lblAlgn val="ctr"/>
        <c:lblOffset val="100"/>
        <c:tickLblSkip val="1"/>
        <c:tickMarkSkip val="1"/>
        <c:noMultiLvlLbl val="0"/>
      </c:catAx>
      <c:valAx>
        <c:axId val="1285258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2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8.89</c:v>
                </c:pt>
                <c:pt idx="1">
                  <c:v>8.3699999999999992</c:v>
                </c:pt>
                <c:pt idx="2">
                  <c:v>7.08</c:v>
                </c:pt>
                <c:pt idx="3">
                  <c:v>7.78</c:v>
                </c:pt>
                <c:pt idx="4">
                  <c:v>7.01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5.23</c:v>
                </c:pt>
                <c:pt idx="1">
                  <c:v>5.73</c:v>
                </c:pt>
                <c:pt idx="2">
                  <c:v>7.57</c:v>
                </c:pt>
                <c:pt idx="3">
                  <c:v>7.31</c:v>
                </c:pt>
                <c:pt idx="4">
                  <c:v>6.38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8064"/>
        <c:axId val="2254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1.1000000000000001</c:v>
                </c:pt>
                <c:pt idx="1">
                  <c:v>0.46</c:v>
                </c:pt>
                <c:pt idx="2">
                  <c:v>0.93</c:v>
                </c:pt>
                <c:pt idx="3">
                  <c:v>1.3</c:v>
                </c:pt>
                <c:pt idx="4">
                  <c:v>-1.38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8064"/>
        <c:axId val="2254336"/>
      </c:lineChart>
      <c:catAx>
        <c:axId val="22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4336"/>
        <c:crosses val="autoZero"/>
        <c:auto val="1"/>
        <c:lblAlgn val="ctr"/>
        <c:lblOffset val="100"/>
        <c:tickLblSkip val="1"/>
        <c:tickMarkSkip val="1"/>
        <c:noMultiLvlLbl val="0"/>
      </c:catAx>
      <c:valAx>
        <c:axId val="225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0.28000000000000003</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0.01</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8.86</c:v>
                </c:pt>
                <c:pt idx="2">
                  <c:v>#N/A</c:v>
                </c:pt>
                <c:pt idx="3">
                  <c:v>8.2899999999999991</c:v>
                </c:pt>
                <c:pt idx="4">
                  <c:v>#N/A</c:v>
                </c:pt>
                <c:pt idx="5">
                  <c:v>7.06</c:v>
                </c:pt>
                <c:pt idx="6">
                  <c:v>#N/A</c:v>
                </c:pt>
                <c:pt idx="7">
                  <c:v>7.65</c:v>
                </c:pt>
                <c:pt idx="8">
                  <c:v>#N/A</c:v>
                </c:pt>
                <c:pt idx="9">
                  <c:v>6.99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5.01</c:v>
                </c:pt>
                <c:pt idx="1">
                  <c:v>#N/A</c:v>
                </c:pt>
                <c:pt idx="2">
                  <c:v>5.86</c:v>
                </c:pt>
                <c:pt idx="3">
                  <c:v>#N/A</c:v>
                </c:pt>
                <c:pt idx="4">
                  <c:v>7.11</c:v>
                </c:pt>
                <c:pt idx="5">
                  <c:v>#N/A</c:v>
                </c:pt>
                <c:pt idx="6">
                  <c:v>6.16</c:v>
                </c:pt>
                <c:pt idx="7">
                  <c:v>#N/A</c:v>
                </c:pt>
                <c:pt idx="8">
                  <c:v>6.91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575616"/>
        <c:axId val="112577152"/>
      </c:barChart>
      <c:catAx>
        <c:axId val="1125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77152"/>
        <c:crosses val="autoZero"/>
        <c:auto val="1"/>
        <c:lblAlgn val="ctr"/>
        <c:lblOffset val="100"/>
        <c:tickLblSkip val="1"/>
        <c:tickMarkSkip val="1"/>
        <c:noMultiLvlLbl val="0"/>
      </c:catAx>
      <c:valAx>
        <c:axId val="11257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75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760</c:v>
                </c:pt>
                <c:pt idx="5">
                  <c:v>800</c:v>
                </c:pt>
                <c:pt idx="8">
                  <c:v>852</c:v>
                </c:pt>
                <c:pt idx="11">
                  <c:v>860</c:v>
                </c:pt>
                <c:pt idx="14">
                  <c:v>875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16</c:v>
                </c:pt>
                <c:pt idx="6">
                  <c:v>13</c:v>
                </c:pt>
                <c:pt idx="9">
                  <c:v>35</c:v>
                </c:pt>
                <c:pt idx="12">
                  <c:v>66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c:v>
                </c:pt>
                <c:pt idx="3">
                  <c:v>23</c:v>
                </c:pt>
                <c:pt idx="6">
                  <c:v>26</c:v>
                </c:pt>
                <c:pt idx="9">
                  <c:v>27</c:v>
                </c:pt>
                <c:pt idx="12">
                  <c:v>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1294</c:v>
                </c:pt>
                <c:pt idx="3">
                  <c:v>1310</c:v>
                </c:pt>
                <c:pt idx="6">
                  <c:v>1335</c:v>
                </c:pt>
                <c:pt idx="9">
                  <c:v>1372</c:v>
                </c:pt>
                <c:pt idx="12">
                  <c:v>1368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100608"/>
        <c:axId val="4410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567</c:v>
                </c:pt>
                <c:pt idx="2">
                  <c:v>#N/A</c:v>
                </c:pt>
                <c:pt idx="3">
                  <c:v>#N/A</c:v>
                </c:pt>
                <c:pt idx="4">
                  <c:v>549</c:v>
                </c:pt>
                <c:pt idx="5">
                  <c:v>#N/A</c:v>
                </c:pt>
                <c:pt idx="6">
                  <c:v>#N/A</c:v>
                </c:pt>
                <c:pt idx="7">
                  <c:v>522</c:v>
                </c:pt>
                <c:pt idx="8">
                  <c:v>#N/A</c:v>
                </c:pt>
                <c:pt idx="9">
                  <c:v>#N/A</c:v>
                </c:pt>
                <c:pt idx="10">
                  <c:v>574</c:v>
                </c:pt>
                <c:pt idx="11">
                  <c:v>#N/A</c:v>
                </c:pt>
                <c:pt idx="12">
                  <c:v>#N/A</c:v>
                </c:pt>
                <c:pt idx="13">
                  <c:v>587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100608"/>
        <c:axId val="44102784"/>
      </c:lineChart>
      <c:catAx>
        <c:axId val="4410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02784"/>
        <c:crosses val="autoZero"/>
        <c:auto val="1"/>
        <c:lblAlgn val="ctr"/>
        <c:lblOffset val="100"/>
        <c:tickLblSkip val="1"/>
        <c:tickMarkSkip val="1"/>
        <c:noMultiLvlLbl val="0"/>
      </c:catAx>
      <c:valAx>
        <c:axId val="4410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0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9429</c:v>
                </c:pt>
                <c:pt idx="5">
                  <c:v>9424</c:v>
                </c:pt>
                <c:pt idx="8">
                  <c:v>10600</c:v>
                </c:pt>
                <c:pt idx="11">
                  <c:v>10398</c:v>
                </c:pt>
                <c:pt idx="14">
                  <c:v>10811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c:v>
                </c:pt>
                <c:pt idx="5">
                  <c:v>7</c:v>
                </c:pt>
                <c:pt idx="8">
                  <c:v>3</c:v>
                </c:pt>
                <c:pt idx="11">
                  <c:v>2</c:v>
                </c:pt>
                <c:pt idx="14">
                  <c:v>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1525</c:v>
                </c:pt>
                <c:pt idx="5">
                  <c:v>1772</c:v>
                </c:pt>
                <c:pt idx="8">
                  <c:v>1848</c:v>
                </c:pt>
                <c:pt idx="11">
                  <c:v>1680</c:v>
                </c:pt>
                <c:pt idx="14">
                  <c:v>1696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1267</c:v>
                </c:pt>
                <c:pt idx="3">
                  <c:v>1125</c:v>
                </c:pt>
                <c:pt idx="6">
                  <c:v>813</c:v>
                </c:pt>
                <c:pt idx="9">
                  <c:v>666</c:v>
                </c:pt>
                <c:pt idx="12">
                  <c:v>553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132</c:v>
                </c:pt>
                <c:pt idx="3">
                  <c:v>239</c:v>
                </c:pt>
                <c:pt idx="6">
                  <c:v>468</c:v>
                </c:pt>
                <c:pt idx="9">
                  <c:v>587</c:v>
                </c:pt>
                <c:pt idx="12">
                  <c:v>658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481</c:v>
                </c:pt>
                <c:pt idx="3">
                  <c:v>453</c:v>
                </c:pt>
                <c:pt idx="6">
                  <c:v>448</c:v>
                </c:pt>
                <c:pt idx="9">
                  <c:v>433</c:v>
                </c:pt>
                <c:pt idx="12">
                  <c:v>412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15154</c:v>
                </c:pt>
                <c:pt idx="3">
                  <c:v>15371</c:v>
                </c:pt>
                <c:pt idx="6">
                  <c:v>15591</c:v>
                </c:pt>
                <c:pt idx="9">
                  <c:v>15917</c:v>
                </c:pt>
                <c:pt idx="12">
                  <c:v>15246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592512"/>
        <c:axId val="4460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6069</c:v>
                </c:pt>
                <c:pt idx="2">
                  <c:v>#N/A</c:v>
                </c:pt>
                <c:pt idx="3">
                  <c:v>#N/A</c:v>
                </c:pt>
                <c:pt idx="4">
                  <c:v>5985</c:v>
                </c:pt>
                <c:pt idx="5">
                  <c:v>#N/A</c:v>
                </c:pt>
                <c:pt idx="6">
                  <c:v>#N/A</c:v>
                </c:pt>
                <c:pt idx="7">
                  <c:v>4869</c:v>
                </c:pt>
                <c:pt idx="8">
                  <c:v>#N/A</c:v>
                </c:pt>
                <c:pt idx="9">
                  <c:v>#N/A</c:v>
                </c:pt>
                <c:pt idx="10">
                  <c:v>5523</c:v>
                </c:pt>
                <c:pt idx="11">
                  <c:v>#N/A</c:v>
                </c:pt>
                <c:pt idx="12">
                  <c:v>#N/A</c:v>
                </c:pt>
                <c:pt idx="13">
                  <c:v>4360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592512"/>
        <c:axId val="44606976"/>
      </c:lineChart>
      <c:catAx>
        <c:axId val="445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606976"/>
        <c:crosses val="autoZero"/>
        <c:auto val="1"/>
        <c:lblAlgn val="ctr"/>
        <c:lblOffset val="100"/>
        <c:tickLblSkip val="1"/>
        <c:tickMarkSkip val="1"/>
        <c:noMultiLvlLbl val="0"/>
      </c:catAx>
      <c:valAx>
        <c:axId val="4460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45.6</c:v>
                </c:pt>
              </c:numCache>
            </c:numRef>
          </c:xVal>
          <c:yVal>
            <c:numRef>
              <c:f>公会計指標分析・財政指標組合せ分析表!$K$51:$O$51</c:f>
              <c:numCache>
                <c:formatCode>#,##0.0;"▲ "#,##0.0</c:formatCode>
                <c:ptCount val="5"/>
                <c:pt idx="3">
                  <c:v>96.6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3770240"/>
        <c:axId val="43772160"/>
      </c:scatterChart>
      <c:valAx>
        <c:axId val="43770240"/>
        <c:scaling>
          <c:orientation val="minMax"/>
          <c:max val="54.1"/>
          <c:min val="4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72160"/>
        <c:crosses val="autoZero"/>
        <c:crossBetween val="midCat"/>
      </c:valAx>
      <c:valAx>
        <c:axId val="43772160"/>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70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10.4</c:v>
                </c:pt>
                <c:pt idx="2">
                  <c:v>10</c:v>
                </c:pt>
                <c:pt idx="3">
                  <c:v>9.8000000000000007</c:v>
                </c:pt>
                <c:pt idx="4">
                  <c:v>9.9</c:v>
                </c:pt>
              </c:numCache>
            </c:numRef>
          </c:xVal>
          <c:yVal>
            <c:numRef>
              <c:f>公会計指標分析・財政指標組合せ分析表!$K$73:$O$73</c:f>
              <c:numCache>
                <c:formatCode>#,##0.0;"▲ "#,##0.0</c:formatCode>
                <c:ptCount val="5"/>
                <c:pt idx="0">
                  <c:v>112.7</c:v>
                </c:pt>
                <c:pt idx="1">
                  <c:v>109.9</c:v>
                </c:pt>
                <c:pt idx="2">
                  <c:v>88.6</c:v>
                </c:pt>
                <c:pt idx="3">
                  <c:v>96.6</c:v>
                </c:pt>
                <c:pt idx="4">
                  <c:v>76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560768"/>
        <c:axId val="44562688"/>
      </c:scatterChart>
      <c:valAx>
        <c:axId val="44560768"/>
        <c:scaling>
          <c:orientation val="minMax"/>
          <c:max val="11.29999999999999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62688"/>
        <c:crosses val="autoZero"/>
        <c:crossBetween val="midCat"/>
      </c:valAx>
      <c:valAx>
        <c:axId val="44562688"/>
        <c:scaling>
          <c:orientation val="minMax"/>
          <c:max val="13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60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元利償還金は、平成</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年</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月</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日に合併し合併特例債を活用した投資的建設事業を行っているため、年々増加傾向</a:t>
          </a:r>
          <a:r>
            <a:rPr lang="ja-JP" altLang="en-US" sz="1300">
              <a:solidFill>
                <a:schemeClr val="dk1"/>
              </a:solidFill>
              <a:effectLst/>
              <a:latin typeface="+mn-ea"/>
              <a:ea typeface="+mn-ea"/>
              <a:cs typeface="+mn-cs"/>
            </a:rPr>
            <a:t>に</a:t>
          </a:r>
          <a:r>
            <a:rPr lang="ja-JP" altLang="ja-JP" sz="1300">
              <a:solidFill>
                <a:schemeClr val="dk1"/>
              </a:solidFill>
              <a:effectLst/>
              <a:latin typeface="+mn-ea"/>
              <a:ea typeface="+mn-ea"/>
              <a:cs typeface="+mn-cs"/>
            </a:rPr>
            <a:t>あ</a:t>
          </a:r>
          <a:r>
            <a:rPr lang="ja-JP" altLang="en-US" sz="1300">
              <a:solidFill>
                <a:schemeClr val="dk1"/>
              </a:solidFill>
              <a:effectLst/>
              <a:latin typeface="+mn-ea"/>
              <a:ea typeface="+mn-ea"/>
              <a:cs typeface="+mn-cs"/>
            </a:rPr>
            <a:t>る</a:t>
          </a:r>
          <a:r>
            <a:rPr lang="ja-JP" altLang="ja-JP" sz="1300">
              <a:solidFill>
                <a:schemeClr val="dk1"/>
              </a:solidFill>
              <a:effectLst/>
              <a:latin typeface="+mn-ea"/>
              <a:ea typeface="+mn-ea"/>
              <a:cs typeface="+mn-cs"/>
            </a:rPr>
            <a:t>。</a:t>
          </a:r>
          <a:endParaRPr lang="ja-JP" altLang="ja-JP" sz="1300">
            <a:effectLst/>
            <a:latin typeface="+mn-ea"/>
            <a:ea typeface="+mn-ea"/>
          </a:endParaRPr>
        </a:p>
        <a:p>
          <a:r>
            <a:rPr lang="ja-JP" altLang="ja-JP" sz="1300">
              <a:solidFill>
                <a:schemeClr val="dk1"/>
              </a:solidFill>
              <a:effectLst/>
              <a:latin typeface="+mn-ea"/>
              <a:ea typeface="+mn-ea"/>
              <a:cs typeface="+mn-cs"/>
            </a:rPr>
            <a:t>　公営企業債の元利償還金に対する繰入金は、集落排水事業特別会計の建設事業費に対する地方債分の公債費を一般会計からの繰入金となり、償還の据置期間のため増加傾向</a:t>
          </a:r>
          <a:r>
            <a:rPr lang="ja-JP" altLang="en-US" sz="1300">
              <a:solidFill>
                <a:schemeClr val="dk1"/>
              </a:solidFill>
              <a:effectLst/>
              <a:latin typeface="+mn-ea"/>
              <a:ea typeface="+mn-ea"/>
              <a:cs typeface="+mn-cs"/>
            </a:rPr>
            <a:t>に</a:t>
          </a:r>
          <a:r>
            <a:rPr lang="ja-JP" altLang="ja-JP" sz="1300">
              <a:solidFill>
                <a:schemeClr val="dk1"/>
              </a:solidFill>
              <a:effectLst/>
              <a:latin typeface="+mn-ea"/>
              <a:ea typeface="+mn-ea"/>
              <a:cs typeface="+mn-cs"/>
            </a:rPr>
            <a:t>あ</a:t>
          </a:r>
          <a:r>
            <a:rPr lang="ja-JP" altLang="en-US" sz="1300">
              <a:solidFill>
                <a:schemeClr val="dk1"/>
              </a:solidFill>
              <a:effectLst/>
              <a:latin typeface="+mn-ea"/>
              <a:ea typeface="+mn-ea"/>
              <a:cs typeface="+mn-cs"/>
            </a:rPr>
            <a:t>る</a:t>
          </a:r>
          <a:r>
            <a:rPr lang="ja-JP" altLang="ja-JP" sz="1300">
              <a:solidFill>
                <a:schemeClr val="dk1"/>
              </a:solidFill>
              <a:effectLst/>
              <a:latin typeface="+mn-ea"/>
              <a:ea typeface="+mn-ea"/>
              <a:cs typeface="+mn-cs"/>
            </a:rPr>
            <a:t>。</a:t>
          </a:r>
          <a:endParaRPr lang="ja-JP" altLang="ja-JP" sz="1300">
            <a:effectLst/>
            <a:latin typeface="+mn-ea"/>
            <a:ea typeface="+mn-ea"/>
          </a:endParaRP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組合等が起こした地方債の元利償還金に対する負担金等は、一部事務組合である島尻消防、清掃組や南部広域市町村事務組合、南部広域行政組合が投資的事業に伴う起債があったため年々増加</a:t>
          </a:r>
          <a:r>
            <a:rPr lang="ja-JP" altLang="en-US" sz="1300">
              <a:solidFill>
                <a:schemeClr val="dk1"/>
              </a:solidFill>
              <a:effectLst/>
              <a:latin typeface="+mn-ea"/>
              <a:ea typeface="+mn-ea"/>
              <a:cs typeface="+mn-cs"/>
            </a:rPr>
            <a:t>している</a:t>
          </a:r>
          <a:r>
            <a:rPr lang="ja-JP" altLang="ja-JP" sz="1300">
              <a:solidFill>
                <a:schemeClr val="dk1"/>
              </a:solidFill>
              <a:effectLst/>
              <a:latin typeface="+mn-ea"/>
              <a:ea typeface="+mn-ea"/>
              <a:cs typeface="+mn-cs"/>
            </a:rPr>
            <a:t>。</a:t>
          </a:r>
          <a:endParaRPr lang="ja-JP" altLang="ja-JP" sz="1300">
            <a:effectLst/>
            <a:latin typeface="+mn-ea"/>
            <a:ea typeface="+mn-ea"/>
          </a:endParaRPr>
        </a:p>
        <a:p>
          <a:r>
            <a:rPr lang="ja-JP" altLang="ja-JP" sz="1300">
              <a:solidFill>
                <a:schemeClr val="dk1"/>
              </a:solidFill>
              <a:effectLst/>
              <a:latin typeface="+mn-ea"/>
              <a:ea typeface="+mn-ea"/>
              <a:cs typeface="+mn-cs"/>
            </a:rPr>
            <a:t>　　算入公債費等については、合併特例債の元利償還金が基準財政需要額算入できるため、年々増加傾向にあ</a:t>
          </a:r>
          <a:r>
            <a:rPr lang="ja-JP" altLang="en-US" sz="1300">
              <a:solidFill>
                <a:schemeClr val="dk1"/>
              </a:solidFill>
              <a:effectLst/>
              <a:latin typeface="+mn-ea"/>
              <a:ea typeface="+mn-ea"/>
              <a:cs typeface="+mn-cs"/>
            </a:rPr>
            <a:t>る</a:t>
          </a:r>
          <a:r>
            <a:rPr lang="ja-JP" altLang="ja-JP" sz="1300">
              <a:solidFill>
                <a:schemeClr val="dk1"/>
              </a:solidFill>
              <a:effectLst/>
              <a:latin typeface="+mn-ea"/>
              <a:ea typeface="+mn-ea"/>
              <a:cs typeface="+mn-cs"/>
            </a:rPr>
            <a:t>。その結果、実質公債比率の分子は、大幅</a:t>
          </a:r>
          <a:r>
            <a:rPr lang="ja-JP" altLang="en-US" sz="1300">
              <a:solidFill>
                <a:schemeClr val="dk1"/>
              </a:solidFill>
              <a:effectLst/>
              <a:latin typeface="+mn-ea"/>
              <a:ea typeface="+mn-ea"/>
              <a:cs typeface="+mn-cs"/>
            </a:rPr>
            <a:t>に増加していない</a:t>
          </a:r>
          <a:r>
            <a:rPr lang="ja-JP" altLang="ja-JP" sz="1300">
              <a:solidFill>
                <a:schemeClr val="dk1"/>
              </a:solidFill>
              <a:effectLst/>
              <a:latin typeface="+mn-ea"/>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一般会計等に係る地方債の現在高は、平成</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年</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月</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日に合併し新しい町づくりのため合併特例債を活用した投資的建設事業を行ってい</a:t>
          </a:r>
          <a:r>
            <a:rPr lang="ja-JP" altLang="en-US" sz="1300">
              <a:solidFill>
                <a:schemeClr val="dk1"/>
              </a:solidFill>
              <a:effectLst/>
              <a:latin typeface="+mn-ea"/>
              <a:ea typeface="+mn-ea"/>
              <a:cs typeface="+mn-cs"/>
            </a:rPr>
            <a:t>る</a:t>
          </a:r>
          <a:r>
            <a:rPr lang="ja-JP" altLang="ja-JP" sz="1300">
              <a:solidFill>
                <a:schemeClr val="dk1"/>
              </a:solidFill>
              <a:effectLst/>
              <a:latin typeface="+mn-ea"/>
              <a:ea typeface="+mn-ea"/>
              <a:cs typeface="+mn-cs"/>
            </a:rPr>
            <a:t>。地方債発行額を一般会計の元金償還金以下に</a:t>
          </a:r>
          <a:r>
            <a:rPr lang="ja-JP" altLang="en-US" sz="1300">
              <a:solidFill>
                <a:schemeClr val="dk1"/>
              </a:solidFill>
              <a:effectLst/>
              <a:latin typeface="+mn-ea"/>
              <a:ea typeface="+mn-ea"/>
              <a:cs typeface="+mn-cs"/>
            </a:rPr>
            <a:t>抑えることで、残高の抑制をしている</a:t>
          </a:r>
          <a:r>
            <a:rPr lang="ja-JP" altLang="ja-JP" sz="1300">
              <a:solidFill>
                <a:schemeClr val="dk1"/>
              </a:solidFill>
              <a:effectLst/>
              <a:latin typeface="+mn-ea"/>
              <a:ea typeface="+mn-ea"/>
              <a:cs typeface="+mn-cs"/>
            </a:rPr>
            <a:t>。</a:t>
          </a:r>
          <a:endParaRPr lang="ja-JP" altLang="ja-JP" sz="1300">
            <a:effectLst/>
            <a:latin typeface="+mn-ea"/>
            <a:ea typeface="+mn-ea"/>
          </a:endParaRPr>
        </a:p>
        <a:p>
          <a:r>
            <a:rPr lang="ja-JP" altLang="ja-JP" sz="1300">
              <a:solidFill>
                <a:srgbClr val="FF0000"/>
              </a:solidFill>
              <a:effectLst/>
              <a:latin typeface="+mn-ea"/>
              <a:ea typeface="+mn-ea"/>
              <a:cs typeface="+mn-cs"/>
            </a:rPr>
            <a:t>　</a:t>
          </a:r>
          <a:r>
            <a:rPr lang="ja-JP" altLang="ja-JP" sz="1300">
              <a:solidFill>
                <a:sysClr val="windowText" lastClr="000000"/>
              </a:solidFill>
              <a:effectLst/>
              <a:latin typeface="+mn-ea"/>
              <a:ea typeface="+mn-ea"/>
              <a:cs typeface="+mn-cs"/>
            </a:rPr>
            <a:t>組合等負担等見込額は、一部事務組合である島尻消防、清掃組合に対する設備投資によ</a:t>
          </a:r>
          <a:r>
            <a:rPr lang="ja-JP" altLang="en-US" sz="1300">
              <a:solidFill>
                <a:sysClr val="windowText" lastClr="000000"/>
              </a:solidFill>
              <a:effectLst/>
              <a:latin typeface="+mn-ea"/>
              <a:ea typeface="+mn-ea"/>
              <a:cs typeface="+mn-cs"/>
            </a:rPr>
            <a:t>り、増加している。</a:t>
          </a:r>
          <a:endParaRPr lang="ja-JP" altLang="ja-JP" sz="1300">
            <a:solidFill>
              <a:sysClr val="windowText" lastClr="000000"/>
            </a:solidFill>
            <a:effectLst/>
            <a:latin typeface="+mn-ea"/>
            <a:ea typeface="+mn-ea"/>
          </a:endParaRPr>
        </a:p>
        <a:p>
          <a:r>
            <a:rPr lang="ja-JP" altLang="en-US" sz="1300">
              <a:solidFill>
                <a:sysClr val="windowText" lastClr="000000"/>
              </a:solidFill>
              <a:effectLst/>
              <a:latin typeface="+mn-ea"/>
              <a:ea typeface="+mn-ea"/>
              <a:cs typeface="+mn-cs"/>
            </a:rPr>
            <a:t>　</a:t>
          </a:r>
          <a:r>
            <a:rPr lang="ja-JP" altLang="ja-JP" sz="1300">
              <a:solidFill>
                <a:sysClr val="windowText" lastClr="000000"/>
              </a:solidFill>
              <a:effectLst/>
              <a:latin typeface="+mn-ea"/>
              <a:ea typeface="+mn-ea"/>
              <a:cs typeface="+mn-cs"/>
            </a:rPr>
            <a:t>退職手当負担見込額は、職員定数適正化計画により職員数が減少</a:t>
          </a:r>
          <a:r>
            <a:rPr lang="ja-JP" altLang="en-US" sz="1300">
              <a:solidFill>
                <a:sysClr val="windowText" lastClr="000000"/>
              </a:solidFill>
              <a:effectLst/>
              <a:latin typeface="+mn-ea"/>
              <a:ea typeface="+mn-ea"/>
              <a:cs typeface="+mn-cs"/>
            </a:rPr>
            <a:t>したことに</a:t>
          </a:r>
          <a:r>
            <a:rPr lang="ja-JP" altLang="ja-JP" sz="1300">
              <a:solidFill>
                <a:sysClr val="windowText" lastClr="000000"/>
              </a:solidFill>
              <a:effectLst/>
              <a:latin typeface="+mn-ea"/>
              <a:ea typeface="+mn-ea"/>
              <a:cs typeface="+mn-cs"/>
            </a:rPr>
            <a:t>より負担額も減少</a:t>
          </a:r>
          <a:r>
            <a:rPr lang="ja-JP" altLang="en-US" sz="1300">
              <a:solidFill>
                <a:sysClr val="windowText" lastClr="000000"/>
              </a:solidFill>
              <a:effectLst/>
              <a:latin typeface="+mn-ea"/>
              <a:ea typeface="+mn-ea"/>
              <a:cs typeface="+mn-cs"/>
            </a:rPr>
            <a:t>している</a:t>
          </a:r>
          <a:r>
            <a:rPr lang="ja-JP" altLang="ja-JP" sz="1300">
              <a:solidFill>
                <a:sysClr val="windowText" lastClr="000000"/>
              </a:solidFill>
              <a:effectLst/>
              <a:latin typeface="+mn-ea"/>
              <a:ea typeface="+mn-ea"/>
              <a:cs typeface="+mn-cs"/>
            </a:rPr>
            <a:t>。</a:t>
          </a:r>
          <a:endParaRPr lang="en-US" altLang="ja-JP" sz="1300">
            <a:solidFill>
              <a:sysClr val="windowText" lastClr="000000"/>
            </a:solidFill>
            <a:effectLst/>
            <a:latin typeface="+mn-ea"/>
            <a:ea typeface="+mn-ea"/>
            <a:cs typeface="+mn-cs"/>
          </a:endParaRPr>
        </a:p>
        <a:p>
          <a:r>
            <a:rPr lang="ja-JP" altLang="en-US" sz="1300">
              <a:solidFill>
                <a:sysClr val="windowText" lastClr="000000"/>
              </a:solidFill>
              <a:effectLst/>
              <a:latin typeface="+mn-ea"/>
              <a:ea typeface="+mn-ea"/>
              <a:cs typeface="+mn-cs"/>
            </a:rPr>
            <a:t>　</a:t>
          </a:r>
          <a:r>
            <a:rPr lang="ja-JP" altLang="ja-JP" sz="1300">
              <a:solidFill>
                <a:sysClr val="windowText" lastClr="000000"/>
              </a:solidFill>
              <a:effectLst/>
              <a:latin typeface="+mn-ea"/>
              <a:ea typeface="+mn-ea"/>
              <a:cs typeface="+mn-cs"/>
            </a:rPr>
            <a:t>充当可能基金、</a:t>
          </a:r>
          <a:r>
            <a:rPr lang="ja-JP" altLang="en-US" sz="1300">
              <a:solidFill>
                <a:sysClr val="windowText" lastClr="000000"/>
              </a:solidFill>
              <a:effectLst/>
              <a:latin typeface="+mn-ea"/>
              <a:ea typeface="+mn-ea"/>
              <a:cs typeface="+mn-cs"/>
            </a:rPr>
            <a:t>平成</a:t>
          </a:r>
          <a:r>
            <a:rPr lang="en-US" altLang="ja-JP" sz="1300">
              <a:solidFill>
                <a:sysClr val="windowText" lastClr="000000"/>
              </a:solidFill>
              <a:effectLst/>
              <a:latin typeface="+mn-ea"/>
              <a:ea typeface="+mn-ea"/>
              <a:cs typeface="+mn-cs"/>
            </a:rPr>
            <a:t>26</a:t>
          </a:r>
          <a:r>
            <a:rPr lang="ja-JP" altLang="en-US" sz="1300">
              <a:solidFill>
                <a:sysClr val="windowText" lastClr="000000"/>
              </a:solidFill>
              <a:effectLst/>
              <a:latin typeface="+mn-ea"/>
              <a:ea typeface="+mn-ea"/>
              <a:cs typeface="+mn-cs"/>
            </a:rPr>
            <a:t>年度をピークに</a:t>
          </a:r>
          <a:r>
            <a:rPr lang="ja-JP" altLang="ja-JP" sz="1300">
              <a:solidFill>
                <a:sysClr val="windowText" lastClr="000000"/>
              </a:solidFill>
              <a:effectLst/>
              <a:latin typeface="+mn-ea"/>
              <a:ea typeface="+mn-ea"/>
              <a:cs typeface="+mn-cs"/>
            </a:rPr>
            <a:t>財政調整基金や減債基金の増により年々増加傾向にあ</a:t>
          </a:r>
          <a:r>
            <a:rPr lang="ja-JP" altLang="en-US" sz="1300">
              <a:solidFill>
                <a:sysClr val="windowText" lastClr="000000"/>
              </a:solidFill>
              <a:effectLst/>
              <a:latin typeface="+mn-ea"/>
              <a:ea typeface="+mn-ea"/>
              <a:cs typeface="+mn-cs"/>
            </a:rPr>
            <a:t>る</a:t>
          </a:r>
          <a:r>
            <a:rPr lang="ja-JP" altLang="ja-JP" sz="1300">
              <a:solidFill>
                <a:sysClr val="windowText" lastClr="000000"/>
              </a:solidFill>
              <a:effectLst/>
              <a:latin typeface="+mn-ea"/>
              <a:ea typeface="+mn-ea"/>
              <a:cs typeface="+mn-cs"/>
            </a:rPr>
            <a:t>が、</a:t>
          </a:r>
          <a:r>
            <a:rPr lang="ja-JP" altLang="ja-JP" sz="1300">
              <a:solidFill>
                <a:schemeClr val="dk1"/>
              </a:solidFill>
              <a:effectLst/>
              <a:latin typeface="+mn-lt"/>
              <a:ea typeface="+mn-ea"/>
              <a:cs typeface="+mn-cs"/>
            </a:rPr>
            <a:t>国保赤字補てんのため</a:t>
          </a:r>
          <a:r>
            <a:rPr lang="ja-JP" altLang="ja-JP" sz="1300">
              <a:solidFill>
                <a:sysClr val="windowText" lastClr="000000"/>
              </a:solidFill>
              <a:effectLst/>
              <a:latin typeface="+mn-ea"/>
              <a:ea typeface="+mn-ea"/>
              <a:cs typeface="+mn-cs"/>
            </a:rPr>
            <a:t>国民健康保険特別会計へ繰出したため</a:t>
          </a:r>
          <a:r>
            <a:rPr lang="ja-JP" altLang="en-US" sz="1300">
              <a:solidFill>
                <a:sysClr val="windowText" lastClr="000000"/>
              </a:solidFill>
              <a:effectLst/>
              <a:latin typeface="+mn-ea"/>
              <a:ea typeface="+mn-ea"/>
              <a:cs typeface="+mn-cs"/>
            </a:rPr>
            <a:t>充当可能</a:t>
          </a:r>
          <a:r>
            <a:rPr lang="ja-JP" altLang="ja-JP" sz="1300">
              <a:solidFill>
                <a:sysClr val="windowText" lastClr="000000"/>
              </a:solidFill>
              <a:effectLst/>
              <a:latin typeface="+mn-ea"/>
              <a:ea typeface="+mn-ea"/>
              <a:cs typeface="+mn-cs"/>
            </a:rPr>
            <a:t>基金</a:t>
          </a:r>
          <a:r>
            <a:rPr lang="ja-JP" altLang="en-US" sz="1300">
              <a:solidFill>
                <a:sysClr val="windowText" lastClr="000000"/>
              </a:solidFill>
              <a:effectLst/>
              <a:latin typeface="+mn-ea"/>
              <a:ea typeface="+mn-ea"/>
              <a:cs typeface="+mn-cs"/>
            </a:rPr>
            <a:t>は</a:t>
          </a:r>
          <a:r>
            <a:rPr lang="ja-JP" altLang="ja-JP" sz="1300">
              <a:solidFill>
                <a:sysClr val="windowText" lastClr="000000"/>
              </a:solidFill>
              <a:effectLst/>
              <a:latin typeface="+mn-ea"/>
              <a:ea typeface="+mn-ea"/>
              <a:cs typeface="+mn-cs"/>
            </a:rPr>
            <a:t>減少</a:t>
          </a:r>
          <a:r>
            <a:rPr lang="ja-JP" altLang="en-US" sz="1300">
              <a:solidFill>
                <a:sysClr val="windowText" lastClr="000000"/>
              </a:solidFill>
              <a:effectLst/>
              <a:latin typeface="+mn-ea"/>
              <a:ea typeface="+mn-ea"/>
              <a:cs typeface="+mn-cs"/>
            </a:rPr>
            <a:t>となっている</a:t>
          </a:r>
          <a:r>
            <a:rPr lang="ja-JP" altLang="ja-JP" sz="130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a:p>
          <a:r>
            <a:rPr lang="ja-JP" altLang="en-US" sz="1300">
              <a:solidFill>
                <a:sysClr val="windowText" lastClr="000000"/>
              </a:solidFill>
              <a:effectLst/>
              <a:latin typeface="+mn-ea"/>
              <a:ea typeface="+mn-ea"/>
              <a:cs typeface="+mn-cs"/>
            </a:rPr>
            <a:t>　</a:t>
          </a:r>
          <a:r>
            <a:rPr lang="ja-JP" altLang="ja-JP" sz="1300">
              <a:solidFill>
                <a:sysClr val="windowText" lastClr="000000"/>
              </a:solidFill>
              <a:effectLst/>
              <a:latin typeface="+mn-ea"/>
              <a:ea typeface="+mn-ea"/>
              <a:cs typeface="+mn-cs"/>
            </a:rPr>
            <a:t>基準財政需要額算入見込額は、年々増加する合併特例債の公債費が基準財政需要額算入により増加傾向にあ</a:t>
          </a:r>
          <a:r>
            <a:rPr lang="ja-JP" altLang="en-US" sz="1300">
              <a:solidFill>
                <a:sysClr val="windowText" lastClr="000000"/>
              </a:solidFill>
              <a:effectLst/>
              <a:latin typeface="+mn-ea"/>
              <a:ea typeface="+mn-ea"/>
              <a:cs typeface="+mn-cs"/>
            </a:rPr>
            <a:t>る</a:t>
          </a:r>
          <a:r>
            <a:rPr lang="ja-JP" altLang="ja-JP" sz="130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a:p>
          <a:r>
            <a:rPr lang="ja-JP" altLang="en-US" sz="1300">
              <a:solidFill>
                <a:sysClr val="windowText" lastClr="000000"/>
              </a:solidFill>
              <a:effectLst/>
              <a:latin typeface="+mn-ea"/>
              <a:ea typeface="+mn-ea"/>
              <a:cs typeface="+mn-cs"/>
            </a:rPr>
            <a:t>　</a:t>
          </a:r>
          <a:r>
            <a:rPr lang="ja-JP" altLang="ja-JP" sz="1300">
              <a:solidFill>
                <a:sysClr val="windowText" lastClr="000000"/>
              </a:solidFill>
              <a:effectLst/>
              <a:latin typeface="+mn-ea"/>
              <a:ea typeface="+mn-ea"/>
              <a:cs typeface="+mn-cs"/>
            </a:rPr>
            <a:t>将来負担額は、平成</a:t>
          </a:r>
          <a:r>
            <a:rPr lang="en-US" altLang="ja-JP" sz="1300">
              <a:solidFill>
                <a:sysClr val="windowText" lastClr="000000"/>
              </a:solidFill>
              <a:effectLst/>
              <a:latin typeface="+mn-ea"/>
              <a:ea typeface="+mn-ea"/>
              <a:cs typeface="+mn-cs"/>
            </a:rPr>
            <a:t>21</a:t>
          </a:r>
          <a:r>
            <a:rPr lang="ja-JP" altLang="ja-JP" sz="1300">
              <a:solidFill>
                <a:sysClr val="windowText" lastClr="000000"/>
              </a:solidFill>
              <a:effectLst/>
              <a:latin typeface="+mn-ea"/>
              <a:ea typeface="+mn-ea"/>
              <a:cs typeface="+mn-cs"/>
            </a:rPr>
            <a:t>年度がピークでその後は、充当可能財源等の基準財政需要額算入見込額が合併特例債の元金償還金が算入できることで毎年増加傾向にあ</a:t>
          </a:r>
          <a:r>
            <a:rPr lang="ja-JP" altLang="en-US" sz="1300">
              <a:solidFill>
                <a:sysClr val="windowText" lastClr="000000"/>
              </a:solidFill>
              <a:effectLst/>
              <a:latin typeface="+mn-ea"/>
              <a:ea typeface="+mn-ea"/>
              <a:cs typeface="+mn-cs"/>
            </a:rPr>
            <a:t>る</a:t>
          </a:r>
          <a:r>
            <a:rPr lang="ja-JP" altLang="ja-JP" sz="1300">
              <a:solidFill>
                <a:sysClr val="windowText" lastClr="000000"/>
              </a:solidFill>
              <a:effectLst/>
              <a:latin typeface="+mn-ea"/>
              <a:ea typeface="+mn-ea"/>
              <a:cs typeface="+mn-cs"/>
            </a:rPr>
            <a:t>。そのことにより平成</a:t>
          </a:r>
          <a:r>
            <a:rPr lang="en-US" altLang="ja-JP" sz="1300">
              <a:solidFill>
                <a:sysClr val="windowText" lastClr="000000"/>
              </a:solidFill>
              <a:effectLst/>
              <a:latin typeface="+mn-ea"/>
              <a:ea typeface="+mn-ea"/>
              <a:cs typeface="+mn-cs"/>
            </a:rPr>
            <a:t>22</a:t>
          </a:r>
          <a:r>
            <a:rPr lang="ja-JP" altLang="ja-JP" sz="1300">
              <a:solidFill>
                <a:sysClr val="windowText" lastClr="000000"/>
              </a:solidFill>
              <a:effectLst/>
              <a:latin typeface="+mn-ea"/>
              <a:ea typeface="+mn-ea"/>
              <a:cs typeface="+mn-cs"/>
            </a:rPr>
            <a:t>年度から年々将来負担額</a:t>
          </a:r>
          <a:r>
            <a:rPr lang="ja-JP" altLang="en-US" sz="1300">
              <a:solidFill>
                <a:sysClr val="windowText" lastClr="000000"/>
              </a:solidFill>
              <a:effectLst/>
              <a:latin typeface="+mn-ea"/>
              <a:ea typeface="+mn-ea"/>
              <a:cs typeface="+mn-cs"/>
            </a:rPr>
            <a:t>は</a:t>
          </a:r>
          <a:r>
            <a:rPr lang="ja-JP" altLang="ja-JP" sz="1300">
              <a:solidFill>
                <a:sysClr val="windowText" lastClr="000000"/>
              </a:solidFill>
              <a:effectLst/>
              <a:latin typeface="+mn-ea"/>
              <a:ea typeface="+mn-ea"/>
              <a:cs typeface="+mn-cs"/>
            </a:rPr>
            <a:t>減少し</a:t>
          </a:r>
          <a:r>
            <a:rPr lang="ja-JP" altLang="en-US" sz="1300">
              <a:solidFill>
                <a:sysClr val="windowText" lastClr="000000"/>
              </a:solidFill>
              <a:effectLst/>
              <a:latin typeface="+mn-ea"/>
              <a:ea typeface="+mn-ea"/>
              <a:cs typeface="+mn-cs"/>
            </a:rPr>
            <a:t>てきている</a:t>
          </a:r>
          <a:r>
            <a:rPr lang="ja-JP" altLang="ja-JP" sz="130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30,494
30,407
26.96
13,593,926
13,044,287
463,296
6,606,808
15,245,669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本町の有形固定資産減価償却率は類似団体より低い水準にあるが、これは、学校や庁舎が比較的新しいため全体としては低い数値となっているが、実態は、老朽化している施設も多数存在しており、早急に対策する必要がある。</a:t>
          </a:r>
          <a:endParaRPr lang="ja-JP" altLang="ja-JP" sz="1200">
            <a:effectLst/>
          </a:endParaRPr>
        </a:p>
        <a:p>
          <a:r>
            <a:rPr lang="ja-JP" altLang="ja-JP" sz="1200" b="0" i="0" baseline="0">
              <a:solidFill>
                <a:schemeClr val="dk1"/>
              </a:solidFill>
              <a:effectLst/>
              <a:latin typeface="+mn-lt"/>
              <a:ea typeface="+mn-ea"/>
              <a:cs typeface="+mn-cs"/>
            </a:rPr>
            <a:t>　現在、それぞれの公共施設等について個別施設計画を策定中であり、当該計画において、更新の可否や統廃合等を検討し、適切な施設の維持管理、更新等を計画的に進めていきたい。</a:t>
          </a:r>
          <a:endParaRPr lang="ja-JP" altLang="ja-JP" sz="12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462225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579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43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462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491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38644</xdr:rowOff>
    </xdr:from>
    <xdr:to>
      <xdr:col>3</xdr:col>
      <xdr:colOff>511175</xdr:colOff>
      <xdr:row>30</xdr:row>
      <xdr:rowOff>140244</xdr:rowOff>
    </xdr:to>
    <xdr:sp macro="" textlink="">
      <xdr:nvSpPr>
        <xdr:cNvPr id="79" name="円/楕円 78"/>
        <xdr:cNvSpPr/>
      </xdr:nvSpPr>
      <xdr:spPr>
        <a:xfrm>
          <a:off x="4000500" y="51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0" name="n_1aveValue有形固定資産減価償却率"/>
        <xdr:cNvSpPr txBox="1"/>
      </xdr:nvSpPr>
      <xdr:spPr>
        <a:xfrm>
          <a:off x="3836043" y="47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131371</xdr:rowOff>
    </xdr:from>
    <xdr:ext cx="405111" cy="259045"/>
    <xdr:sp macro="" textlink="">
      <xdr:nvSpPr>
        <xdr:cNvPr id="81" name="n_1mainValue有形固定資産減価償却率"/>
        <xdr:cNvSpPr txBox="1"/>
      </xdr:nvSpPr>
      <xdr:spPr>
        <a:xfrm>
          <a:off x="3836043" y="527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30,494
30,407
26.96
13,593,926
13,044,287
463,296
6,606,808
15,245,669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8255</xdr:rowOff>
    </xdr:from>
    <xdr:to>
      <xdr:col>5</xdr:col>
      <xdr:colOff>409575</xdr:colOff>
      <xdr:row>39</xdr:row>
      <xdr:rowOff>109855</xdr:rowOff>
    </xdr:to>
    <xdr:sp macro="" textlink="">
      <xdr:nvSpPr>
        <xdr:cNvPr id="70" name="円/楕円 69"/>
        <xdr:cNvSpPr/>
      </xdr:nvSpPr>
      <xdr:spPr>
        <a:xfrm>
          <a:off x="3746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100982</xdr:rowOff>
    </xdr:from>
    <xdr:ext cx="405111" cy="259045"/>
    <xdr:sp macro="" textlink="">
      <xdr:nvSpPr>
        <xdr:cNvPr id="72" name="n_1mainValue【道路】&#10;有形固定資産減価償却率"/>
        <xdr:cNvSpPr txBox="1"/>
      </xdr:nvSpPr>
      <xdr:spPr>
        <a:xfrm>
          <a:off x="3582043"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30155</xdr:rowOff>
    </xdr:from>
    <xdr:to>
      <xdr:col>14</xdr:col>
      <xdr:colOff>79375</xdr:colOff>
      <xdr:row>39</xdr:row>
      <xdr:rowOff>131755</xdr:rowOff>
    </xdr:to>
    <xdr:sp macro="" textlink="">
      <xdr:nvSpPr>
        <xdr:cNvPr id="108" name="円/楕円 107"/>
        <xdr:cNvSpPr/>
      </xdr:nvSpPr>
      <xdr:spPr>
        <a:xfrm>
          <a:off x="9588500" y="67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122882</xdr:rowOff>
    </xdr:from>
    <xdr:ext cx="469744" cy="259045"/>
    <xdr:sp macro="" textlink="">
      <xdr:nvSpPr>
        <xdr:cNvPr id="110" name="n_1mainValue【道路】&#10;一人当たり延長"/>
        <xdr:cNvSpPr txBox="1"/>
      </xdr:nvSpPr>
      <xdr:spPr>
        <a:xfrm>
          <a:off x="9391727" y="680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13208</xdr:rowOff>
    </xdr:from>
    <xdr:to>
      <xdr:col>5</xdr:col>
      <xdr:colOff>409575</xdr:colOff>
      <xdr:row>62</xdr:row>
      <xdr:rowOff>114808</xdr:rowOff>
    </xdr:to>
    <xdr:sp macro="" textlink="">
      <xdr:nvSpPr>
        <xdr:cNvPr id="146" name="円/楕円 145"/>
        <xdr:cNvSpPr/>
      </xdr:nvSpPr>
      <xdr:spPr>
        <a:xfrm>
          <a:off x="3746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147" name="n_1aveValue【橋りょう・トンネル】&#10;有形固定資産減価償却率"/>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105935</xdr:rowOff>
    </xdr:from>
    <xdr:ext cx="405111" cy="259045"/>
    <xdr:sp macro="" textlink="">
      <xdr:nvSpPr>
        <xdr:cNvPr id="148" name="n_1mainValue【橋りょう・トンネル】&#10;有形固定資産減価償却率"/>
        <xdr:cNvSpPr txBox="1"/>
      </xdr:nvSpPr>
      <xdr:spPr>
        <a:xfrm>
          <a:off x="3582043"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166454</xdr:rowOff>
    </xdr:from>
    <xdr:to>
      <xdr:col>14</xdr:col>
      <xdr:colOff>79375</xdr:colOff>
      <xdr:row>63</xdr:row>
      <xdr:rowOff>96604</xdr:rowOff>
    </xdr:to>
    <xdr:sp macro="" textlink="">
      <xdr:nvSpPr>
        <xdr:cNvPr id="185" name="円/楕円 184"/>
        <xdr:cNvSpPr/>
      </xdr:nvSpPr>
      <xdr:spPr>
        <a:xfrm>
          <a:off x="9588500" y="107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6"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87731</xdr:rowOff>
    </xdr:from>
    <xdr:ext cx="534377" cy="259045"/>
    <xdr:sp macro="" textlink="">
      <xdr:nvSpPr>
        <xdr:cNvPr id="187" name="n_1mainValue【橋りょう・トンネル】&#10;一人当たり有形固定資産（償却資産）額"/>
        <xdr:cNvSpPr txBox="1"/>
      </xdr:nvSpPr>
      <xdr:spPr>
        <a:xfrm>
          <a:off x="9359411" y="108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108458</xdr:rowOff>
    </xdr:from>
    <xdr:to>
      <xdr:col>5</xdr:col>
      <xdr:colOff>409575</xdr:colOff>
      <xdr:row>83</xdr:row>
      <xdr:rowOff>38608</xdr:rowOff>
    </xdr:to>
    <xdr:sp macro="" textlink="">
      <xdr:nvSpPr>
        <xdr:cNvPr id="223" name="円/楕円 222"/>
        <xdr:cNvSpPr/>
      </xdr:nvSpPr>
      <xdr:spPr>
        <a:xfrm>
          <a:off x="3746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55135</xdr:rowOff>
    </xdr:from>
    <xdr:ext cx="405111" cy="259045"/>
    <xdr:sp macro="" textlink="">
      <xdr:nvSpPr>
        <xdr:cNvPr id="225" name="n_1mainValue【公営住宅】&#10;有形固定資産減価償却率"/>
        <xdr:cNvSpPr txBox="1"/>
      </xdr:nvSpPr>
      <xdr:spPr>
        <a:xfrm>
          <a:off x="3582043" y="1394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24637</xdr:rowOff>
    </xdr:from>
    <xdr:to>
      <xdr:col>14</xdr:col>
      <xdr:colOff>79375</xdr:colOff>
      <xdr:row>86</xdr:row>
      <xdr:rowOff>126237</xdr:rowOff>
    </xdr:to>
    <xdr:sp macro="" textlink="">
      <xdr:nvSpPr>
        <xdr:cNvPr id="262" name="円/楕円 261"/>
        <xdr:cNvSpPr/>
      </xdr:nvSpPr>
      <xdr:spPr>
        <a:xfrm>
          <a:off x="95885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117364</xdr:rowOff>
    </xdr:from>
    <xdr:ext cx="469744" cy="259045"/>
    <xdr:sp macro="" textlink="">
      <xdr:nvSpPr>
        <xdr:cNvPr id="264" name="n_1mainValue【公営住宅】&#10;一人当たり面積"/>
        <xdr:cNvSpPr txBox="1"/>
      </xdr:nvSpPr>
      <xdr:spPr>
        <a:xfrm>
          <a:off x="939172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10160</xdr:rowOff>
    </xdr:from>
    <xdr:to>
      <xdr:col>22</xdr:col>
      <xdr:colOff>415925</xdr:colOff>
      <xdr:row>41</xdr:row>
      <xdr:rowOff>111760</xdr:rowOff>
    </xdr:to>
    <xdr:sp macro="" textlink="">
      <xdr:nvSpPr>
        <xdr:cNvPr id="318" name="円/楕円 317"/>
        <xdr:cNvSpPr/>
      </xdr:nvSpPr>
      <xdr:spPr>
        <a:xfrm>
          <a:off x="1543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19"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102887</xdr:rowOff>
    </xdr:from>
    <xdr:ext cx="405111" cy="259045"/>
    <xdr:sp macro="" textlink="">
      <xdr:nvSpPr>
        <xdr:cNvPr id="320" name="n_1mainValue【認定こども園・幼稚園・保育所】&#10;有形固定資産減価償却率"/>
        <xdr:cNvSpPr txBox="1"/>
      </xdr:nvSpPr>
      <xdr:spPr>
        <a:xfrm>
          <a:off x="15266043"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84455</xdr:rowOff>
    </xdr:from>
    <xdr:to>
      <xdr:col>31</xdr:col>
      <xdr:colOff>85725</xdr:colOff>
      <xdr:row>41</xdr:row>
      <xdr:rowOff>14605</xdr:rowOff>
    </xdr:to>
    <xdr:sp macro="" textlink="">
      <xdr:nvSpPr>
        <xdr:cNvPr id="357" name="円/楕円 356"/>
        <xdr:cNvSpPr/>
      </xdr:nvSpPr>
      <xdr:spPr>
        <a:xfrm>
          <a:off x="21272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58"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5732</xdr:rowOff>
    </xdr:from>
    <xdr:ext cx="469744" cy="259045"/>
    <xdr:sp macro="" textlink="">
      <xdr:nvSpPr>
        <xdr:cNvPr id="359" name="n_1mainValue【認定こども園・幼稚園・保育所】&#10;一人当たり面積"/>
        <xdr:cNvSpPr txBox="1"/>
      </xdr:nvSpPr>
      <xdr:spPr>
        <a:xfrm>
          <a:off x="21075727" y="70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102870</xdr:rowOff>
    </xdr:from>
    <xdr:to>
      <xdr:col>23</xdr:col>
      <xdr:colOff>516889</xdr:colOff>
      <xdr:row>61</xdr:row>
      <xdr:rowOff>161653</xdr:rowOff>
    </xdr:to>
    <xdr:cxnSp macro="">
      <xdr:nvCxnSpPr>
        <xdr:cNvPr id="386" name="直線コネクタ 385"/>
        <xdr:cNvCxnSpPr/>
      </xdr:nvCxnSpPr>
      <xdr:spPr>
        <a:xfrm flipV="1">
          <a:off x="16318864" y="9532620"/>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165480</xdr:rowOff>
    </xdr:from>
    <xdr:ext cx="405111" cy="259045"/>
    <xdr:sp macro="" textlink="">
      <xdr:nvSpPr>
        <xdr:cNvPr id="387" name="【学校施設】&#10;有形固定資産減価償却率最小値テキスト"/>
        <xdr:cNvSpPr txBox="1"/>
      </xdr:nvSpPr>
      <xdr:spPr>
        <a:xfrm>
          <a:off x="16408400" y="1062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61</xdr:row>
      <xdr:rowOff>161653</xdr:rowOff>
    </xdr:from>
    <xdr:to>
      <xdr:col>23</xdr:col>
      <xdr:colOff>606425</xdr:colOff>
      <xdr:row>61</xdr:row>
      <xdr:rowOff>161653</xdr:rowOff>
    </xdr:to>
    <xdr:cxnSp macro="">
      <xdr:nvCxnSpPr>
        <xdr:cNvPr id="388" name="直線コネクタ 387"/>
        <xdr:cNvCxnSpPr/>
      </xdr:nvCxnSpPr>
      <xdr:spPr>
        <a:xfrm>
          <a:off x="16230600" y="1062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49547</xdr:rowOff>
    </xdr:from>
    <xdr:ext cx="405111" cy="259045"/>
    <xdr:sp macro="" textlink="">
      <xdr:nvSpPr>
        <xdr:cNvPr id="389" name="【学校施設】&#10;有形固定資産減価償却率最大値テキスト"/>
        <xdr:cNvSpPr txBox="1"/>
      </xdr:nvSpPr>
      <xdr:spPr>
        <a:xfrm>
          <a:off x="164084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102870</xdr:rowOff>
    </xdr:from>
    <xdr:to>
      <xdr:col>23</xdr:col>
      <xdr:colOff>606425</xdr:colOff>
      <xdr:row>55</xdr:row>
      <xdr:rowOff>102870</xdr:rowOff>
    </xdr:to>
    <xdr:cxnSp macro="">
      <xdr:nvCxnSpPr>
        <xdr:cNvPr id="390" name="直線コネクタ 389"/>
        <xdr:cNvCxnSpPr/>
      </xdr:nvCxnSpPr>
      <xdr:spPr>
        <a:xfrm>
          <a:off x="16230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97444</xdr:rowOff>
    </xdr:from>
    <xdr:ext cx="405111" cy="259045"/>
    <xdr:sp macro="" textlink="">
      <xdr:nvSpPr>
        <xdr:cNvPr id="391" name="【学校施設】&#10;有形固定資産減価償却率平均値テキスト"/>
        <xdr:cNvSpPr txBox="1"/>
      </xdr:nvSpPr>
      <xdr:spPr>
        <a:xfrm>
          <a:off x="16408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119017</xdr:rowOff>
    </xdr:from>
    <xdr:to>
      <xdr:col>23</xdr:col>
      <xdr:colOff>568325</xdr:colOff>
      <xdr:row>59</xdr:row>
      <xdr:rowOff>49167</xdr:rowOff>
    </xdr:to>
    <xdr:sp macro="" textlink="">
      <xdr:nvSpPr>
        <xdr:cNvPr id="392" name="フローチャート : 判断 391"/>
        <xdr:cNvSpPr/>
      </xdr:nvSpPr>
      <xdr:spPr>
        <a:xfrm>
          <a:off x="16268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99423</xdr:rowOff>
    </xdr:from>
    <xdr:to>
      <xdr:col>22</xdr:col>
      <xdr:colOff>415925</xdr:colOff>
      <xdr:row>59</xdr:row>
      <xdr:rowOff>29573</xdr:rowOff>
    </xdr:to>
    <xdr:sp macro="" textlink="">
      <xdr:nvSpPr>
        <xdr:cNvPr id="393" name="フローチャート : 判断 392"/>
        <xdr:cNvSpPr/>
      </xdr:nvSpPr>
      <xdr:spPr>
        <a:xfrm>
          <a:off x="15430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133713</xdr:rowOff>
    </xdr:from>
    <xdr:to>
      <xdr:col>22</xdr:col>
      <xdr:colOff>415925</xdr:colOff>
      <xdr:row>64</xdr:row>
      <xdr:rowOff>63863</xdr:rowOff>
    </xdr:to>
    <xdr:sp macro="" textlink="">
      <xdr:nvSpPr>
        <xdr:cNvPr id="399" name="円/楕円 398"/>
        <xdr:cNvSpPr/>
      </xdr:nvSpPr>
      <xdr:spPr>
        <a:xfrm>
          <a:off x="15430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46100</xdr:rowOff>
    </xdr:from>
    <xdr:ext cx="405111" cy="259045"/>
    <xdr:sp macro="" textlink="">
      <xdr:nvSpPr>
        <xdr:cNvPr id="400" name="n_1aveValue【学校施設】&#10;有形固定資産減価償却率"/>
        <xdr:cNvSpPr txBox="1"/>
      </xdr:nvSpPr>
      <xdr:spPr>
        <a:xfrm>
          <a:off x="15266043"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54990</xdr:rowOff>
    </xdr:from>
    <xdr:ext cx="405111" cy="259045"/>
    <xdr:sp macro="" textlink="">
      <xdr:nvSpPr>
        <xdr:cNvPr id="401" name="n_1mainValue【学校施設】&#10;有形固定資産減価償却率"/>
        <xdr:cNvSpPr txBox="1"/>
      </xdr:nvSpPr>
      <xdr:spPr>
        <a:xfrm>
          <a:off x="15266043"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6" name="直線コネクタ 425"/>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7"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8" name="直線コネクタ 427"/>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9"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0" name="直線コネクタ 429"/>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1"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2" name="フローチャート : 判断 431"/>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3" name="フローチャート : 判断 432"/>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137795</xdr:rowOff>
    </xdr:from>
    <xdr:to>
      <xdr:col>31</xdr:col>
      <xdr:colOff>85725</xdr:colOff>
      <xdr:row>59</xdr:row>
      <xdr:rowOff>67945</xdr:rowOff>
    </xdr:to>
    <xdr:sp macro="" textlink="">
      <xdr:nvSpPr>
        <xdr:cNvPr id="439" name="円/楕円 438"/>
        <xdr:cNvSpPr/>
      </xdr:nvSpPr>
      <xdr:spPr>
        <a:xfrm>
          <a:off x="2127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40"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84472</xdr:rowOff>
    </xdr:from>
    <xdr:ext cx="469744" cy="259045"/>
    <xdr:sp macro="" textlink="">
      <xdr:nvSpPr>
        <xdr:cNvPr id="441" name="n_1mainValue【学校施設】&#10;一人当たり面積"/>
        <xdr:cNvSpPr txBox="1"/>
      </xdr:nvSpPr>
      <xdr:spPr>
        <a:xfrm>
          <a:off x="21075727"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0" name="テキスト ボックス 4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0" name="テキスト ボックス 4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4" name="直線コネクタ 483"/>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5"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6" name="直線コネクタ 485"/>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7"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88" name="直線コネクタ 48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89"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90" name="フローチャート : 判断 489"/>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91" name="フローチャート : 判断 490"/>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100512</xdr:rowOff>
    </xdr:from>
    <xdr:to>
      <xdr:col>22</xdr:col>
      <xdr:colOff>415925</xdr:colOff>
      <xdr:row>107</xdr:row>
      <xdr:rowOff>30662</xdr:rowOff>
    </xdr:to>
    <xdr:sp macro="" textlink="">
      <xdr:nvSpPr>
        <xdr:cNvPr id="497" name="円/楕円 496"/>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141895</xdr:rowOff>
    </xdr:from>
    <xdr:ext cx="405111" cy="259045"/>
    <xdr:sp macro="" textlink="">
      <xdr:nvSpPr>
        <xdr:cNvPr id="498" name="n_1aveValue【公民館】&#10;有形固定資産減価償却率"/>
        <xdr:cNvSpPr txBox="1"/>
      </xdr:nvSpPr>
      <xdr:spPr>
        <a:xfrm>
          <a:off x="15266043"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21789</xdr:rowOff>
    </xdr:from>
    <xdr:ext cx="405111" cy="259045"/>
    <xdr:sp macro="" textlink="">
      <xdr:nvSpPr>
        <xdr:cNvPr id="499" name="n_1mainValue【公民館】&#10;有形固定資産減価償却率"/>
        <xdr:cNvSpPr txBox="1"/>
      </xdr:nvSpPr>
      <xdr:spPr>
        <a:xfrm>
          <a:off x="15266043"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3" name="直線コネクタ 522"/>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4"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5" name="直線コネクタ 524"/>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6"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7" name="直線コネクタ 526"/>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8"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9" name="フローチャート : 判断 528"/>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30" name="フローチャート : 判断 529"/>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101600</xdr:rowOff>
    </xdr:from>
    <xdr:to>
      <xdr:col>31</xdr:col>
      <xdr:colOff>85725</xdr:colOff>
      <xdr:row>101</xdr:row>
      <xdr:rowOff>31750</xdr:rowOff>
    </xdr:to>
    <xdr:sp macro="" textlink="">
      <xdr:nvSpPr>
        <xdr:cNvPr id="536" name="円/楕円 535"/>
        <xdr:cNvSpPr/>
      </xdr:nvSpPr>
      <xdr:spPr>
        <a:xfrm>
          <a:off x="2127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537"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48277</xdr:rowOff>
    </xdr:from>
    <xdr:ext cx="469744" cy="259045"/>
    <xdr:sp macro="" textlink="">
      <xdr:nvSpPr>
        <xdr:cNvPr id="538" name="n_1mainValue【公民館】&#10;一人当たり面積"/>
        <xdr:cNvSpPr txBox="1"/>
      </xdr:nvSpPr>
      <xdr:spPr>
        <a:xfrm>
          <a:off x="210757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施設類型別ストック情報分析表①の類型別施設では、ほとんどの施設において有形固定資産減価償却率が類似団体平均を下回っている。特に小中学校、幼稚園においては耐震化対策等による建替え、改築が進んでいるため、類似団体平均を大きく下回る数値となっている。</a:t>
          </a:r>
          <a:r>
            <a:rPr lang="en-US" altLang="ja-JP" sz="1400" b="0" i="0" baseline="0">
              <a:solidFill>
                <a:schemeClr val="dk1"/>
              </a:solidFill>
              <a:effectLst/>
              <a:latin typeface="+mn-lt"/>
              <a:ea typeface="+mn-ea"/>
              <a:cs typeface="+mn-cs"/>
            </a:rPr>
            <a:t/>
          </a:r>
          <a:br>
            <a:rPr lang="en-US" altLang="ja-JP" sz="1400" b="0" i="0" baseline="0">
              <a:solidFill>
                <a:schemeClr val="dk1"/>
              </a:solidFill>
              <a:effectLst/>
              <a:latin typeface="+mn-lt"/>
              <a:ea typeface="+mn-ea"/>
              <a:cs typeface="+mn-cs"/>
            </a:rPr>
          </a:br>
          <a:r>
            <a:rPr lang="ja-JP" altLang="ja-JP" sz="1400" b="0" i="0" baseline="0">
              <a:solidFill>
                <a:schemeClr val="dk1"/>
              </a:solidFill>
              <a:effectLst/>
              <a:latin typeface="+mn-lt"/>
              <a:ea typeface="+mn-ea"/>
              <a:cs typeface="+mn-cs"/>
            </a:rPr>
            <a:t>今後も小学校、幼稚園については、優先的に建て替えをする計画であるため、より一層、改善されていくものと見込まれる。一方、公営住宅については、類似団体平均を若干上回っており、これは昭和５２年に建設された町営東風平団地が耐用年数に近づきつつあるためである。</a:t>
          </a:r>
          <a:r>
            <a:rPr lang="en-US" altLang="ja-JP" sz="1400" b="0" i="0" baseline="0">
              <a:solidFill>
                <a:schemeClr val="dk1"/>
              </a:solidFill>
              <a:effectLst/>
              <a:latin typeface="+mn-lt"/>
              <a:ea typeface="+mn-ea"/>
              <a:cs typeface="+mn-cs"/>
            </a:rPr>
            <a:t/>
          </a:r>
          <a:br>
            <a:rPr lang="en-US" altLang="ja-JP" sz="1400" b="0" i="0" baseline="0">
              <a:solidFill>
                <a:schemeClr val="dk1"/>
              </a:solidFill>
              <a:effectLst/>
              <a:latin typeface="+mn-lt"/>
              <a:ea typeface="+mn-ea"/>
              <a:cs typeface="+mn-cs"/>
            </a:rPr>
          </a:br>
          <a:r>
            <a:rPr lang="ja-JP" altLang="ja-JP" sz="1400" b="0" i="0" baseline="0">
              <a:solidFill>
                <a:schemeClr val="dk1"/>
              </a:solidFill>
              <a:effectLst/>
              <a:latin typeface="+mn-lt"/>
              <a:ea typeface="+mn-ea"/>
              <a:cs typeface="+mn-cs"/>
            </a:rPr>
            <a:t>今後は老朽化による維持管理費の増加が見込まれるため、現在、策定中の公営住宅個別施設計画において具体的な対策を検討しているところである。</a:t>
          </a:r>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30,494
30,407
26.96
13,593,926
13,044,287
463,296
6,606,808
15,245,669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83"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25944</xdr:rowOff>
    </xdr:from>
    <xdr:to>
      <xdr:col>5</xdr:col>
      <xdr:colOff>409575</xdr:colOff>
      <xdr:row>59</xdr:row>
      <xdr:rowOff>127544</xdr:rowOff>
    </xdr:to>
    <xdr:sp macro="" textlink="">
      <xdr:nvSpPr>
        <xdr:cNvPr id="89" name="円/楕円 88"/>
        <xdr:cNvSpPr/>
      </xdr:nvSpPr>
      <xdr:spPr>
        <a:xfrm>
          <a:off x="3746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144071</xdr:rowOff>
    </xdr:from>
    <xdr:ext cx="405111" cy="259045"/>
    <xdr:sp macro="" textlink="">
      <xdr:nvSpPr>
        <xdr:cNvPr id="90" name="n_1mainValue【体育館・プール】&#10;有形固定資産減価償却率"/>
        <xdr:cNvSpPr txBox="1"/>
      </xdr:nvSpPr>
      <xdr:spPr>
        <a:xfrm>
          <a:off x="3582043"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4" name="直線コネクタ 113"/>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5"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6" name="直線コネクタ 115"/>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7"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8" name="直線コネクタ 117"/>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19"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0" name="フローチャート : 判断 119"/>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1" name="フローチャート : 判断 12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2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132080</xdr:rowOff>
    </xdr:from>
    <xdr:to>
      <xdr:col>14</xdr:col>
      <xdr:colOff>79375</xdr:colOff>
      <xdr:row>59</xdr:row>
      <xdr:rowOff>62230</xdr:rowOff>
    </xdr:to>
    <xdr:sp macro="" textlink="">
      <xdr:nvSpPr>
        <xdr:cNvPr id="128" name="円/楕円 127"/>
        <xdr:cNvSpPr/>
      </xdr:nvSpPr>
      <xdr:spPr>
        <a:xfrm>
          <a:off x="958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78757</xdr:rowOff>
    </xdr:from>
    <xdr:ext cx="469744" cy="259045"/>
    <xdr:sp macro="" textlink="">
      <xdr:nvSpPr>
        <xdr:cNvPr id="129" name="n_1mainValue【体育館・プール】&#10;一人当たり面積"/>
        <xdr:cNvSpPr txBox="1"/>
      </xdr:nvSpPr>
      <xdr:spPr>
        <a:xfrm>
          <a:off x="9391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152" name="直線コネクタ 151"/>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153"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154" name="直線コネクタ 153"/>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155"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156" name="直線コネクタ 155"/>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157"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158" name="フローチャート : 判断 157"/>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159" name="フローチャート : 判断 158"/>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160"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170180</xdr:rowOff>
    </xdr:from>
    <xdr:to>
      <xdr:col>5</xdr:col>
      <xdr:colOff>409575</xdr:colOff>
      <xdr:row>81</xdr:row>
      <xdr:rowOff>100330</xdr:rowOff>
    </xdr:to>
    <xdr:sp macro="" textlink="">
      <xdr:nvSpPr>
        <xdr:cNvPr id="166" name="円/楕円 165"/>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116857</xdr:rowOff>
    </xdr:from>
    <xdr:ext cx="405111" cy="259045"/>
    <xdr:sp macro="" textlink="">
      <xdr:nvSpPr>
        <xdr:cNvPr id="167" name="n_1mainValue【福祉施設】&#10;有形固定資産減価償却率"/>
        <xdr:cNvSpPr txBox="1"/>
      </xdr:nvSpPr>
      <xdr:spPr>
        <a:xfrm>
          <a:off x="3582043"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78" name="直線コネクタ 1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9" name="テキスト ボックス 1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0" name="直線コネクタ 1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1" name="テキスト ボックス 1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2" name="直線コネクタ 1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83" name="テキスト ボックス 1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187" name="直線コネクタ 186"/>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188"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189" name="直線コネクタ 188"/>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190"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191" name="直線コネクタ 190"/>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192"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193" name="フローチャート : 判断 192"/>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194" name="フローチャート : 判断 193"/>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195"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118745</xdr:rowOff>
    </xdr:from>
    <xdr:to>
      <xdr:col>14</xdr:col>
      <xdr:colOff>79375</xdr:colOff>
      <xdr:row>85</xdr:row>
      <xdr:rowOff>48895</xdr:rowOff>
    </xdr:to>
    <xdr:sp macro="" textlink="">
      <xdr:nvSpPr>
        <xdr:cNvPr id="201" name="円/楕円 200"/>
        <xdr:cNvSpPr/>
      </xdr:nvSpPr>
      <xdr:spPr>
        <a:xfrm>
          <a:off x="9588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40022</xdr:rowOff>
    </xdr:from>
    <xdr:ext cx="469744" cy="259045"/>
    <xdr:sp macro="" textlink="">
      <xdr:nvSpPr>
        <xdr:cNvPr id="202" name="n_1mainValue【福祉施設】&#10;一人当たり面積"/>
        <xdr:cNvSpPr txBox="1"/>
      </xdr:nvSpPr>
      <xdr:spPr>
        <a:xfrm>
          <a:off x="93917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7" name="テキスト ボックス 2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8" name="直線コネクタ 2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9" name="テキスト ボックス 22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0" name="直線コネクタ 2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1" name="テキスト ボックス 23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2" name="直線コネクタ 2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3" name="テキスト ボックス 2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4" name="直線コネクタ 2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5" name="テキスト ボックス 2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6" name="直線コネクタ 2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7" name="テキスト ボックス 2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8" name="直線コネクタ 2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9" name="テキスト ボックス 2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0" name="直線コネクタ 2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1" name="テキスト ボックス 24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3" name="テキスト ボックス 24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245" name="直線コネクタ 244"/>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246"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247" name="直線コネクタ 246"/>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248"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249" name="直線コネクタ 2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250"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251" name="フローチャート : 判断 25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252" name="フローチャート : 判断 251"/>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253"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159294</xdr:rowOff>
    </xdr:from>
    <xdr:to>
      <xdr:col>22</xdr:col>
      <xdr:colOff>415925</xdr:colOff>
      <xdr:row>37</xdr:row>
      <xdr:rowOff>89444</xdr:rowOff>
    </xdr:to>
    <xdr:sp macro="" textlink="">
      <xdr:nvSpPr>
        <xdr:cNvPr id="259" name="円/楕円 258"/>
        <xdr:cNvSpPr/>
      </xdr:nvSpPr>
      <xdr:spPr>
        <a:xfrm>
          <a:off x="15430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260" name="n_1mainValue【一般廃棄物処理施設】&#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8" name="正方形/長方形 2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9" name="テキスト ボックス 2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0" name="直線コネクタ 2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1" name="直線コネクタ 2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2" name="テキスト ボックス 27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3" name="直線コネクタ 2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4" name="テキスト ボックス 27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5" name="直線コネクタ 2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76" name="テキスト ボックス 27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7" name="直線コネクタ 2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78" name="テキスト ボックス 27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9" name="直線コネクタ 2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280" name="テキスト ボックス 27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2" name="テキスト ボックス 2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131254</xdr:rowOff>
    </xdr:from>
    <xdr:to>
      <xdr:col>32</xdr:col>
      <xdr:colOff>186689</xdr:colOff>
      <xdr:row>38</xdr:row>
      <xdr:rowOff>39853</xdr:rowOff>
    </xdr:to>
    <xdr:cxnSp macro="">
      <xdr:nvCxnSpPr>
        <xdr:cNvPr id="284" name="直線コネクタ 283"/>
        <xdr:cNvCxnSpPr/>
      </xdr:nvCxnSpPr>
      <xdr:spPr>
        <a:xfrm flipV="1">
          <a:off x="22160864" y="5789104"/>
          <a:ext cx="0" cy="765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43680</xdr:rowOff>
    </xdr:from>
    <xdr:ext cx="534377" cy="259045"/>
    <xdr:sp macro="" textlink="">
      <xdr:nvSpPr>
        <xdr:cNvPr id="285" name="【一般廃棄物処理施設】&#10;一人当たり有形固定資産（償却資産）額最小値テキスト"/>
        <xdr:cNvSpPr txBox="1"/>
      </xdr:nvSpPr>
      <xdr:spPr>
        <a:xfrm>
          <a:off x="22250400" y="6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38</xdr:row>
      <xdr:rowOff>39853</xdr:rowOff>
    </xdr:from>
    <xdr:to>
      <xdr:col>32</xdr:col>
      <xdr:colOff>276225</xdr:colOff>
      <xdr:row>38</xdr:row>
      <xdr:rowOff>39853</xdr:rowOff>
    </xdr:to>
    <xdr:cxnSp macro="">
      <xdr:nvCxnSpPr>
        <xdr:cNvPr id="286" name="直線コネクタ 285"/>
        <xdr:cNvCxnSpPr/>
      </xdr:nvCxnSpPr>
      <xdr:spPr>
        <a:xfrm>
          <a:off x="22072600" y="655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77931</xdr:rowOff>
    </xdr:from>
    <xdr:ext cx="534377" cy="259045"/>
    <xdr:sp macro="" textlink="">
      <xdr:nvSpPr>
        <xdr:cNvPr id="287" name="【一般廃棄物処理施設】&#10;一人当たり有形固定資産（償却資産）額最大値テキスト"/>
        <xdr:cNvSpPr txBox="1"/>
      </xdr:nvSpPr>
      <xdr:spPr>
        <a:xfrm>
          <a:off x="22250400" y="55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131254</xdr:rowOff>
    </xdr:from>
    <xdr:to>
      <xdr:col>32</xdr:col>
      <xdr:colOff>276225</xdr:colOff>
      <xdr:row>33</xdr:row>
      <xdr:rowOff>131254</xdr:rowOff>
    </xdr:to>
    <xdr:cxnSp macro="">
      <xdr:nvCxnSpPr>
        <xdr:cNvPr id="288" name="直線コネクタ 287"/>
        <xdr:cNvCxnSpPr/>
      </xdr:nvCxnSpPr>
      <xdr:spPr>
        <a:xfrm>
          <a:off x="22072600" y="578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139025</xdr:rowOff>
    </xdr:from>
    <xdr:ext cx="534377" cy="259045"/>
    <xdr:sp macro="" textlink="">
      <xdr:nvSpPr>
        <xdr:cNvPr id="289" name="【一般廃棄物処理施設】&#10;一人当たり有形固定資産（償却資産）額平均値テキスト"/>
        <xdr:cNvSpPr txBox="1"/>
      </xdr:nvSpPr>
      <xdr:spPr>
        <a:xfrm>
          <a:off x="22250400" y="5968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160598</xdr:rowOff>
    </xdr:from>
    <xdr:to>
      <xdr:col>32</xdr:col>
      <xdr:colOff>238125</xdr:colOff>
      <xdr:row>35</xdr:row>
      <xdr:rowOff>90748</xdr:rowOff>
    </xdr:to>
    <xdr:sp macro="" textlink="">
      <xdr:nvSpPr>
        <xdr:cNvPr id="290" name="フローチャート : 判断 289"/>
        <xdr:cNvSpPr/>
      </xdr:nvSpPr>
      <xdr:spPr>
        <a:xfrm>
          <a:off x="22110700" y="59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134080</xdr:rowOff>
    </xdr:from>
    <xdr:to>
      <xdr:col>31</xdr:col>
      <xdr:colOff>85725</xdr:colOff>
      <xdr:row>35</xdr:row>
      <xdr:rowOff>64230</xdr:rowOff>
    </xdr:to>
    <xdr:sp macro="" textlink="">
      <xdr:nvSpPr>
        <xdr:cNvPr id="291" name="フローチャート : 判断 290"/>
        <xdr:cNvSpPr/>
      </xdr:nvSpPr>
      <xdr:spPr>
        <a:xfrm>
          <a:off x="21272500" y="59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80757</xdr:rowOff>
    </xdr:from>
    <xdr:ext cx="534377" cy="259045"/>
    <xdr:sp macro="" textlink="">
      <xdr:nvSpPr>
        <xdr:cNvPr id="292" name="n_1aveValue【一般廃棄物処理施設】&#10;一人当たり有形固定資産（償却資産）額"/>
        <xdr:cNvSpPr txBox="1"/>
      </xdr:nvSpPr>
      <xdr:spPr>
        <a:xfrm>
          <a:off x="21043411" y="57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92951</xdr:rowOff>
    </xdr:from>
    <xdr:to>
      <xdr:col>31</xdr:col>
      <xdr:colOff>85725</xdr:colOff>
      <xdr:row>42</xdr:row>
      <xdr:rowOff>23101</xdr:rowOff>
    </xdr:to>
    <xdr:sp macro="" textlink="">
      <xdr:nvSpPr>
        <xdr:cNvPr id="298" name="円/楕円 297"/>
        <xdr:cNvSpPr/>
      </xdr:nvSpPr>
      <xdr:spPr>
        <a:xfrm>
          <a:off x="21272500" y="71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14228</xdr:rowOff>
    </xdr:from>
    <xdr:ext cx="469744" cy="259045"/>
    <xdr:sp macro="" textlink="">
      <xdr:nvSpPr>
        <xdr:cNvPr id="299" name="n_1mainValue【一般廃棄物処理施設】&#10;一人当たり有形固定資産（償却資産）額"/>
        <xdr:cNvSpPr txBox="1"/>
      </xdr:nvSpPr>
      <xdr:spPr>
        <a:xfrm>
          <a:off x="21075727" y="72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0" name="テキスト ボックス 3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0" name="テキスト ボックス 31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2" name="テキスト ボックス 3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24" name="直線コネクタ 323"/>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25"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26" name="直線コネクタ 325"/>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27"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28" name="直線コネクタ 327"/>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29"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30" name="フローチャート : 判断 329"/>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31" name="フローチャート : 判断 330"/>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332"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101600</xdr:rowOff>
    </xdr:from>
    <xdr:to>
      <xdr:col>22</xdr:col>
      <xdr:colOff>415925</xdr:colOff>
      <xdr:row>63</xdr:row>
      <xdr:rowOff>31750</xdr:rowOff>
    </xdr:to>
    <xdr:sp macro="" textlink="">
      <xdr:nvSpPr>
        <xdr:cNvPr id="338" name="円/楕円 337"/>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22877</xdr:rowOff>
    </xdr:from>
    <xdr:ext cx="405111" cy="259045"/>
    <xdr:sp macro="" textlink="">
      <xdr:nvSpPr>
        <xdr:cNvPr id="339" name="n_1mainValue【保健センター・保健所】&#10;有形固定資産減価償却率"/>
        <xdr:cNvSpPr txBox="1"/>
      </xdr:nvSpPr>
      <xdr:spPr>
        <a:xfrm>
          <a:off x="15266043"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0" name="直線コネクタ 3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1" name="テキスト ボックス 3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2" name="直線コネクタ 3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3" name="テキスト ボックス 3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4" name="直線コネクタ 3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5" name="テキスト ボックス 3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6" name="直線コネクタ 3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7" name="テキスト ボックス 3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361" name="直線コネクタ 360"/>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362"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63" name="直線コネクタ 362"/>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64"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65" name="直線コネクタ 364"/>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366"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67" name="フローチャート : 判断 366"/>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68" name="フローチャート : 判断 367"/>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369"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20066</xdr:rowOff>
    </xdr:from>
    <xdr:to>
      <xdr:col>31</xdr:col>
      <xdr:colOff>85725</xdr:colOff>
      <xdr:row>63</xdr:row>
      <xdr:rowOff>121666</xdr:rowOff>
    </xdr:to>
    <xdr:sp macro="" textlink="">
      <xdr:nvSpPr>
        <xdr:cNvPr id="375" name="円/楕円 374"/>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112793</xdr:rowOff>
    </xdr:from>
    <xdr:ext cx="469744" cy="259045"/>
    <xdr:sp macro="" textlink="">
      <xdr:nvSpPr>
        <xdr:cNvPr id="376"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7" name="直線コネクタ 3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8" name="テキスト ボックス 3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9" name="直線コネクタ 3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0" name="テキスト ボックス 3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1" name="直線コネクタ 3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2" name="テキスト ボックス 3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3" name="直線コネクタ 3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4" name="テキスト ボックス 3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5" name="直線コネクタ 3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6" name="テキスト ボックス 3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7" name="直線コネクタ 3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8" name="テキスト ボックス 3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02" name="直線コネクタ 401"/>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03"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04" name="直線コネクタ 403"/>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05"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06" name="直線コネクタ 405"/>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07"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08" name="フローチャート : 判断 407"/>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09" name="フローチャート : 判断 40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410"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98334</xdr:rowOff>
    </xdr:from>
    <xdr:to>
      <xdr:col>22</xdr:col>
      <xdr:colOff>415925</xdr:colOff>
      <xdr:row>83</xdr:row>
      <xdr:rowOff>28484</xdr:rowOff>
    </xdr:to>
    <xdr:sp macro="" textlink="">
      <xdr:nvSpPr>
        <xdr:cNvPr id="416" name="円/楕円 415"/>
        <xdr:cNvSpPr/>
      </xdr:nvSpPr>
      <xdr:spPr>
        <a:xfrm>
          <a:off x="15430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19611</xdr:rowOff>
    </xdr:from>
    <xdr:ext cx="405111" cy="259045"/>
    <xdr:sp macro="" textlink="">
      <xdr:nvSpPr>
        <xdr:cNvPr id="417" name="n_1mainValue【消防施設】&#10;有形固定資産減価償却率"/>
        <xdr:cNvSpPr txBox="1"/>
      </xdr:nvSpPr>
      <xdr:spPr>
        <a:xfrm>
          <a:off x="15266043"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8" name="直線コネクタ 4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9" name="テキスト ボックス 4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0" name="直線コネクタ 4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1" name="テキスト ボックス 4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2" name="直線コネクタ 4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3" name="テキスト ボックス 4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4" name="直線コネクタ 4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5" name="テキスト ボックス 4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6" name="直線コネクタ 4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7" name="テキスト ボックス 4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8" name="直線コネクタ 4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9" name="テキスト ボックス 4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441" name="直線コネクタ 440"/>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42"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43" name="直線コネクタ 44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444"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445" name="直線コネクタ 44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46"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47" name="フローチャート : 判断 44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448" name="フローチャート : 判断 447"/>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449"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0" name="テキスト ボックス 4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1" name="テキスト ボックス 4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2" name="テキスト ボックス 4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3" name="テキスト ボックス 4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4" name="テキスト ボックス 4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139700</xdr:rowOff>
    </xdr:from>
    <xdr:to>
      <xdr:col>31</xdr:col>
      <xdr:colOff>85725</xdr:colOff>
      <xdr:row>83</xdr:row>
      <xdr:rowOff>69850</xdr:rowOff>
    </xdr:to>
    <xdr:sp macro="" textlink="">
      <xdr:nvSpPr>
        <xdr:cNvPr id="455" name="円/楕円 454"/>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60977</xdr:rowOff>
    </xdr:from>
    <xdr:ext cx="469744" cy="259045"/>
    <xdr:sp macro="" textlink="">
      <xdr:nvSpPr>
        <xdr:cNvPr id="456" name="n_1main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7" name="直線コネクタ 4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8" name="テキスト ボックス 4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9" name="直線コネクタ 4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0" name="テキスト ボックス 4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1" name="直線コネクタ 4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2" name="テキスト ボックス 4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3" name="直線コネクタ 4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4" name="テキスト ボックス 4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5" name="直線コネクタ 4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6" name="テキスト ボックス 4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7" name="直線コネクタ 4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8" name="テキスト ボックス 4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82" name="直線コネクタ 481"/>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3"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4" name="直線コネクタ 48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5"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6" name="直線コネクタ 485"/>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87"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8" name="フローチャート : 判断 487"/>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89" name="フローチャート : 判断 488"/>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490"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156029</xdr:rowOff>
    </xdr:from>
    <xdr:to>
      <xdr:col>22</xdr:col>
      <xdr:colOff>415925</xdr:colOff>
      <xdr:row>109</xdr:row>
      <xdr:rowOff>86179</xdr:rowOff>
    </xdr:to>
    <xdr:sp macro="" textlink="">
      <xdr:nvSpPr>
        <xdr:cNvPr id="496" name="円/楕円 495"/>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109</xdr:row>
      <xdr:rowOff>77306</xdr:rowOff>
    </xdr:from>
    <xdr:ext cx="340478" cy="259045"/>
    <xdr:sp macro="" textlink="">
      <xdr:nvSpPr>
        <xdr:cNvPr id="497" name="n_1mainValue【庁舎】&#10;有形固定資産減価償却率"/>
        <xdr:cNvSpPr txBox="1"/>
      </xdr:nvSpPr>
      <xdr:spPr>
        <a:xfrm>
          <a:off x="15298360"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8" name="直線コネクタ 5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9" name="テキスト ボックス 5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0" name="直線コネクタ 5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1" name="テキスト ボックス 5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2" name="直線コネクタ 5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3" name="テキスト ボックス 5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4" name="直線コネクタ 5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5" name="テキスト ボックス 5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9" name="直線コネクタ 518"/>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20"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21" name="直線コネクタ 520"/>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22"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3" name="直線コネクタ 522"/>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4"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5" name="フローチャート : 判断 524"/>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6" name="フローチャート : 判断 525"/>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527"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151130</xdr:rowOff>
    </xdr:from>
    <xdr:to>
      <xdr:col>31</xdr:col>
      <xdr:colOff>85725</xdr:colOff>
      <xdr:row>102</xdr:row>
      <xdr:rowOff>81280</xdr:rowOff>
    </xdr:to>
    <xdr:sp macro="" textlink="">
      <xdr:nvSpPr>
        <xdr:cNvPr id="533" name="円/楕円 532"/>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97807</xdr:rowOff>
    </xdr:from>
    <xdr:ext cx="469744" cy="259045"/>
    <xdr:sp macro="" textlink="">
      <xdr:nvSpPr>
        <xdr:cNvPr id="534" name="n_1mainValue【庁舎】&#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a:ea typeface="+mn-ea"/>
              <a:cs typeface="+mn-cs"/>
            </a:rPr>
            <a:t>　</a:t>
          </a:r>
          <a:r>
            <a:rPr kumimoji="1" lang="ja-JP" altLang="en-US" sz="1400" b="0" i="0" baseline="0">
              <a:solidFill>
                <a:schemeClr val="dk1"/>
              </a:solidFill>
              <a:effectLst/>
              <a:latin typeface="ＭＳ Ｐゴシック"/>
              <a:ea typeface="+mn-ea"/>
              <a:cs typeface="+mn-cs"/>
            </a:rPr>
            <a:t>　</a:t>
          </a:r>
          <a:r>
            <a:rPr lang="ja-JP" altLang="ja-JP" sz="1400" b="0" i="0" baseline="0">
              <a:solidFill>
                <a:schemeClr val="dk1"/>
              </a:solidFill>
              <a:effectLst/>
              <a:latin typeface="+mn-lt"/>
              <a:ea typeface="+mn-ea"/>
              <a:cs typeface="+mn-cs"/>
            </a:rPr>
            <a:t>施設類型別ストック情報分析表②の類型別施設では、体育館・プール、福祉施設の有形固定資産減価償却率が著しく高い状態である。体育館・プールでは仲座児童体育館、町営プール築３６年、農林漁業者トレーニングセンターが築３４年、町民体育館が築３３年、福祉施設では北部老人福祉センターが築３８年、志多伯老人福祉センター、具志頭老人福祉センターが築３７年となっており、大規模改修の時期が到来している。現在、策定中の個別施設計画において具体的な対策を検討しているところである。</a:t>
          </a:r>
          <a:endParaRPr lang="ja-JP" altLang="ja-JP" sz="1400">
            <a:effectLst/>
          </a:endParaRPr>
        </a:p>
        <a:p>
          <a:r>
            <a:rPr lang="ja-JP" altLang="ja-JP" sz="1400" b="0" i="0" baseline="0">
              <a:solidFill>
                <a:schemeClr val="dk1"/>
              </a:solidFill>
              <a:effectLst/>
              <a:latin typeface="+mn-lt"/>
              <a:ea typeface="+mn-ea"/>
              <a:cs typeface="+mn-cs"/>
            </a:rPr>
            <a:t>　庁舎は平成２８年度に建替えをしているため、有形固定資産減価償却率が０％となっている。</a:t>
          </a:r>
          <a:endParaRPr lang="ja-JP" altLang="ja-JP" sz="1400">
            <a:effectLst/>
          </a:endParaRPr>
        </a:p>
        <a:p>
          <a:endParaRPr kumimoji="1" lang="ja-JP" altLang="en-US" sz="14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30,494
30,407
26.96
13,593,926
13,044,287
463,296
6,606,808
15,245,669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ea"/>
              <a:ea typeface="+mn-ea"/>
              <a:cs typeface="+mn-cs"/>
            </a:rPr>
            <a:t>　対</a:t>
          </a:r>
          <a:r>
            <a:rPr lang="ja-JP" altLang="ja-JP" sz="1300">
              <a:solidFill>
                <a:schemeClr val="dk1"/>
              </a:solidFill>
              <a:effectLst/>
              <a:latin typeface="+mn-ea"/>
              <a:ea typeface="+mn-ea"/>
              <a:cs typeface="+mn-cs"/>
            </a:rPr>
            <a:t>前年度比</a:t>
          </a:r>
          <a:r>
            <a:rPr lang="en-US" altLang="ja-JP" sz="1300">
              <a:solidFill>
                <a:schemeClr val="dk1"/>
              </a:solidFill>
              <a:effectLst/>
              <a:latin typeface="+mn-ea"/>
              <a:ea typeface="+mn-ea"/>
              <a:cs typeface="+mn-cs"/>
            </a:rPr>
            <a:t>0.01</a:t>
          </a:r>
          <a:r>
            <a:rPr lang="ja-JP" altLang="ja-JP" sz="1300">
              <a:solidFill>
                <a:schemeClr val="dk1"/>
              </a:solidFill>
              <a:effectLst/>
              <a:latin typeface="+mn-ea"/>
              <a:ea typeface="+mn-ea"/>
              <a:cs typeface="+mn-cs"/>
            </a:rPr>
            <a:t>ポイント</a:t>
          </a:r>
          <a:r>
            <a:rPr lang="ja-JP" altLang="en-US" sz="1300">
              <a:solidFill>
                <a:schemeClr val="dk1"/>
              </a:solidFill>
              <a:effectLst/>
              <a:latin typeface="+mn-ea"/>
              <a:ea typeface="+mn-ea"/>
              <a:cs typeface="+mn-cs"/>
            </a:rPr>
            <a:t>上昇し</a:t>
          </a:r>
          <a:r>
            <a:rPr lang="ja-JP" altLang="ja-JP" sz="1300">
              <a:solidFill>
                <a:schemeClr val="dk1"/>
              </a:solidFill>
              <a:effectLst/>
              <a:latin typeface="+mn-ea"/>
              <a:ea typeface="+mn-ea"/>
              <a:cs typeface="+mn-cs"/>
            </a:rPr>
            <a:t>た。これは、土地区画整理事業の宅地造成に伴い、住宅等が増えたことで固定資産税の収入が増加したことや人口増加による町民税が増額したこと</a:t>
          </a:r>
          <a:r>
            <a:rPr lang="ja-JP" altLang="en-US" sz="1300">
              <a:solidFill>
                <a:schemeClr val="dk1"/>
              </a:solidFill>
              <a:effectLst/>
              <a:latin typeface="+mn-ea"/>
              <a:ea typeface="+mn-ea"/>
              <a:cs typeface="+mn-cs"/>
            </a:rPr>
            <a:t>が</a:t>
          </a:r>
          <a:r>
            <a:rPr lang="ja-JP" altLang="ja-JP" sz="1300">
              <a:solidFill>
                <a:schemeClr val="dk1"/>
              </a:solidFill>
              <a:effectLst/>
              <a:latin typeface="+mn-ea"/>
              <a:ea typeface="+mn-ea"/>
              <a:cs typeface="+mn-cs"/>
            </a:rPr>
            <a:t>要因である。また、企業誘致を積極的に取り組むことで、法人税や償却資産税の増税、悪質な滞納者に対する差押、競売等で自主財源</a:t>
          </a:r>
          <a:r>
            <a:rPr lang="ja-JP" altLang="en-US" sz="1300">
              <a:solidFill>
                <a:schemeClr val="dk1"/>
              </a:solidFill>
              <a:effectLst/>
              <a:latin typeface="+mn-ea"/>
              <a:ea typeface="+mn-ea"/>
              <a:cs typeface="+mn-cs"/>
            </a:rPr>
            <a:t>の</a:t>
          </a:r>
          <a:r>
            <a:rPr lang="ja-JP" altLang="ja-JP" sz="1300">
              <a:solidFill>
                <a:schemeClr val="dk1"/>
              </a:solidFill>
              <a:effectLst/>
              <a:latin typeface="+mn-ea"/>
              <a:ea typeface="+mn-ea"/>
              <a:cs typeface="+mn-cs"/>
            </a:rPr>
            <a:t>確保を図り財政強化</a:t>
          </a:r>
          <a:r>
            <a:rPr lang="ja-JP" altLang="en-US" sz="1300">
              <a:solidFill>
                <a:schemeClr val="dk1"/>
              </a:solidFill>
              <a:effectLst/>
              <a:latin typeface="+mn-ea"/>
              <a:ea typeface="+mn-ea"/>
              <a:cs typeface="+mn-cs"/>
            </a:rPr>
            <a:t>に努めてい</a:t>
          </a:r>
          <a:r>
            <a:rPr lang="ja-JP" altLang="ja-JP" sz="1300">
              <a:solidFill>
                <a:schemeClr val="dk1"/>
              </a:solidFill>
              <a:effectLst/>
              <a:latin typeface="+mn-ea"/>
              <a:ea typeface="+mn-ea"/>
              <a:cs typeface="+mn-cs"/>
            </a:rPr>
            <a:t>る。</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111478</xdr:rowOff>
    </xdr:from>
    <xdr:to>
      <xdr:col>7</xdr:col>
      <xdr:colOff>152400</xdr:colOff>
      <xdr:row>44</xdr:row>
      <xdr:rowOff>124883</xdr:rowOff>
    </xdr:to>
    <xdr:cxnSp macro="">
      <xdr:nvCxnSpPr>
        <xdr:cNvPr id="68" name="直線コネクタ 67"/>
        <xdr:cNvCxnSpPr/>
      </xdr:nvCxnSpPr>
      <xdr:spPr>
        <a:xfrm flipV="1">
          <a:off x="4114800" y="76552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138289</xdr:rowOff>
    </xdr:to>
    <xdr:cxnSp macro="">
      <xdr:nvCxnSpPr>
        <xdr:cNvPr id="71" name="直線コネクタ 70"/>
        <xdr:cNvCxnSpPr/>
      </xdr:nvCxnSpPr>
      <xdr:spPr>
        <a:xfrm flipV="1">
          <a:off x="3225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138289</xdr:rowOff>
    </xdr:from>
    <xdr:to>
      <xdr:col>4</xdr:col>
      <xdr:colOff>482600</xdr:colOff>
      <xdr:row>44</xdr:row>
      <xdr:rowOff>151695</xdr:rowOff>
    </xdr:to>
    <xdr:cxnSp macro="">
      <xdr:nvCxnSpPr>
        <xdr:cNvPr id="74" name="直線コネクタ 73"/>
        <xdr:cNvCxnSpPr/>
      </xdr:nvCxnSpPr>
      <xdr:spPr>
        <a:xfrm flipV="1">
          <a:off x="2336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151695</xdr:rowOff>
    </xdr:from>
    <xdr:to>
      <xdr:col>3</xdr:col>
      <xdr:colOff>279400</xdr:colOff>
      <xdr:row>44</xdr:row>
      <xdr:rowOff>165100</xdr:rowOff>
    </xdr:to>
    <xdr:cxnSp macro="">
      <xdr:nvCxnSpPr>
        <xdr:cNvPr id="77" name="直線コネクタ 76"/>
        <xdr:cNvCxnSpPr/>
      </xdr:nvCxnSpPr>
      <xdr:spPr>
        <a:xfrm flipV="1">
          <a:off x="1447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60678</xdr:rowOff>
    </xdr:from>
    <xdr:to>
      <xdr:col>7</xdr:col>
      <xdr:colOff>203200</xdr:colOff>
      <xdr:row>44</xdr:row>
      <xdr:rowOff>162278</xdr:rowOff>
    </xdr:to>
    <xdr:sp macro="" textlink="">
      <xdr:nvSpPr>
        <xdr:cNvPr id="87" name="円/楕円 86"/>
        <xdr:cNvSpPr/>
      </xdr:nvSpPr>
      <xdr:spPr>
        <a:xfrm>
          <a:off x="4902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32755</xdr:rowOff>
    </xdr:from>
    <xdr:ext cx="762000" cy="259045"/>
    <xdr:sp macro="" textlink="">
      <xdr:nvSpPr>
        <xdr:cNvPr id="88" name="財政力該当値テキスト"/>
        <xdr:cNvSpPr txBox="1"/>
      </xdr:nvSpPr>
      <xdr:spPr>
        <a:xfrm>
          <a:off x="5041900" y="7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87489</xdr:rowOff>
    </xdr:from>
    <xdr:to>
      <xdr:col>4</xdr:col>
      <xdr:colOff>533400</xdr:colOff>
      <xdr:row>45</xdr:row>
      <xdr:rowOff>17639</xdr:rowOff>
    </xdr:to>
    <xdr:sp macro="" textlink="">
      <xdr:nvSpPr>
        <xdr:cNvPr id="91" name="円/楕円 90"/>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2416</xdr:rowOff>
    </xdr:from>
    <xdr:ext cx="762000" cy="259045"/>
    <xdr:sp macro="" textlink="">
      <xdr:nvSpPr>
        <xdr:cNvPr id="92" name="テキスト ボックス 91"/>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100895</xdr:rowOff>
    </xdr:from>
    <xdr:to>
      <xdr:col>3</xdr:col>
      <xdr:colOff>330200</xdr:colOff>
      <xdr:row>45</xdr:row>
      <xdr:rowOff>31045</xdr:rowOff>
    </xdr:to>
    <xdr:sp macro="" textlink="">
      <xdr:nvSpPr>
        <xdr:cNvPr id="93" name="円/楕円 92"/>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15822</xdr:rowOff>
    </xdr:from>
    <xdr:ext cx="762000" cy="259045"/>
    <xdr:sp macro="" textlink="">
      <xdr:nvSpPr>
        <xdr:cNvPr id="94" name="テキスト ボックス 93"/>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経常収支比率は、類似団体を下回っているものの</a:t>
          </a:r>
          <a:r>
            <a:rPr lang="ja-JP" altLang="ja-JP" sz="1300">
              <a:solidFill>
                <a:schemeClr val="dk1"/>
              </a:solidFill>
              <a:effectLst/>
              <a:latin typeface="+mn-ea"/>
              <a:ea typeface="+mn-ea"/>
              <a:cs typeface="+mn-cs"/>
            </a:rPr>
            <a:t>対前年度比</a:t>
          </a:r>
          <a:r>
            <a:rPr lang="ja-JP" altLang="en-US" sz="1300">
              <a:solidFill>
                <a:schemeClr val="dk1"/>
              </a:solidFill>
              <a:effectLst/>
              <a:latin typeface="+mn-ea"/>
              <a:ea typeface="+mn-ea"/>
              <a:cs typeface="+mn-cs"/>
            </a:rPr>
            <a:t>では</a:t>
          </a:r>
          <a:r>
            <a:rPr lang="en-US" altLang="ja-JP" sz="1300">
              <a:solidFill>
                <a:schemeClr val="dk1"/>
              </a:solidFill>
              <a:effectLst/>
              <a:latin typeface="+mn-ea"/>
              <a:ea typeface="+mn-ea"/>
              <a:cs typeface="+mn-cs"/>
            </a:rPr>
            <a:t>2.5</a:t>
          </a:r>
          <a:r>
            <a:rPr lang="ja-JP" altLang="ja-JP" sz="1300">
              <a:solidFill>
                <a:schemeClr val="dk1"/>
              </a:solidFill>
              <a:effectLst/>
              <a:latin typeface="+mn-ea"/>
              <a:ea typeface="+mn-ea"/>
              <a:cs typeface="+mn-cs"/>
            </a:rPr>
            <a:t>ポイント</a:t>
          </a:r>
          <a:r>
            <a:rPr lang="ja-JP" altLang="en-US" sz="1300">
              <a:solidFill>
                <a:schemeClr val="dk1"/>
              </a:solidFill>
              <a:effectLst/>
              <a:latin typeface="+mn-ea"/>
              <a:ea typeface="+mn-ea"/>
              <a:cs typeface="+mn-cs"/>
            </a:rPr>
            <a:t>悪化した。その主な要因としては扶助費が増加したことによるもので、具体的には人口の増加に伴う保育所関係経費や障害者の訓練給付費、障害児通所支援費の伸びが大きい。　　</a:t>
          </a:r>
          <a:endParaRPr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ea"/>
              <a:ea typeface="+mn-ea"/>
              <a:cs typeface="+mn-cs"/>
            </a:rPr>
            <a:t>　</a:t>
          </a:r>
          <a:r>
            <a:rPr lang="ja-JP" altLang="ja-JP" sz="1300">
              <a:solidFill>
                <a:sysClr val="windowText" lastClr="000000"/>
              </a:solidFill>
              <a:effectLst/>
              <a:latin typeface="+mn-ea"/>
              <a:ea typeface="+mn-ea"/>
              <a:cs typeface="+mn-cs"/>
            </a:rPr>
            <a:t>また、国民健康保険税特別会計の累積赤字が</a:t>
          </a:r>
          <a:r>
            <a:rPr lang="en-US" altLang="ja-JP" sz="1300">
              <a:solidFill>
                <a:sysClr val="windowText" lastClr="000000"/>
              </a:solidFill>
              <a:effectLst/>
              <a:latin typeface="+mn-ea"/>
              <a:ea typeface="+mn-ea"/>
              <a:cs typeface="+mn-cs"/>
            </a:rPr>
            <a:t>457</a:t>
          </a:r>
          <a:r>
            <a:rPr lang="ja-JP" altLang="ja-JP" sz="1300">
              <a:solidFill>
                <a:sysClr val="windowText" lastClr="000000"/>
              </a:solidFill>
              <a:effectLst/>
              <a:latin typeface="+mn-ea"/>
              <a:ea typeface="+mn-ea"/>
              <a:cs typeface="+mn-cs"/>
            </a:rPr>
            <a:t>百万円</a:t>
          </a:r>
          <a:r>
            <a:rPr lang="ja-JP" altLang="en-US" sz="1300">
              <a:solidFill>
                <a:sysClr val="windowText" lastClr="000000"/>
              </a:solidFill>
              <a:effectLst/>
              <a:latin typeface="+mn-ea"/>
              <a:ea typeface="+mn-ea"/>
              <a:cs typeface="+mn-cs"/>
            </a:rPr>
            <a:t>へ拡大している</a:t>
          </a:r>
          <a:r>
            <a:rPr lang="ja-JP" altLang="ja-JP" sz="1300">
              <a:solidFill>
                <a:sysClr val="windowText" lastClr="000000"/>
              </a:solidFill>
              <a:effectLst/>
              <a:latin typeface="+mn-ea"/>
              <a:ea typeface="+mn-ea"/>
              <a:cs typeface="+mn-cs"/>
            </a:rPr>
            <a:t>ため、今後は赤字解消のための繰出金</a:t>
          </a:r>
          <a:r>
            <a:rPr lang="ja-JP" altLang="en-US" sz="1300">
              <a:solidFill>
                <a:sysClr val="windowText" lastClr="000000"/>
              </a:solidFill>
              <a:effectLst/>
              <a:latin typeface="+mn-ea"/>
              <a:ea typeface="+mn-ea"/>
              <a:cs typeface="+mn-cs"/>
            </a:rPr>
            <a:t>の増加</a:t>
          </a:r>
          <a:r>
            <a:rPr lang="ja-JP" altLang="ja-JP" sz="1300">
              <a:solidFill>
                <a:sysClr val="windowText" lastClr="000000"/>
              </a:solidFill>
              <a:effectLst/>
              <a:latin typeface="+mn-ea"/>
              <a:ea typeface="+mn-ea"/>
              <a:cs typeface="+mn-cs"/>
            </a:rPr>
            <a:t>による経常収支比率の悪化が懸念される。</a:t>
          </a:r>
          <a:endParaRPr lang="ja-JP" altLang="ja-JP" sz="13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64</xdr:row>
      <xdr:rowOff>762</xdr:rowOff>
    </xdr:to>
    <xdr:cxnSp macro="">
      <xdr:nvCxnSpPr>
        <xdr:cNvPr id="129" name="直線コネクタ 128"/>
        <xdr:cNvCxnSpPr/>
      </xdr:nvCxnSpPr>
      <xdr:spPr>
        <a:xfrm>
          <a:off x="4114800" y="1085291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64</xdr:row>
      <xdr:rowOff>82804</xdr:rowOff>
    </xdr:to>
    <xdr:cxnSp macro="">
      <xdr:nvCxnSpPr>
        <xdr:cNvPr id="132" name="直線コネクタ 131"/>
        <xdr:cNvCxnSpPr/>
      </xdr:nvCxnSpPr>
      <xdr:spPr>
        <a:xfrm flipV="1">
          <a:off x="3225800" y="1085291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148082</xdr:rowOff>
    </xdr:from>
    <xdr:to>
      <xdr:col>4</xdr:col>
      <xdr:colOff>482600</xdr:colOff>
      <xdr:row>64</xdr:row>
      <xdr:rowOff>82804</xdr:rowOff>
    </xdr:to>
    <xdr:cxnSp macro="">
      <xdr:nvCxnSpPr>
        <xdr:cNvPr id="135" name="直線コネクタ 134"/>
        <xdr:cNvCxnSpPr/>
      </xdr:nvCxnSpPr>
      <xdr:spPr>
        <a:xfrm>
          <a:off x="2336800" y="1094943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148082</xdr:rowOff>
    </xdr:from>
    <xdr:to>
      <xdr:col>3</xdr:col>
      <xdr:colOff>279400</xdr:colOff>
      <xdr:row>64</xdr:row>
      <xdr:rowOff>29718</xdr:rowOff>
    </xdr:to>
    <xdr:cxnSp macro="">
      <xdr:nvCxnSpPr>
        <xdr:cNvPr id="138" name="直線コネクタ 137"/>
        <xdr:cNvCxnSpPr/>
      </xdr:nvCxnSpPr>
      <xdr:spPr>
        <a:xfrm flipV="1">
          <a:off x="1447800" y="109494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8" name="円/楕円 147"/>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137939</xdr:rowOff>
    </xdr:from>
    <xdr:ext cx="762000" cy="259045"/>
    <xdr:sp macro="" textlink="">
      <xdr:nvSpPr>
        <xdr:cNvPr id="149" name="財政構造の弾力性該当値テキスト"/>
        <xdr:cNvSpPr txBox="1"/>
      </xdr:nvSpPr>
      <xdr:spPr>
        <a:xfrm>
          <a:off x="50419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51" name="テキスト ボックス 150"/>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32004</xdr:rowOff>
    </xdr:from>
    <xdr:to>
      <xdr:col>4</xdr:col>
      <xdr:colOff>533400</xdr:colOff>
      <xdr:row>64</xdr:row>
      <xdr:rowOff>133604</xdr:rowOff>
    </xdr:to>
    <xdr:sp macro="" textlink="">
      <xdr:nvSpPr>
        <xdr:cNvPr id="152" name="円/楕円 151"/>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118381</xdr:rowOff>
    </xdr:from>
    <xdr:ext cx="762000" cy="259045"/>
    <xdr:sp macro="" textlink="">
      <xdr:nvSpPr>
        <xdr:cNvPr id="153" name="テキスト ボックス 152"/>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97282</xdr:rowOff>
    </xdr:from>
    <xdr:to>
      <xdr:col>3</xdr:col>
      <xdr:colOff>330200</xdr:colOff>
      <xdr:row>64</xdr:row>
      <xdr:rowOff>27432</xdr:rowOff>
    </xdr:to>
    <xdr:sp macro="" textlink="">
      <xdr:nvSpPr>
        <xdr:cNvPr id="154" name="円/楕円 153"/>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12209</xdr:rowOff>
    </xdr:from>
    <xdr:ext cx="762000" cy="259045"/>
    <xdr:sp macro="" textlink="">
      <xdr:nvSpPr>
        <xdr:cNvPr id="155" name="テキスト ボックス 154"/>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56" name="円/楕円 155"/>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65295</xdr:rowOff>
    </xdr:from>
    <xdr:ext cx="762000" cy="259045"/>
    <xdr:sp macro="" textlink="">
      <xdr:nvSpPr>
        <xdr:cNvPr id="157" name="テキスト ボックス 156"/>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類似団体平均と比較して、人件費・物件費等の適正度が低くなっている要因は、ゴミ処理業務や消防業務を一部事務組合</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島尻消防清掃組合</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が行っていることと、上水道業務も一部事務組合</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南部水道企業団</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が行っていることが挙げられる。</a:t>
          </a:r>
          <a:r>
            <a:rPr kumimoji="1" lang="ja-JP" altLang="en-US" sz="1300">
              <a:solidFill>
                <a:schemeClr val="dk1"/>
              </a:solidFill>
              <a:effectLst/>
              <a:latin typeface="+mn-ea"/>
              <a:ea typeface="+mn-ea"/>
              <a:cs typeface="+mn-cs"/>
            </a:rPr>
            <a:t>さらに</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a:t>
          </a:r>
          <a:r>
            <a:rPr kumimoji="1" lang="ja-JP" altLang="en-US" sz="1300">
              <a:solidFill>
                <a:schemeClr val="dk1"/>
              </a:solidFill>
              <a:effectLst/>
              <a:latin typeface="+mn-ea"/>
              <a:ea typeface="+mn-ea"/>
              <a:cs typeface="+mn-cs"/>
            </a:rPr>
            <a:t>の市町村</a:t>
          </a:r>
          <a:r>
            <a:rPr kumimoji="1" lang="ja-JP" altLang="ja-JP" sz="1300">
              <a:solidFill>
                <a:schemeClr val="dk1"/>
              </a:solidFill>
              <a:effectLst/>
              <a:latin typeface="+mn-ea"/>
              <a:ea typeface="+mn-ea"/>
              <a:cs typeface="+mn-cs"/>
            </a:rPr>
            <a:t>合併</a:t>
          </a:r>
          <a:r>
            <a:rPr kumimoji="1" lang="ja-JP" altLang="en-US" sz="1300">
              <a:solidFill>
                <a:schemeClr val="dk1"/>
              </a:solidFill>
              <a:effectLst/>
              <a:latin typeface="+mn-ea"/>
              <a:ea typeface="+mn-ea"/>
              <a:cs typeface="+mn-cs"/>
            </a:rPr>
            <a:t>以降、</a:t>
          </a:r>
          <a:r>
            <a:rPr kumimoji="1" lang="ja-JP" altLang="ja-JP" sz="1300">
              <a:solidFill>
                <a:schemeClr val="dk1"/>
              </a:solidFill>
              <a:effectLst/>
              <a:latin typeface="+mn-ea"/>
              <a:ea typeface="+mn-ea"/>
              <a:cs typeface="+mn-cs"/>
            </a:rPr>
            <a:t>職員数を定員管理計画に基づき年々</a:t>
          </a:r>
          <a:r>
            <a:rPr kumimoji="1" lang="ja-JP" altLang="en-US" sz="1300">
              <a:solidFill>
                <a:schemeClr val="dk1"/>
              </a:solidFill>
              <a:effectLst/>
              <a:latin typeface="+mn-ea"/>
              <a:ea typeface="+mn-ea"/>
              <a:cs typeface="+mn-cs"/>
            </a:rPr>
            <a:t>削減をしてきた結果、人口１人あたりの人件費・物件費等が低くなっているものである</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3756</xdr:rowOff>
    </xdr:from>
    <xdr:to>
      <xdr:col>7</xdr:col>
      <xdr:colOff>152400</xdr:colOff>
      <xdr:row>81</xdr:row>
      <xdr:rowOff>21241</xdr:rowOff>
    </xdr:to>
    <xdr:cxnSp macro="">
      <xdr:nvCxnSpPr>
        <xdr:cNvPr id="190" name="直線コネクタ 189"/>
        <xdr:cNvCxnSpPr/>
      </xdr:nvCxnSpPr>
      <xdr:spPr>
        <a:xfrm flipV="1">
          <a:off x="4114800" y="13891206"/>
          <a:ext cx="838200" cy="1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159983</xdr:rowOff>
    </xdr:from>
    <xdr:ext cx="762000" cy="259045"/>
    <xdr:sp macro="" textlink="">
      <xdr:nvSpPr>
        <xdr:cNvPr id="191" name="人件費・物件費等の状況平均値テキスト"/>
        <xdr:cNvSpPr txBox="1"/>
      </xdr:nvSpPr>
      <xdr:spPr>
        <a:xfrm>
          <a:off x="5041900" y="13875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8756</xdr:rowOff>
    </xdr:from>
    <xdr:to>
      <xdr:col>6</xdr:col>
      <xdr:colOff>0</xdr:colOff>
      <xdr:row>81</xdr:row>
      <xdr:rowOff>21241</xdr:rowOff>
    </xdr:to>
    <xdr:cxnSp macro="">
      <xdr:nvCxnSpPr>
        <xdr:cNvPr id="193" name="直線コネクタ 192"/>
        <xdr:cNvCxnSpPr/>
      </xdr:nvCxnSpPr>
      <xdr:spPr>
        <a:xfrm>
          <a:off x="3225800" y="13896206"/>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157485</xdr:rowOff>
    </xdr:from>
    <xdr:to>
      <xdr:col>4</xdr:col>
      <xdr:colOff>482600</xdr:colOff>
      <xdr:row>81</xdr:row>
      <xdr:rowOff>8756</xdr:rowOff>
    </xdr:to>
    <xdr:cxnSp macro="">
      <xdr:nvCxnSpPr>
        <xdr:cNvPr id="196" name="直線コネクタ 195"/>
        <xdr:cNvCxnSpPr/>
      </xdr:nvCxnSpPr>
      <xdr:spPr>
        <a:xfrm>
          <a:off x="2336800" y="13873485"/>
          <a:ext cx="8890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155249</xdr:rowOff>
    </xdr:from>
    <xdr:to>
      <xdr:col>3</xdr:col>
      <xdr:colOff>279400</xdr:colOff>
      <xdr:row>80</xdr:row>
      <xdr:rowOff>157485</xdr:rowOff>
    </xdr:to>
    <xdr:cxnSp macro="">
      <xdr:nvCxnSpPr>
        <xdr:cNvPr id="199" name="直線コネクタ 198"/>
        <xdr:cNvCxnSpPr/>
      </xdr:nvCxnSpPr>
      <xdr:spPr>
        <a:xfrm>
          <a:off x="1447800" y="13871249"/>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124406</xdr:rowOff>
    </xdr:from>
    <xdr:to>
      <xdr:col>7</xdr:col>
      <xdr:colOff>203200</xdr:colOff>
      <xdr:row>81</xdr:row>
      <xdr:rowOff>54556</xdr:rowOff>
    </xdr:to>
    <xdr:sp macro="" textlink="">
      <xdr:nvSpPr>
        <xdr:cNvPr id="209" name="円/楕円 208"/>
        <xdr:cNvSpPr/>
      </xdr:nvSpPr>
      <xdr:spPr>
        <a:xfrm>
          <a:off x="4902200" y="138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45683</xdr:rowOff>
    </xdr:from>
    <xdr:ext cx="762000" cy="259045"/>
    <xdr:sp macro="" textlink="">
      <xdr:nvSpPr>
        <xdr:cNvPr id="210" name="人件費・物件費等の状況該当値テキスト"/>
        <xdr:cNvSpPr txBox="1"/>
      </xdr:nvSpPr>
      <xdr:spPr>
        <a:xfrm>
          <a:off x="5041900" y="1376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102,094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141891</xdr:rowOff>
    </xdr:from>
    <xdr:to>
      <xdr:col>6</xdr:col>
      <xdr:colOff>50800</xdr:colOff>
      <xdr:row>81</xdr:row>
      <xdr:rowOff>72041</xdr:rowOff>
    </xdr:to>
    <xdr:sp macro="" textlink="">
      <xdr:nvSpPr>
        <xdr:cNvPr id="211" name="円/楕円 210"/>
        <xdr:cNvSpPr/>
      </xdr:nvSpPr>
      <xdr:spPr>
        <a:xfrm>
          <a:off x="4064000" y="138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82218</xdr:rowOff>
    </xdr:from>
    <xdr:ext cx="736600" cy="259045"/>
    <xdr:sp macro="" textlink="">
      <xdr:nvSpPr>
        <xdr:cNvPr id="212" name="テキスト ボックス 211"/>
        <xdr:cNvSpPr txBox="1"/>
      </xdr:nvSpPr>
      <xdr:spPr>
        <a:xfrm>
          <a:off x="3733800" y="13626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105,717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129406</xdr:rowOff>
    </xdr:from>
    <xdr:to>
      <xdr:col>4</xdr:col>
      <xdr:colOff>533400</xdr:colOff>
      <xdr:row>81</xdr:row>
      <xdr:rowOff>59556</xdr:rowOff>
    </xdr:to>
    <xdr:sp macro="" textlink="">
      <xdr:nvSpPr>
        <xdr:cNvPr id="213" name="円/楕円 212"/>
        <xdr:cNvSpPr/>
      </xdr:nvSpPr>
      <xdr:spPr>
        <a:xfrm>
          <a:off x="3175000" y="138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69733</xdr:rowOff>
    </xdr:from>
    <xdr:ext cx="762000" cy="259045"/>
    <xdr:sp macro="" textlink="">
      <xdr:nvSpPr>
        <xdr:cNvPr id="214" name="テキスト ボックス 213"/>
        <xdr:cNvSpPr txBox="1"/>
      </xdr:nvSpPr>
      <xdr:spPr>
        <a:xfrm>
          <a:off x="2844800" y="1361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106685</xdr:rowOff>
    </xdr:from>
    <xdr:to>
      <xdr:col>3</xdr:col>
      <xdr:colOff>330200</xdr:colOff>
      <xdr:row>81</xdr:row>
      <xdr:rowOff>36835</xdr:rowOff>
    </xdr:to>
    <xdr:sp macro="" textlink="">
      <xdr:nvSpPr>
        <xdr:cNvPr id="215" name="円/楕円 214"/>
        <xdr:cNvSpPr/>
      </xdr:nvSpPr>
      <xdr:spPr>
        <a:xfrm>
          <a:off x="2286000" y="138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47012</xdr:rowOff>
    </xdr:from>
    <xdr:ext cx="762000" cy="259045"/>
    <xdr:sp macro="" textlink="">
      <xdr:nvSpPr>
        <xdr:cNvPr id="216" name="テキスト ボックス 215"/>
        <xdr:cNvSpPr txBox="1"/>
      </xdr:nvSpPr>
      <xdr:spPr>
        <a:xfrm>
          <a:off x="1955800" y="1359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98,422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104449</xdr:rowOff>
    </xdr:from>
    <xdr:to>
      <xdr:col>2</xdr:col>
      <xdr:colOff>127000</xdr:colOff>
      <xdr:row>81</xdr:row>
      <xdr:rowOff>34599</xdr:rowOff>
    </xdr:to>
    <xdr:sp macro="" textlink="">
      <xdr:nvSpPr>
        <xdr:cNvPr id="217" name="円/楕円 216"/>
        <xdr:cNvSpPr/>
      </xdr:nvSpPr>
      <xdr:spPr>
        <a:xfrm>
          <a:off x="1397000" y="1382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44776</xdr:rowOff>
    </xdr:from>
    <xdr:ext cx="762000" cy="259045"/>
    <xdr:sp macro="" textlink="">
      <xdr:nvSpPr>
        <xdr:cNvPr id="218" name="テキスト ボックス 217"/>
        <xdr:cNvSpPr txBox="1"/>
      </xdr:nvSpPr>
      <xdr:spPr>
        <a:xfrm>
          <a:off x="1066800" y="1358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300">
              <a:solidFill>
                <a:schemeClr val="dk1"/>
              </a:solidFill>
              <a:effectLst/>
              <a:latin typeface="+mn-ea"/>
              <a:ea typeface="+mn-ea"/>
              <a:cs typeface="+mn-cs"/>
            </a:rPr>
            <a:t>　</a:t>
          </a:r>
          <a:r>
            <a:rPr lang="ja-JP" altLang="en-US" sz="1300">
              <a:solidFill>
                <a:schemeClr val="dk1"/>
              </a:solidFill>
              <a:effectLst/>
              <a:latin typeface="+mn-ea"/>
              <a:ea typeface="+mn-ea"/>
              <a:cs typeface="+mn-cs"/>
            </a:rPr>
            <a:t>ラスパイレス指数</a:t>
          </a:r>
          <a:r>
            <a:rPr kumimoji="1" lang="ja-JP" altLang="ja-JP" sz="1300">
              <a:solidFill>
                <a:schemeClr val="dk1"/>
              </a:solidFill>
              <a:effectLst/>
              <a:latin typeface="+mn-lt"/>
              <a:ea typeface="+mn-ea"/>
              <a:cs typeface="+mn-cs"/>
            </a:rPr>
            <a:t>は、類似団体を</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下回っているものの</a:t>
          </a:r>
          <a:r>
            <a:rPr kumimoji="1" lang="ja-JP" altLang="en-US" sz="1300">
              <a:solidFill>
                <a:schemeClr val="dk1"/>
              </a:solidFill>
              <a:effectLst/>
              <a:latin typeface="+mn-lt"/>
              <a:ea typeface="+mn-ea"/>
              <a:cs typeface="+mn-cs"/>
            </a:rPr>
            <a:t>全国町村平均を</a:t>
          </a:r>
          <a:r>
            <a:rPr kumimoji="1" lang="en-US" altLang="ja-JP" sz="1300">
              <a:solidFill>
                <a:schemeClr val="dk1"/>
              </a:solidFill>
              <a:effectLst/>
              <a:latin typeface="+mn-lt"/>
              <a:ea typeface="+mn-ea"/>
              <a:cs typeface="+mn-cs"/>
            </a:rPr>
            <a:t>0.7</a:t>
          </a:r>
          <a:r>
            <a:rPr kumimoji="1" lang="ja-JP" altLang="en-US" sz="1300">
              <a:solidFill>
                <a:schemeClr val="dk1"/>
              </a:solidFill>
              <a:effectLst/>
              <a:latin typeface="+mn-lt"/>
              <a:ea typeface="+mn-ea"/>
              <a:cs typeface="+mn-cs"/>
            </a:rPr>
            <a:t>ポイント上回っている。</a:t>
          </a:r>
          <a:endParaRPr kumimoji="1" lang="en-US" altLang="ja-JP" sz="1300">
            <a:solidFill>
              <a:schemeClr val="dk1"/>
            </a:solidFill>
            <a:effectLst/>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lang="ja-JP" altLang="ja-JP" sz="1300">
              <a:solidFill>
                <a:schemeClr val="dk1"/>
              </a:solidFill>
              <a:effectLst/>
              <a:latin typeface="+mn-ea"/>
              <a:ea typeface="+mn-ea"/>
              <a:cs typeface="+mn-cs"/>
            </a:rPr>
            <a:t>前年度より</a:t>
          </a:r>
          <a:r>
            <a:rPr lang="en-US" altLang="ja-JP" sz="1300">
              <a:solidFill>
                <a:schemeClr val="dk1"/>
              </a:solidFill>
              <a:effectLst/>
              <a:latin typeface="+mn-ea"/>
              <a:ea typeface="+mn-ea"/>
              <a:cs typeface="+mn-cs"/>
            </a:rPr>
            <a:t>0.2</a:t>
          </a:r>
          <a:r>
            <a:rPr lang="ja-JP" altLang="ja-JP" sz="1300">
              <a:solidFill>
                <a:schemeClr val="dk1"/>
              </a:solidFill>
              <a:effectLst/>
              <a:latin typeface="+mn-ea"/>
              <a:ea typeface="+mn-ea"/>
              <a:cs typeface="+mn-cs"/>
            </a:rPr>
            <a:t>ﾎﾟｲﾝﾄ減少した</a:t>
          </a:r>
          <a:r>
            <a:rPr lang="ja-JP" altLang="en-US" sz="1300">
              <a:solidFill>
                <a:schemeClr val="dk1"/>
              </a:solidFill>
              <a:effectLst/>
              <a:latin typeface="+mn-ea"/>
              <a:ea typeface="+mn-ea"/>
              <a:cs typeface="+mn-cs"/>
            </a:rPr>
            <a:t>要因</a:t>
          </a:r>
          <a:r>
            <a:rPr lang="ja-JP" altLang="ja-JP" sz="1300">
              <a:solidFill>
                <a:schemeClr val="dk1"/>
              </a:solidFill>
              <a:effectLst/>
              <a:latin typeface="+mn-ea"/>
              <a:ea typeface="+mn-ea"/>
              <a:cs typeface="+mn-cs"/>
            </a:rPr>
            <a:t>は、給与実態調査において経験年数階層区分が</a:t>
          </a:r>
          <a:r>
            <a:rPr lang="en-US" altLang="ja-JP" sz="1300">
              <a:solidFill>
                <a:schemeClr val="dk1"/>
              </a:solidFill>
              <a:effectLst/>
              <a:latin typeface="+mn-ea"/>
              <a:ea typeface="+mn-ea"/>
              <a:cs typeface="+mn-cs"/>
            </a:rPr>
            <a:t>10</a:t>
          </a:r>
          <a:r>
            <a:rPr lang="ja-JP" altLang="ja-JP" sz="1300">
              <a:solidFill>
                <a:schemeClr val="dk1"/>
              </a:solidFill>
              <a:effectLst/>
              <a:latin typeface="+mn-ea"/>
              <a:ea typeface="+mn-ea"/>
              <a:cs typeface="+mn-cs"/>
            </a:rPr>
            <a:t>年以上では５年きざみになっているため、経験年数階層内における職員の分布が変わったため減少した</a:t>
          </a:r>
          <a:r>
            <a:rPr lang="ja-JP" altLang="en-US" sz="1300">
              <a:solidFill>
                <a:schemeClr val="dk1"/>
              </a:solidFill>
              <a:effectLst/>
              <a:latin typeface="+mn-ea"/>
              <a:ea typeface="+mn-ea"/>
              <a:cs typeface="+mn-cs"/>
            </a:rPr>
            <a:t>ことによるものである</a:t>
          </a:r>
          <a:r>
            <a:rPr lang="ja-JP" altLang="ja-JP" sz="1300">
              <a:solidFill>
                <a:schemeClr val="dk1"/>
              </a:solidFill>
              <a:effectLst/>
              <a:latin typeface="+mn-ea"/>
              <a:ea typeface="+mn-ea"/>
              <a:cs typeface="+mn-cs"/>
            </a:rPr>
            <a:t>。（学歴区分経験年数大卒</a:t>
          </a:r>
          <a:r>
            <a:rPr lang="en-US" altLang="ja-JP" sz="1300">
              <a:solidFill>
                <a:schemeClr val="dk1"/>
              </a:solidFill>
              <a:effectLst/>
              <a:latin typeface="+mn-ea"/>
              <a:ea typeface="+mn-ea"/>
              <a:cs typeface="+mn-cs"/>
            </a:rPr>
            <a:t>10</a:t>
          </a:r>
          <a:r>
            <a:rPr lang="ja-JP" altLang="ja-JP" sz="1300">
              <a:solidFill>
                <a:schemeClr val="dk1"/>
              </a:solidFill>
              <a:effectLst/>
              <a:latin typeface="+mn-ea"/>
              <a:ea typeface="+mn-ea"/>
              <a:cs typeface="+mn-cs"/>
            </a:rPr>
            <a:t>年から</a:t>
          </a:r>
          <a:r>
            <a:rPr lang="en-US" altLang="ja-JP" sz="1300">
              <a:solidFill>
                <a:schemeClr val="dk1"/>
              </a:solidFill>
              <a:effectLst/>
              <a:latin typeface="+mn-ea"/>
              <a:ea typeface="+mn-ea"/>
              <a:cs typeface="+mn-cs"/>
            </a:rPr>
            <a:t>15</a:t>
          </a:r>
          <a:r>
            <a:rPr lang="ja-JP" altLang="ja-JP" sz="1300">
              <a:solidFill>
                <a:schemeClr val="dk1"/>
              </a:solidFill>
              <a:effectLst/>
              <a:latin typeface="+mn-ea"/>
              <a:ea typeface="+mn-ea"/>
              <a:cs typeface="+mn-cs"/>
            </a:rPr>
            <a:t>年及び</a:t>
          </a:r>
          <a:r>
            <a:rPr lang="en-US" altLang="ja-JP" sz="1300">
              <a:solidFill>
                <a:schemeClr val="dk1"/>
              </a:solidFill>
              <a:effectLst/>
              <a:latin typeface="+mn-ea"/>
              <a:ea typeface="+mn-ea"/>
              <a:cs typeface="+mn-cs"/>
            </a:rPr>
            <a:t>15</a:t>
          </a:r>
          <a:r>
            <a:rPr lang="ja-JP" altLang="ja-JP" sz="1300">
              <a:solidFill>
                <a:schemeClr val="dk1"/>
              </a:solidFill>
              <a:effectLst/>
              <a:latin typeface="+mn-ea"/>
              <a:ea typeface="+mn-ea"/>
              <a:cs typeface="+mn-cs"/>
            </a:rPr>
            <a:t>年から</a:t>
          </a:r>
          <a:r>
            <a:rPr lang="en-US" altLang="ja-JP" sz="1300">
              <a:solidFill>
                <a:schemeClr val="dk1"/>
              </a:solidFill>
              <a:effectLst/>
              <a:latin typeface="+mn-ea"/>
              <a:ea typeface="+mn-ea"/>
              <a:cs typeface="+mn-cs"/>
            </a:rPr>
            <a:t>20</a:t>
          </a:r>
          <a:r>
            <a:rPr lang="ja-JP" altLang="ja-JP" sz="1300">
              <a:solidFill>
                <a:schemeClr val="dk1"/>
              </a:solidFill>
              <a:effectLst/>
              <a:latin typeface="+mn-ea"/>
              <a:ea typeface="+mn-ea"/>
              <a:cs typeface="+mn-cs"/>
            </a:rPr>
            <a:t>年における変動）</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8768</xdr:rowOff>
    </xdr:to>
    <xdr:cxnSp macro="">
      <xdr:nvCxnSpPr>
        <xdr:cNvPr id="254" name="直線コネクタ 253"/>
        <xdr:cNvCxnSpPr/>
      </xdr:nvCxnSpPr>
      <xdr:spPr>
        <a:xfrm flipV="1">
          <a:off x="16179800" y="145590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168729</xdr:rowOff>
    </xdr:from>
    <xdr:to>
      <xdr:col>23</xdr:col>
      <xdr:colOff>406400</xdr:colOff>
      <xdr:row>85</xdr:row>
      <xdr:rowOff>8768</xdr:rowOff>
    </xdr:to>
    <xdr:cxnSp macro="">
      <xdr:nvCxnSpPr>
        <xdr:cNvPr id="257" name="直線コネクタ 256"/>
        <xdr:cNvCxnSpPr/>
      </xdr:nvCxnSpPr>
      <xdr:spPr>
        <a:xfrm>
          <a:off x="15290800" y="145705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84</xdr:row>
      <xdr:rowOff>168729</xdr:rowOff>
    </xdr:to>
    <xdr:cxnSp macro="">
      <xdr:nvCxnSpPr>
        <xdr:cNvPr id="260" name="直線コネクタ 259"/>
        <xdr:cNvCxnSpPr/>
      </xdr:nvCxnSpPr>
      <xdr:spPr>
        <a:xfrm>
          <a:off x="14401800" y="144900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90</xdr:row>
      <xdr:rowOff>24795</xdr:rowOff>
    </xdr:to>
    <xdr:cxnSp macro="">
      <xdr:nvCxnSpPr>
        <xdr:cNvPr id="263" name="直線コネクタ 262"/>
        <xdr:cNvCxnSpPr/>
      </xdr:nvCxnSpPr>
      <xdr:spPr>
        <a:xfrm flipV="1">
          <a:off x="13512800" y="144900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67" name="テキスト ボックス 266"/>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3" name="円/楕円 272"/>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122965</xdr:rowOff>
    </xdr:from>
    <xdr:ext cx="762000" cy="259045"/>
    <xdr:sp macro="" textlink="">
      <xdr:nvSpPr>
        <xdr:cNvPr id="274"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75" name="円/楕円 274"/>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76" name="テキスト ボックス 275"/>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117929</xdr:rowOff>
    </xdr:from>
    <xdr:to>
      <xdr:col>22</xdr:col>
      <xdr:colOff>254000</xdr:colOff>
      <xdr:row>85</xdr:row>
      <xdr:rowOff>48079</xdr:rowOff>
    </xdr:to>
    <xdr:sp macro="" textlink="">
      <xdr:nvSpPr>
        <xdr:cNvPr id="277" name="円/楕円 276"/>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78" name="テキスト ボックス 277"/>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79" name="円/楕円 278"/>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149272</xdr:rowOff>
    </xdr:from>
    <xdr:ext cx="762000" cy="259045"/>
    <xdr:sp macro="" textlink="">
      <xdr:nvSpPr>
        <xdr:cNvPr id="280" name="テキスト ボックス 279"/>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81" name="円/楕円 280"/>
        <xdr:cNvSpPr/>
      </xdr:nvSpPr>
      <xdr:spPr>
        <a:xfrm>
          <a:off x="13462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82" name="テキスト ボックス 281"/>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ea"/>
              <a:ea typeface="+mn-ea"/>
              <a:cs typeface="+mn-cs"/>
            </a:rPr>
            <a:t>　前年度より</a:t>
          </a:r>
          <a:r>
            <a:rPr lang="en-US" altLang="ja-JP" sz="1300">
              <a:solidFill>
                <a:schemeClr val="dk1"/>
              </a:solidFill>
              <a:effectLst/>
              <a:latin typeface="+mn-ea"/>
              <a:ea typeface="+mn-ea"/>
              <a:cs typeface="+mn-cs"/>
            </a:rPr>
            <a:t>0.25</a:t>
          </a:r>
          <a:r>
            <a:rPr lang="ja-JP" altLang="ja-JP" sz="1300">
              <a:solidFill>
                <a:schemeClr val="dk1"/>
              </a:solidFill>
              <a:effectLst/>
              <a:latin typeface="+mn-ea"/>
              <a:ea typeface="+mn-ea"/>
              <a:cs typeface="+mn-cs"/>
            </a:rPr>
            <a:t>ﾎﾟｲﾝﾄ上回ったの</a:t>
          </a:r>
          <a:r>
            <a:rPr lang="ja-JP" altLang="en-US" sz="1300">
              <a:solidFill>
                <a:schemeClr val="dk1"/>
              </a:solidFill>
              <a:effectLst/>
              <a:latin typeface="+mn-ea"/>
              <a:ea typeface="+mn-ea"/>
              <a:cs typeface="+mn-cs"/>
            </a:rPr>
            <a:t>要因</a:t>
          </a:r>
          <a:r>
            <a:rPr lang="ja-JP" altLang="ja-JP" sz="1300">
              <a:solidFill>
                <a:schemeClr val="dk1"/>
              </a:solidFill>
              <a:effectLst/>
              <a:latin typeface="+mn-ea"/>
              <a:ea typeface="+mn-ea"/>
              <a:cs typeface="+mn-cs"/>
            </a:rPr>
            <a:t>は、平成</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年１月１日付けで合併し過剰だった職員数を平成</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年度から定員適正化計画に基づき、新規採用職員の採用抑制を行い、職員数の減数を実施してきましたが、人口増加に伴う行政サービスに対応するために、平成</a:t>
          </a:r>
          <a:r>
            <a:rPr lang="en-US" altLang="ja-JP" sz="1300">
              <a:solidFill>
                <a:schemeClr val="dk1"/>
              </a:solidFill>
              <a:effectLst/>
              <a:latin typeface="+mn-ea"/>
              <a:ea typeface="+mn-ea"/>
              <a:cs typeface="+mn-cs"/>
            </a:rPr>
            <a:t>27</a:t>
          </a:r>
          <a:r>
            <a:rPr lang="ja-JP" altLang="ja-JP" sz="1300">
              <a:solidFill>
                <a:schemeClr val="dk1"/>
              </a:solidFill>
              <a:effectLst/>
              <a:latin typeface="+mn-ea"/>
              <a:ea typeface="+mn-ea"/>
              <a:cs typeface="+mn-cs"/>
            </a:rPr>
            <a:t>年度に定員管理計画を見直し人口及び類似団体職員数を参考に職員の増員を図ったため、上昇となっている。</a:t>
          </a:r>
          <a:r>
            <a:rPr lang="en-US" altLang="ja-JP" sz="1300">
              <a:solidFill>
                <a:schemeClr val="dk1"/>
              </a:solidFill>
              <a:effectLst/>
              <a:latin typeface="+mn-ea"/>
              <a:ea typeface="+mn-ea"/>
              <a:cs typeface="+mn-cs"/>
            </a:rPr>
            <a:t/>
          </a:r>
          <a:br>
            <a:rPr lang="en-US" altLang="ja-JP" sz="1300">
              <a:solidFill>
                <a:schemeClr val="dk1"/>
              </a:solidFill>
              <a:effectLst/>
              <a:latin typeface="+mn-ea"/>
              <a:ea typeface="+mn-ea"/>
              <a:cs typeface="+mn-cs"/>
            </a:rPr>
          </a:br>
          <a:r>
            <a:rPr lang="ja-JP" altLang="ja-JP" sz="1300">
              <a:solidFill>
                <a:schemeClr val="dk1"/>
              </a:solidFill>
              <a:effectLst/>
              <a:latin typeface="+mn-ea"/>
              <a:ea typeface="+mn-ea"/>
              <a:cs typeface="+mn-cs"/>
            </a:rPr>
            <a:t>　</a:t>
          </a:r>
          <a:r>
            <a:rPr lang="en-US" altLang="ja-JP" sz="1300">
              <a:solidFill>
                <a:schemeClr val="dk1"/>
              </a:solidFill>
              <a:effectLst/>
              <a:latin typeface="+mn-ea"/>
              <a:ea typeface="+mn-ea"/>
              <a:cs typeface="+mn-cs"/>
            </a:rPr>
            <a:t> </a:t>
          </a:r>
          <a:r>
            <a:rPr lang="ja-JP" altLang="ja-JP" sz="1300">
              <a:solidFill>
                <a:schemeClr val="dk1"/>
              </a:solidFill>
              <a:effectLst/>
              <a:latin typeface="+mn-ea"/>
              <a:ea typeface="+mn-ea"/>
              <a:cs typeface="+mn-cs"/>
            </a:rPr>
            <a:t>今後も、定員管理計画や事務事業に沿った職員配置を継続し、類似団体平均を上回らないよう職員の定員管理に努めたい。</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9888</xdr:rowOff>
    </xdr:from>
    <xdr:to>
      <xdr:col>24</xdr:col>
      <xdr:colOff>558800</xdr:colOff>
      <xdr:row>60</xdr:row>
      <xdr:rowOff>52977</xdr:rowOff>
    </xdr:to>
    <xdr:cxnSp macro="">
      <xdr:nvCxnSpPr>
        <xdr:cNvPr id="319" name="直線コネクタ 318"/>
        <xdr:cNvCxnSpPr/>
      </xdr:nvCxnSpPr>
      <xdr:spPr>
        <a:xfrm>
          <a:off x="16179800" y="10296888"/>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133078</xdr:rowOff>
    </xdr:from>
    <xdr:to>
      <xdr:col>23</xdr:col>
      <xdr:colOff>406400</xdr:colOff>
      <xdr:row>60</xdr:row>
      <xdr:rowOff>9888</xdr:rowOff>
    </xdr:to>
    <xdr:cxnSp macro="">
      <xdr:nvCxnSpPr>
        <xdr:cNvPr id="322" name="直線コネクタ 321"/>
        <xdr:cNvCxnSpPr/>
      </xdr:nvCxnSpPr>
      <xdr:spPr>
        <a:xfrm>
          <a:off x="15290800" y="102486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133078</xdr:rowOff>
    </xdr:from>
    <xdr:to>
      <xdr:col>22</xdr:col>
      <xdr:colOff>203200</xdr:colOff>
      <xdr:row>60</xdr:row>
      <xdr:rowOff>21953</xdr:rowOff>
    </xdr:to>
    <xdr:cxnSp macro="">
      <xdr:nvCxnSpPr>
        <xdr:cNvPr id="325" name="直線コネクタ 324"/>
        <xdr:cNvCxnSpPr/>
      </xdr:nvCxnSpPr>
      <xdr:spPr>
        <a:xfrm flipV="1">
          <a:off x="14401800" y="102486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21953</xdr:rowOff>
    </xdr:from>
    <xdr:to>
      <xdr:col>21</xdr:col>
      <xdr:colOff>0</xdr:colOff>
      <xdr:row>60</xdr:row>
      <xdr:rowOff>56424</xdr:rowOff>
    </xdr:to>
    <xdr:cxnSp macro="">
      <xdr:nvCxnSpPr>
        <xdr:cNvPr id="328" name="直線コネクタ 327"/>
        <xdr:cNvCxnSpPr/>
      </xdr:nvCxnSpPr>
      <xdr:spPr>
        <a:xfrm flipV="1">
          <a:off x="13512800" y="103089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2177</xdr:rowOff>
    </xdr:from>
    <xdr:to>
      <xdr:col>24</xdr:col>
      <xdr:colOff>609600</xdr:colOff>
      <xdr:row>60</xdr:row>
      <xdr:rowOff>103777</xdr:rowOff>
    </xdr:to>
    <xdr:sp macro="" textlink="">
      <xdr:nvSpPr>
        <xdr:cNvPr id="338" name="円/楕円 337"/>
        <xdr:cNvSpPr/>
      </xdr:nvSpPr>
      <xdr:spPr>
        <a:xfrm>
          <a:off x="16967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18704</xdr:rowOff>
    </xdr:from>
    <xdr:ext cx="762000" cy="259045"/>
    <xdr:sp macro="" textlink="">
      <xdr:nvSpPr>
        <xdr:cNvPr id="339" name="定員管理の状況該当値テキスト"/>
        <xdr:cNvSpPr txBox="1"/>
      </xdr:nvSpPr>
      <xdr:spPr>
        <a:xfrm>
          <a:off x="17106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130538</xdr:rowOff>
    </xdr:from>
    <xdr:to>
      <xdr:col>23</xdr:col>
      <xdr:colOff>457200</xdr:colOff>
      <xdr:row>60</xdr:row>
      <xdr:rowOff>60688</xdr:rowOff>
    </xdr:to>
    <xdr:sp macro="" textlink="">
      <xdr:nvSpPr>
        <xdr:cNvPr id="340" name="円/楕円 339"/>
        <xdr:cNvSpPr/>
      </xdr:nvSpPr>
      <xdr:spPr>
        <a:xfrm>
          <a:off x="16129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70865</xdr:rowOff>
    </xdr:from>
    <xdr:ext cx="736600" cy="259045"/>
    <xdr:sp macro="" textlink="">
      <xdr:nvSpPr>
        <xdr:cNvPr id="341" name="テキスト ボックス 340"/>
        <xdr:cNvSpPr txBox="1"/>
      </xdr:nvSpPr>
      <xdr:spPr>
        <a:xfrm>
          <a:off x="15798800" y="1001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82278</xdr:rowOff>
    </xdr:from>
    <xdr:to>
      <xdr:col>22</xdr:col>
      <xdr:colOff>254000</xdr:colOff>
      <xdr:row>60</xdr:row>
      <xdr:rowOff>12428</xdr:rowOff>
    </xdr:to>
    <xdr:sp macro="" textlink="">
      <xdr:nvSpPr>
        <xdr:cNvPr id="342" name="円/楕円 341"/>
        <xdr:cNvSpPr/>
      </xdr:nvSpPr>
      <xdr:spPr>
        <a:xfrm>
          <a:off x="15240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22605</xdr:rowOff>
    </xdr:from>
    <xdr:ext cx="762000" cy="259045"/>
    <xdr:sp macro="" textlink="">
      <xdr:nvSpPr>
        <xdr:cNvPr id="343" name="テキスト ボックス 342"/>
        <xdr:cNvSpPr txBox="1"/>
      </xdr:nvSpPr>
      <xdr:spPr>
        <a:xfrm>
          <a:off x="14909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142603</xdr:rowOff>
    </xdr:from>
    <xdr:to>
      <xdr:col>21</xdr:col>
      <xdr:colOff>50800</xdr:colOff>
      <xdr:row>60</xdr:row>
      <xdr:rowOff>72753</xdr:rowOff>
    </xdr:to>
    <xdr:sp macro="" textlink="">
      <xdr:nvSpPr>
        <xdr:cNvPr id="344" name="円/楕円 343"/>
        <xdr:cNvSpPr/>
      </xdr:nvSpPr>
      <xdr:spPr>
        <a:xfrm>
          <a:off x="14351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82930</xdr:rowOff>
    </xdr:from>
    <xdr:ext cx="762000" cy="259045"/>
    <xdr:sp macro="" textlink="">
      <xdr:nvSpPr>
        <xdr:cNvPr id="345" name="テキスト ボックス 344"/>
        <xdr:cNvSpPr txBox="1"/>
      </xdr:nvSpPr>
      <xdr:spPr>
        <a:xfrm>
          <a:off x="14020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5624</xdr:rowOff>
    </xdr:from>
    <xdr:to>
      <xdr:col>19</xdr:col>
      <xdr:colOff>533400</xdr:colOff>
      <xdr:row>60</xdr:row>
      <xdr:rowOff>107224</xdr:rowOff>
    </xdr:to>
    <xdr:sp macro="" textlink="">
      <xdr:nvSpPr>
        <xdr:cNvPr id="346" name="円/楕円 345"/>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117401</xdr:rowOff>
    </xdr:from>
    <xdr:ext cx="762000" cy="259045"/>
    <xdr:sp macro="" textlink="">
      <xdr:nvSpPr>
        <xdr:cNvPr id="347" name="テキスト ボックス 346"/>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ea"/>
              <a:ea typeface="+mn-ea"/>
              <a:cs typeface="+mn-cs"/>
            </a:rPr>
            <a:t>　前年度比</a:t>
          </a:r>
          <a:r>
            <a:rPr kumimoji="1" lang="en-US" altLang="ja-JP" sz="1300" baseline="0">
              <a:solidFill>
                <a:schemeClr val="dk1"/>
              </a:solidFill>
              <a:effectLst/>
              <a:latin typeface="+mn-ea"/>
              <a:ea typeface="+mn-ea"/>
              <a:cs typeface="+mn-cs"/>
            </a:rPr>
            <a:t>0.1</a:t>
          </a:r>
          <a:r>
            <a:rPr kumimoji="1" lang="ja-JP" altLang="ja-JP" sz="1300" baseline="0">
              <a:solidFill>
                <a:schemeClr val="dk1"/>
              </a:solidFill>
              <a:effectLst/>
              <a:latin typeface="+mn-ea"/>
              <a:ea typeface="+mn-ea"/>
              <a:cs typeface="+mn-cs"/>
            </a:rPr>
            <a:t>ポイント</a:t>
          </a:r>
          <a:r>
            <a:rPr kumimoji="1" lang="ja-JP" altLang="en-US" sz="1300" baseline="0">
              <a:solidFill>
                <a:schemeClr val="dk1"/>
              </a:solidFill>
              <a:effectLst/>
              <a:latin typeface="+mn-ea"/>
              <a:ea typeface="+mn-ea"/>
              <a:cs typeface="+mn-cs"/>
            </a:rPr>
            <a:t>悪化し</a:t>
          </a:r>
          <a:r>
            <a:rPr kumimoji="1" lang="ja-JP" altLang="ja-JP" sz="1300" baseline="0">
              <a:solidFill>
                <a:schemeClr val="dk1"/>
              </a:solidFill>
              <a:effectLst/>
              <a:latin typeface="+mn-ea"/>
              <a:ea typeface="+mn-ea"/>
              <a:cs typeface="+mn-cs"/>
            </a:rPr>
            <a:t>、</a:t>
          </a:r>
          <a:r>
            <a:rPr lang="ja-JP" altLang="ja-JP" sz="1300">
              <a:solidFill>
                <a:schemeClr val="dk1"/>
              </a:solidFill>
              <a:effectLst/>
              <a:latin typeface="+mn-ea"/>
              <a:ea typeface="+mn-ea"/>
              <a:cs typeface="+mn-cs"/>
            </a:rPr>
            <a:t>類似団体内平均より</a:t>
          </a:r>
          <a:r>
            <a:rPr lang="en-US" altLang="ja-JP" sz="1300">
              <a:solidFill>
                <a:schemeClr val="dk1"/>
              </a:solidFill>
              <a:effectLst/>
              <a:latin typeface="+mn-ea"/>
              <a:ea typeface="+mn-ea"/>
              <a:cs typeface="+mn-cs"/>
            </a:rPr>
            <a:t>3.1</a:t>
          </a:r>
          <a:r>
            <a:rPr lang="ja-JP" altLang="ja-JP" sz="1300">
              <a:solidFill>
                <a:schemeClr val="dk1"/>
              </a:solidFill>
              <a:effectLst/>
              <a:latin typeface="+mn-ea"/>
              <a:ea typeface="+mn-ea"/>
              <a:cs typeface="+mn-cs"/>
            </a:rPr>
            <a:t>ポイント、沖縄県平均より</a:t>
          </a:r>
          <a:r>
            <a:rPr lang="en-US" altLang="ja-JP" sz="1300">
              <a:solidFill>
                <a:schemeClr val="dk1"/>
              </a:solidFill>
              <a:effectLst/>
              <a:latin typeface="+mn-ea"/>
              <a:ea typeface="+mn-ea"/>
              <a:cs typeface="+mn-cs"/>
            </a:rPr>
            <a:t>1.6</a:t>
          </a:r>
          <a:r>
            <a:rPr lang="ja-JP" altLang="ja-JP" sz="1300">
              <a:solidFill>
                <a:schemeClr val="dk1"/>
              </a:solidFill>
              <a:effectLst/>
              <a:latin typeface="+mn-ea"/>
              <a:ea typeface="+mn-ea"/>
              <a:cs typeface="+mn-cs"/>
            </a:rPr>
            <a:t>ポイント上回って</a:t>
          </a:r>
          <a:r>
            <a:rPr lang="ja-JP" altLang="en-US" sz="1300">
              <a:solidFill>
                <a:schemeClr val="dk1"/>
              </a:solidFill>
              <a:effectLst/>
              <a:latin typeface="+mn-ea"/>
              <a:ea typeface="+mn-ea"/>
              <a:cs typeface="+mn-cs"/>
            </a:rPr>
            <a:t>いる。</a:t>
          </a:r>
          <a:endParaRPr lang="en-US" altLang="ja-JP" sz="13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要因は、継続事業の都市公園整備事業や土地区画整理事業などの投資的事業に</a:t>
          </a:r>
          <a:r>
            <a:rPr lang="ja-JP" altLang="ja-JP" sz="1300">
              <a:solidFill>
                <a:schemeClr val="dk1"/>
              </a:solidFill>
              <a:effectLst/>
              <a:latin typeface="+mn-lt"/>
              <a:ea typeface="+mn-ea"/>
              <a:cs typeface="+mn-cs"/>
            </a:rPr>
            <a:t>公立学校施設建設事業</a:t>
          </a:r>
          <a:r>
            <a:rPr lang="ja-JP" altLang="en-US" sz="1300">
              <a:solidFill>
                <a:schemeClr val="dk1"/>
              </a:solidFill>
              <a:effectLst/>
              <a:latin typeface="+mn-lt"/>
              <a:ea typeface="+mn-ea"/>
              <a:cs typeface="+mn-cs"/>
            </a:rPr>
            <a:t>と</a:t>
          </a:r>
          <a:r>
            <a:rPr lang="ja-JP" altLang="ja-JP" sz="1300">
              <a:solidFill>
                <a:schemeClr val="dk1"/>
              </a:solidFill>
              <a:effectLst/>
              <a:latin typeface="+mn-lt"/>
              <a:ea typeface="+mn-ea"/>
              <a:cs typeface="+mn-cs"/>
            </a:rPr>
            <a:t>観光拠点施設建設事業</a:t>
          </a:r>
          <a:r>
            <a:rPr lang="ja-JP" altLang="ja-JP" sz="1300">
              <a:solidFill>
                <a:schemeClr val="dk1"/>
              </a:solidFill>
              <a:effectLst/>
              <a:latin typeface="+mn-ea"/>
              <a:ea typeface="+mn-ea"/>
              <a:cs typeface="+mn-cs"/>
            </a:rPr>
            <a:t>が加わった</a:t>
          </a:r>
          <a:r>
            <a:rPr lang="ja-JP" altLang="en-US" sz="1300">
              <a:solidFill>
                <a:schemeClr val="dk1"/>
              </a:solidFill>
              <a:effectLst/>
              <a:latin typeface="+mn-ea"/>
              <a:ea typeface="+mn-ea"/>
              <a:cs typeface="+mn-cs"/>
            </a:rPr>
            <a:t>ことによる</a:t>
          </a:r>
          <a:r>
            <a:rPr lang="ja-JP" altLang="ja-JP" sz="1300">
              <a:solidFill>
                <a:schemeClr val="dk1"/>
              </a:solidFill>
              <a:effectLst/>
              <a:latin typeface="+mn-ea"/>
              <a:ea typeface="+mn-ea"/>
              <a:cs typeface="+mn-cs"/>
            </a:rPr>
            <a:t>地方債</a:t>
          </a:r>
          <a:r>
            <a:rPr lang="ja-JP" altLang="en-US" sz="1300">
              <a:solidFill>
                <a:schemeClr val="dk1"/>
              </a:solidFill>
              <a:effectLst/>
              <a:latin typeface="+mn-ea"/>
              <a:ea typeface="+mn-ea"/>
              <a:cs typeface="+mn-cs"/>
            </a:rPr>
            <a:t>の</a:t>
          </a:r>
          <a:r>
            <a:rPr lang="ja-JP" altLang="ja-JP" sz="1300">
              <a:solidFill>
                <a:schemeClr val="dk1"/>
              </a:solidFill>
              <a:effectLst/>
              <a:latin typeface="+mn-ea"/>
              <a:ea typeface="+mn-ea"/>
              <a:cs typeface="+mn-cs"/>
            </a:rPr>
            <a:t>借り入れ</a:t>
          </a:r>
          <a:r>
            <a:rPr lang="ja-JP" altLang="en-US" sz="1300">
              <a:solidFill>
                <a:schemeClr val="dk1"/>
              </a:solidFill>
              <a:effectLst/>
              <a:latin typeface="+mn-ea"/>
              <a:ea typeface="+mn-ea"/>
              <a:cs typeface="+mn-cs"/>
            </a:rPr>
            <a:t>増加によるものである</a:t>
          </a:r>
          <a:r>
            <a:rPr lang="ja-JP" altLang="ja-JP" sz="1300">
              <a:solidFill>
                <a:schemeClr val="dk1"/>
              </a:solidFill>
              <a:effectLst/>
              <a:latin typeface="+mn-ea"/>
              <a:ea typeface="+mn-ea"/>
              <a:cs typeface="+mn-cs"/>
            </a:rPr>
            <a:t>。</a:t>
          </a:r>
          <a:endParaRPr lang="ja-JP" altLang="ja-JP" sz="1300">
            <a:effectLst/>
            <a:latin typeface="+mn-ea"/>
            <a:ea typeface="+mn-ea"/>
          </a:endParaRPr>
        </a:p>
        <a:p>
          <a:r>
            <a:rPr lang="ja-JP" altLang="ja-JP" sz="1300">
              <a:solidFill>
                <a:schemeClr val="dk1"/>
              </a:solidFill>
              <a:effectLst/>
              <a:latin typeface="+mn-ea"/>
              <a:ea typeface="+mn-ea"/>
              <a:cs typeface="+mn-cs"/>
            </a:rPr>
            <a:t>　今後は、中長期財政計画に基づき地方債借入額</a:t>
          </a:r>
          <a:r>
            <a:rPr lang="ja-JP" altLang="en-US" sz="1300">
              <a:solidFill>
                <a:schemeClr val="dk1"/>
              </a:solidFill>
              <a:effectLst/>
              <a:latin typeface="+mn-ea"/>
              <a:ea typeface="+mn-ea"/>
              <a:cs typeface="+mn-cs"/>
            </a:rPr>
            <a:t>の</a:t>
          </a:r>
          <a:r>
            <a:rPr lang="ja-JP" altLang="ja-JP" sz="1300">
              <a:solidFill>
                <a:schemeClr val="dk1"/>
              </a:solidFill>
              <a:effectLst/>
              <a:latin typeface="+mn-ea"/>
              <a:ea typeface="+mn-ea"/>
              <a:cs typeface="+mn-cs"/>
            </a:rPr>
            <a:t>抑制を図り、公債費の負担軽減に努める。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15748</xdr:rowOff>
    </xdr:to>
    <xdr:cxnSp macro="">
      <xdr:nvCxnSpPr>
        <xdr:cNvPr id="379" name="直線コネクタ 378"/>
        <xdr:cNvCxnSpPr/>
      </xdr:nvCxnSpPr>
      <xdr:spPr>
        <a:xfrm>
          <a:off x="16179800" y="72069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25400</xdr:rowOff>
    </xdr:to>
    <xdr:cxnSp macro="">
      <xdr:nvCxnSpPr>
        <xdr:cNvPr id="382" name="直線コネクタ 381"/>
        <xdr:cNvCxnSpPr/>
      </xdr:nvCxnSpPr>
      <xdr:spPr>
        <a:xfrm flipV="1">
          <a:off x="15290800" y="720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64008</xdr:rowOff>
    </xdr:to>
    <xdr:cxnSp macro="">
      <xdr:nvCxnSpPr>
        <xdr:cNvPr id="385" name="直線コネクタ 384"/>
        <xdr:cNvCxnSpPr/>
      </xdr:nvCxnSpPr>
      <xdr:spPr>
        <a:xfrm flipV="1">
          <a:off x="14401800" y="722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42</xdr:row>
      <xdr:rowOff>112268</xdr:rowOff>
    </xdr:to>
    <xdr:cxnSp macro="">
      <xdr:nvCxnSpPr>
        <xdr:cNvPr id="388" name="直線コネクタ 387"/>
        <xdr:cNvCxnSpPr/>
      </xdr:nvCxnSpPr>
      <xdr:spPr>
        <a:xfrm flipV="1">
          <a:off x="13512800" y="72649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8" name="円/楕円 397"/>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9"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0" name="円/楕円 399"/>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401" name="テキスト ボックス 400"/>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2" name="円/楕円 401"/>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3" name="テキスト ボックス 40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404" name="円/楕円 403"/>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405" name="テキスト ボックス 404"/>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6" name="円/楕円 405"/>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407" name="テキスト ボックス 406"/>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ea"/>
              <a:ea typeface="+mn-ea"/>
              <a:cs typeface="+mn-cs"/>
            </a:rPr>
            <a:t>　前年度比</a:t>
          </a:r>
          <a:r>
            <a:rPr kumimoji="1" lang="en-US" altLang="ja-JP" sz="1300" baseline="0">
              <a:solidFill>
                <a:schemeClr val="dk1"/>
              </a:solidFill>
              <a:effectLst/>
              <a:latin typeface="+mn-ea"/>
              <a:ea typeface="+mn-ea"/>
              <a:cs typeface="+mn-cs"/>
            </a:rPr>
            <a:t>20.6</a:t>
          </a:r>
          <a:r>
            <a:rPr kumimoji="1" lang="ja-JP" altLang="en-US" sz="1300" baseline="0">
              <a:solidFill>
                <a:schemeClr val="dk1"/>
              </a:solidFill>
              <a:effectLst/>
              <a:latin typeface="+mn-ea"/>
              <a:ea typeface="+mn-ea"/>
              <a:cs typeface="+mn-cs"/>
            </a:rPr>
            <a:t>ポイント改善してはいるものの、</a:t>
          </a:r>
          <a:r>
            <a:rPr lang="ja-JP" altLang="ja-JP" sz="1300">
              <a:solidFill>
                <a:schemeClr val="dk1"/>
              </a:solidFill>
              <a:effectLst/>
              <a:latin typeface="+mn-ea"/>
              <a:ea typeface="+mn-ea"/>
              <a:cs typeface="+mn-cs"/>
            </a:rPr>
            <a:t>類似団体内平均より</a:t>
          </a:r>
          <a:r>
            <a:rPr lang="en-US" altLang="ja-JP" sz="1300">
              <a:solidFill>
                <a:schemeClr val="dk1"/>
              </a:solidFill>
              <a:effectLst/>
              <a:latin typeface="+mn-ea"/>
              <a:ea typeface="+mn-ea"/>
              <a:cs typeface="+mn-cs"/>
            </a:rPr>
            <a:t>55</a:t>
          </a:r>
          <a:r>
            <a:rPr lang="ja-JP" altLang="en-US" sz="1300">
              <a:solidFill>
                <a:schemeClr val="dk1"/>
              </a:solidFill>
              <a:effectLst/>
              <a:latin typeface="+mn-ea"/>
              <a:ea typeface="+mn-ea"/>
              <a:cs typeface="+mn-cs"/>
            </a:rPr>
            <a:t>ポイント</a:t>
          </a:r>
          <a:r>
            <a:rPr lang="ja-JP" altLang="ja-JP" sz="1300">
              <a:solidFill>
                <a:schemeClr val="dk1"/>
              </a:solidFill>
              <a:effectLst/>
              <a:latin typeface="+mn-ea"/>
              <a:ea typeface="+mn-ea"/>
              <a:cs typeface="+mn-cs"/>
            </a:rPr>
            <a:t>、沖縄県平均より</a:t>
          </a:r>
          <a:r>
            <a:rPr lang="en-US" altLang="ja-JP" sz="1300">
              <a:solidFill>
                <a:schemeClr val="dk1"/>
              </a:solidFill>
              <a:effectLst/>
              <a:latin typeface="+mn-ea"/>
              <a:ea typeface="+mn-ea"/>
              <a:cs typeface="+mn-cs"/>
            </a:rPr>
            <a:t>49.3</a:t>
          </a:r>
          <a:r>
            <a:rPr lang="ja-JP" altLang="en-US" sz="1300">
              <a:solidFill>
                <a:schemeClr val="dk1"/>
              </a:solidFill>
              <a:effectLst/>
              <a:latin typeface="+mn-ea"/>
              <a:ea typeface="+mn-ea"/>
              <a:cs typeface="+mn-cs"/>
            </a:rPr>
            <a:t>ポイント</a:t>
          </a:r>
          <a:r>
            <a:rPr lang="ja-JP" altLang="ja-JP" sz="1300">
              <a:solidFill>
                <a:schemeClr val="dk1"/>
              </a:solidFill>
              <a:effectLst/>
              <a:latin typeface="+mn-ea"/>
              <a:ea typeface="+mn-ea"/>
              <a:cs typeface="+mn-cs"/>
            </a:rPr>
            <a:t>上回っており</a:t>
          </a:r>
          <a:r>
            <a:rPr lang="ja-JP" altLang="en-US" sz="1300">
              <a:solidFill>
                <a:schemeClr val="dk1"/>
              </a:solidFill>
              <a:effectLst/>
              <a:latin typeface="+mn-ea"/>
              <a:ea typeface="+mn-ea"/>
              <a:cs typeface="+mn-cs"/>
            </a:rPr>
            <a:t>、依然として</a:t>
          </a:r>
          <a:r>
            <a:rPr lang="ja-JP" altLang="ja-JP" sz="1300">
              <a:solidFill>
                <a:schemeClr val="dk1"/>
              </a:solidFill>
              <a:effectLst/>
              <a:latin typeface="+mn-ea"/>
              <a:ea typeface="+mn-ea"/>
              <a:cs typeface="+mn-cs"/>
            </a:rPr>
            <a:t>高い水準にある。</a:t>
          </a:r>
          <a:endParaRPr lang="en-US" altLang="ja-JP" sz="13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要因としては、継続事業である都市公園整備事業</a:t>
          </a:r>
          <a:r>
            <a:rPr lang="ja-JP" altLang="en-US" sz="1300">
              <a:solidFill>
                <a:schemeClr val="dk1"/>
              </a:solidFill>
              <a:effectLst/>
              <a:latin typeface="+mn-ea"/>
              <a:ea typeface="+mn-ea"/>
              <a:cs typeface="+mn-cs"/>
            </a:rPr>
            <a:t>や</a:t>
          </a:r>
          <a:r>
            <a:rPr lang="ja-JP" altLang="ja-JP" sz="1300">
              <a:solidFill>
                <a:schemeClr val="dk1"/>
              </a:solidFill>
              <a:effectLst/>
              <a:latin typeface="+mn-ea"/>
              <a:ea typeface="+mn-ea"/>
              <a:cs typeface="+mn-cs"/>
            </a:rPr>
            <a:t>土地区画整理事業などの投資的事業</a:t>
          </a:r>
          <a:r>
            <a:rPr lang="ja-JP" altLang="en-US" sz="1300">
              <a:solidFill>
                <a:schemeClr val="dk1"/>
              </a:solidFill>
              <a:effectLst/>
              <a:latin typeface="+mn-ea"/>
              <a:ea typeface="+mn-ea"/>
              <a:cs typeface="+mn-cs"/>
            </a:rPr>
            <a:t>に加え、公立学校施設建設事業や観光拠点施設</a:t>
          </a:r>
          <a:r>
            <a:rPr lang="ja-JP" altLang="ja-JP" sz="1300">
              <a:solidFill>
                <a:schemeClr val="dk1"/>
              </a:solidFill>
              <a:effectLst/>
              <a:latin typeface="+mn-ea"/>
              <a:ea typeface="+mn-ea"/>
              <a:cs typeface="+mn-cs"/>
            </a:rPr>
            <a:t>建設事業に伴う地方債</a:t>
          </a:r>
          <a:r>
            <a:rPr lang="ja-JP" altLang="en-US" sz="1300">
              <a:solidFill>
                <a:schemeClr val="dk1"/>
              </a:solidFill>
              <a:effectLst/>
              <a:latin typeface="+mn-ea"/>
              <a:ea typeface="+mn-ea"/>
              <a:cs typeface="+mn-cs"/>
            </a:rPr>
            <a:t>の</a:t>
          </a:r>
          <a:r>
            <a:rPr lang="ja-JP" altLang="ja-JP" sz="1300">
              <a:solidFill>
                <a:schemeClr val="dk1"/>
              </a:solidFill>
              <a:effectLst/>
              <a:latin typeface="+mn-ea"/>
              <a:ea typeface="+mn-ea"/>
              <a:cs typeface="+mn-cs"/>
            </a:rPr>
            <a:t>発行</a:t>
          </a:r>
          <a:r>
            <a:rPr lang="ja-JP" altLang="en-US" sz="1300">
              <a:solidFill>
                <a:schemeClr val="dk1"/>
              </a:solidFill>
              <a:effectLst/>
              <a:latin typeface="+mn-ea"/>
              <a:ea typeface="+mn-ea"/>
              <a:cs typeface="+mn-cs"/>
            </a:rPr>
            <a:t>額</a:t>
          </a:r>
          <a:r>
            <a:rPr lang="ja-JP" altLang="ja-JP" sz="1300">
              <a:solidFill>
                <a:schemeClr val="dk1"/>
              </a:solidFill>
              <a:effectLst/>
              <a:latin typeface="+mn-ea"/>
              <a:ea typeface="+mn-ea"/>
              <a:cs typeface="+mn-cs"/>
            </a:rPr>
            <a:t>が増加し</a:t>
          </a:r>
          <a:r>
            <a:rPr lang="ja-JP" altLang="en-US" sz="1300">
              <a:solidFill>
                <a:schemeClr val="dk1"/>
              </a:solidFill>
              <a:effectLst/>
              <a:latin typeface="+mn-ea"/>
              <a:ea typeface="+mn-ea"/>
              <a:cs typeface="+mn-cs"/>
            </a:rPr>
            <a:t>ているため</a:t>
          </a:r>
          <a:r>
            <a:rPr lang="ja-JP" altLang="ja-JP" sz="1300">
              <a:solidFill>
                <a:schemeClr val="dk1"/>
              </a:solidFill>
              <a:effectLst/>
              <a:latin typeface="+mn-ea"/>
              <a:ea typeface="+mn-ea"/>
              <a:cs typeface="+mn-cs"/>
            </a:rPr>
            <a:t>、地方債残高が</a:t>
          </a:r>
          <a:r>
            <a:rPr lang="ja-JP" altLang="en-US" sz="1300">
              <a:solidFill>
                <a:schemeClr val="dk1"/>
              </a:solidFill>
              <a:effectLst/>
              <a:latin typeface="+mn-ea"/>
              <a:ea typeface="+mn-ea"/>
              <a:cs typeface="+mn-cs"/>
            </a:rPr>
            <a:t>高水準</a:t>
          </a:r>
          <a:r>
            <a:rPr lang="ja-JP" altLang="ja-JP" sz="1300">
              <a:solidFill>
                <a:schemeClr val="dk1"/>
              </a:solidFill>
              <a:effectLst/>
              <a:latin typeface="+mn-ea"/>
              <a:ea typeface="+mn-ea"/>
              <a:cs typeface="+mn-cs"/>
            </a:rPr>
            <a:t>となっている。今後は、中長期財政計画を見直し、地方債</a:t>
          </a:r>
          <a:r>
            <a:rPr lang="ja-JP" altLang="en-US" sz="1300">
              <a:solidFill>
                <a:schemeClr val="dk1"/>
              </a:solidFill>
              <a:effectLst/>
              <a:latin typeface="+mn-ea"/>
              <a:ea typeface="+mn-ea"/>
              <a:cs typeface="+mn-cs"/>
            </a:rPr>
            <a:t>の</a:t>
          </a:r>
          <a:r>
            <a:rPr lang="ja-JP" altLang="ja-JP" sz="1300">
              <a:solidFill>
                <a:schemeClr val="dk1"/>
              </a:solidFill>
              <a:effectLst/>
              <a:latin typeface="+mn-ea"/>
              <a:ea typeface="+mn-ea"/>
              <a:cs typeface="+mn-cs"/>
            </a:rPr>
            <a:t>発行</a:t>
          </a:r>
          <a:r>
            <a:rPr lang="ja-JP" altLang="en-US" sz="1300">
              <a:solidFill>
                <a:schemeClr val="dk1"/>
              </a:solidFill>
              <a:effectLst/>
              <a:latin typeface="+mn-ea"/>
              <a:ea typeface="+mn-ea"/>
              <a:cs typeface="+mn-cs"/>
            </a:rPr>
            <a:t>額</a:t>
          </a:r>
          <a:r>
            <a:rPr lang="ja-JP" altLang="ja-JP" sz="1300">
              <a:solidFill>
                <a:schemeClr val="dk1"/>
              </a:solidFill>
              <a:effectLst/>
              <a:latin typeface="+mn-ea"/>
              <a:ea typeface="+mn-ea"/>
              <a:cs typeface="+mn-cs"/>
            </a:rPr>
            <a:t>を抑制し財政の健全化に努める。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98552</xdr:rowOff>
    </xdr:from>
    <xdr:to>
      <xdr:col>24</xdr:col>
      <xdr:colOff>558800</xdr:colOff>
      <xdr:row>19</xdr:row>
      <xdr:rowOff>125933</xdr:rowOff>
    </xdr:to>
    <xdr:cxnSp macro="">
      <xdr:nvCxnSpPr>
        <xdr:cNvPr id="439" name="直線コネクタ 438"/>
        <xdr:cNvCxnSpPr/>
      </xdr:nvCxnSpPr>
      <xdr:spPr>
        <a:xfrm flipV="1">
          <a:off x="16179800" y="3184652"/>
          <a:ext cx="838200" cy="1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48717</xdr:rowOff>
    </xdr:from>
    <xdr:to>
      <xdr:col>23</xdr:col>
      <xdr:colOff>406400</xdr:colOff>
      <xdr:row>19</xdr:row>
      <xdr:rowOff>125933</xdr:rowOff>
    </xdr:to>
    <xdr:cxnSp macro="">
      <xdr:nvCxnSpPr>
        <xdr:cNvPr id="442" name="直線コネクタ 441"/>
        <xdr:cNvCxnSpPr/>
      </xdr:nvCxnSpPr>
      <xdr:spPr>
        <a:xfrm>
          <a:off x="15290800" y="330626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48717</xdr:rowOff>
    </xdr:from>
    <xdr:to>
      <xdr:col>22</xdr:col>
      <xdr:colOff>203200</xdr:colOff>
      <xdr:row>20</xdr:row>
      <xdr:rowOff>82855</xdr:rowOff>
    </xdr:to>
    <xdr:cxnSp macro="">
      <xdr:nvCxnSpPr>
        <xdr:cNvPr id="445" name="直線コネクタ 444"/>
        <xdr:cNvCxnSpPr/>
      </xdr:nvCxnSpPr>
      <xdr:spPr>
        <a:xfrm flipV="1">
          <a:off x="14401800" y="3306267"/>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82855</xdr:rowOff>
    </xdr:from>
    <xdr:to>
      <xdr:col>21</xdr:col>
      <xdr:colOff>0</xdr:colOff>
      <xdr:row>20</xdr:row>
      <xdr:rowOff>109881</xdr:rowOff>
    </xdr:to>
    <xdr:cxnSp macro="">
      <xdr:nvCxnSpPr>
        <xdr:cNvPr id="448" name="直線コネクタ 447"/>
        <xdr:cNvCxnSpPr/>
      </xdr:nvCxnSpPr>
      <xdr:spPr>
        <a:xfrm flipV="1">
          <a:off x="13512800" y="3511855"/>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47752</xdr:rowOff>
    </xdr:from>
    <xdr:to>
      <xdr:col>24</xdr:col>
      <xdr:colOff>609600</xdr:colOff>
      <xdr:row>18</xdr:row>
      <xdr:rowOff>149352</xdr:rowOff>
    </xdr:to>
    <xdr:sp macro="" textlink="">
      <xdr:nvSpPr>
        <xdr:cNvPr id="458" name="円/楕円 457"/>
        <xdr:cNvSpPr/>
      </xdr:nvSpPr>
      <xdr:spPr>
        <a:xfrm>
          <a:off x="16967200" y="31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19829</xdr:rowOff>
    </xdr:from>
    <xdr:ext cx="762000" cy="259045"/>
    <xdr:sp macro="" textlink="">
      <xdr:nvSpPr>
        <xdr:cNvPr id="459" name="将来負担の状況該当値テキスト"/>
        <xdr:cNvSpPr txBox="1"/>
      </xdr:nvSpPr>
      <xdr:spPr>
        <a:xfrm>
          <a:off x="17106900" y="31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75133</xdr:rowOff>
    </xdr:from>
    <xdr:to>
      <xdr:col>23</xdr:col>
      <xdr:colOff>457200</xdr:colOff>
      <xdr:row>20</xdr:row>
      <xdr:rowOff>5283</xdr:rowOff>
    </xdr:to>
    <xdr:sp macro="" textlink="">
      <xdr:nvSpPr>
        <xdr:cNvPr id="460" name="円/楕円 459"/>
        <xdr:cNvSpPr/>
      </xdr:nvSpPr>
      <xdr:spPr>
        <a:xfrm>
          <a:off x="16129000" y="33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161510</xdr:rowOff>
    </xdr:from>
    <xdr:ext cx="736600" cy="259045"/>
    <xdr:sp macro="" textlink="">
      <xdr:nvSpPr>
        <xdr:cNvPr id="461" name="テキスト ボックス 460"/>
        <xdr:cNvSpPr txBox="1"/>
      </xdr:nvSpPr>
      <xdr:spPr>
        <a:xfrm>
          <a:off x="15798800" y="341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169367</xdr:rowOff>
    </xdr:from>
    <xdr:to>
      <xdr:col>22</xdr:col>
      <xdr:colOff>254000</xdr:colOff>
      <xdr:row>19</xdr:row>
      <xdr:rowOff>99517</xdr:rowOff>
    </xdr:to>
    <xdr:sp macro="" textlink="">
      <xdr:nvSpPr>
        <xdr:cNvPr id="462" name="円/楕円 461"/>
        <xdr:cNvSpPr/>
      </xdr:nvSpPr>
      <xdr:spPr>
        <a:xfrm>
          <a:off x="15240000" y="32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84294</xdr:rowOff>
    </xdr:from>
    <xdr:ext cx="762000" cy="259045"/>
    <xdr:sp macro="" textlink="">
      <xdr:nvSpPr>
        <xdr:cNvPr id="463" name="テキスト ボックス 462"/>
        <xdr:cNvSpPr txBox="1"/>
      </xdr:nvSpPr>
      <xdr:spPr>
        <a:xfrm>
          <a:off x="14909800" y="33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32055</xdr:rowOff>
    </xdr:from>
    <xdr:to>
      <xdr:col>21</xdr:col>
      <xdr:colOff>50800</xdr:colOff>
      <xdr:row>20</xdr:row>
      <xdr:rowOff>133655</xdr:rowOff>
    </xdr:to>
    <xdr:sp macro="" textlink="">
      <xdr:nvSpPr>
        <xdr:cNvPr id="464" name="円/楕円 463"/>
        <xdr:cNvSpPr/>
      </xdr:nvSpPr>
      <xdr:spPr>
        <a:xfrm>
          <a:off x="14351000" y="34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118432</xdr:rowOff>
    </xdr:from>
    <xdr:ext cx="762000" cy="259045"/>
    <xdr:sp macro="" textlink="">
      <xdr:nvSpPr>
        <xdr:cNvPr id="465" name="テキスト ボックス 464"/>
        <xdr:cNvSpPr txBox="1"/>
      </xdr:nvSpPr>
      <xdr:spPr>
        <a:xfrm>
          <a:off x="14020800" y="354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59081</xdr:rowOff>
    </xdr:from>
    <xdr:to>
      <xdr:col>19</xdr:col>
      <xdr:colOff>533400</xdr:colOff>
      <xdr:row>20</xdr:row>
      <xdr:rowOff>160681</xdr:rowOff>
    </xdr:to>
    <xdr:sp macro="" textlink="">
      <xdr:nvSpPr>
        <xdr:cNvPr id="466" name="円/楕円 465"/>
        <xdr:cNvSpPr/>
      </xdr:nvSpPr>
      <xdr:spPr>
        <a:xfrm>
          <a:off x="13462000" y="34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145458</xdr:rowOff>
    </xdr:from>
    <xdr:ext cx="762000" cy="259045"/>
    <xdr:sp macro="" textlink="">
      <xdr:nvSpPr>
        <xdr:cNvPr id="467" name="テキスト ボックス 466"/>
        <xdr:cNvSpPr txBox="1"/>
      </xdr:nvSpPr>
      <xdr:spPr>
        <a:xfrm>
          <a:off x="13131800" y="357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30,494
30,407
26.96
13,593,926
13,044,287
463,296
6,606,808
15,245,669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年１月１日に</a:t>
          </a:r>
          <a:r>
            <a:rPr lang="ja-JP" altLang="en-US" sz="1300">
              <a:solidFill>
                <a:schemeClr val="dk1"/>
              </a:solidFill>
              <a:effectLst/>
              <a:latin typeface="+mn-ea"/>
              <a:ea typeface="+mn-ea"/>
              <a:cs typeface="+mn-cs"/>
            </a:rPr>
            <a:t>市町村</a:t>
          </a:r>
          <a:r>
            <a:rPr lang="ja-JP" altLang="ja-JP" sz="1300">
              <a:solidFill>
                <a:schemeClr val="dk1"/>
              </a:solidFill>
              <a:effectLst/>
              <a:latin typeface="+mn-ea"/>
              <a:ea typeface="+mn-ea"/>
              <a:cs typeface="+mn-cs"/>
            </a:rPr>
            <a:t>合併し、類似団体より過剰だった職員数を定員適正化計画に基づき</a:t>
          </a:r>
          <a:r>
            <a:rPr lang="ja-JP" altLang="en-US" sz="1300">
              <a:solidFill>
                <a:schemeClr val="dk1"/>
              </a:solidFill>
              <a:effectLst/>
              <a:latin typeface="+mn-ea"/>
              <a:ea typeface="+mn-ea"/>
              <a:cs typeface="+mn-cs"/>
            </a:rPr>
            <a:t>削減してきたことで</a:t>
          </a:r>
          <a:r>
            <a:rPr lang="ja-JP" altLang="ja-JP" sz="1300">
              <a:solidFill>
                <a:schemeClr val="dk1"/>
              </a:solidFill>
              <a:effectLst/>
              <a:latin typeface="+mn-ea"/>
              <a:ea typeface="+mn-ea"/>
              <a:cs typeface="+mn-cs"/>
            </a:rPr>
            <a:t>、退職者の増員により退職金負担金割合が高くな</a:t>
          </a:r>
          <a:r>
            <a:rPr lang="ja-JP" altLang="en-US" sz="1300">
              <a:solidFill>
                <a:schemeClr val="dk1"/>
              </a:solidFill>
              <a:effectLst/>
              <a:latin typeface="+mn-ea"/>
              <a:ea typeface="+mn-ea"/>
              <a:cs typeface="+mn-cs"/>
            </a:rPr>
            <a:t>り</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25</a:t>
          </a:r>
          <a:r>
            <a:rPr lang="ja-JP" altLang="ja-JP" sz="1300">
              <a:solidFill>
                <a:schemeClr val="dk1"/>
              </a:solidFill>
              <a:effectLst/>
              <a:latin typeface="+mn-ea"/>
              <a:ea typeface="+mn-ea"/>
              <a:cs typeface="+mn-cs"/>
            </a:rPr>
            <a:t>年度は類似団体平均を</a:t>
          </a:r>
          <a:r>
            <a:rPr lang="en-US" altLang="ja-JP" sz="1300">
              <a:solidFill>
                <a:schemeClr val="dk1"/>
              </a:solidFill>
              <a:effectLst/>
              <a:latin typeface="+mn-ea"/>
              <a:ea typeface="+mn-ea"/>
              <a:cs typeface="+mn-cs"/>
            </a:rPr>
            <a:t>2.7</a:t>
          </a:r>
          <a:r>
            <a:rPr lang="ja-JP" altLang="ja-JP" sz="1300">
              <a:solidFill>
                <a:schemeClr val="dk1"/>
              </a:solidFill>
              <a:effectLst/>
              <a:latin typeface="+mn-ea"/>
              <a:ea typeface="+mn-ea"/>
              <a:cs typeface="+mn-cs"/>
            </a:rPr>
            <a:t>ポイント上回っ</a:t>
          </a:r>
          <a:r>
            <a:rPr lang="ja-JP" altLang="en-US" sz="1300">
              <a:solidFill>
                <a:schemeClr val="dk1"/>
              </a:solidFill>
              <a:effectLst/>
              <a:latin typeface="+mn-ea"/>
              <a:ea typeface="+mn-ea"/>
              <a:cs typeface="+mn-cs"/>
            </a:rPr>
            <a:t>た</a:t>
          </a:r>
          <a:r>
            <a:rPr lang="ja-JP" altLang="ja-JP" sz="1300">
              <a:solidFill>
                <a:schemeClr val="dk1"/>
              </a:solidFill>
              <a:effectLst/>
              <a:latin typeface="+mn-ea"/>
              <a:ea typeface="+mn-ea"/>
              <a:cs typeface="+mn-cs"/>
            </a:rPr>
            <a:t>。その後は毎年度減少傾向にあ</a:t>
          </a:r>
          <a:r>
            <a:rPr lang="ja-JP" altLang="en-US" sz="1300">
              <a:solidFill>
                <a:schemeClr val="dk1"/>
              </a:solidFill>
              <a:effectLst/>
              <a:latin typeface="+mn-ea"/>
              <a:ea typeface="+mn-ea"/>
              <a:cs typeface="+mn-cs"/>
            </a:rPr>
            <a:t>った</a:t>
          </a:r>
          <a:r>
            <a:rPr lang="ja-JP" altLang="ja-JP" sz="1300">
              <a:solidFill>
                <a:schemeClr val="dk1"/>
              </a:solidFill>
              <a:effectLst/>
              <a:latin typeface="+mn-ea"/>
              <a:ea typeface="+mn-ea"/>
              <a:cs typeface="+mn-cs"/>
            </a:rPr>
            <a:t>が、平成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年度は前年度</a:t>
          </a:r>
          <a:r>
            <a:rPr lang="ja-JP" altLang="en-US" sz="1300">
              <a:solidFill>
                <a:schemeClr val="dk1"/>
              </a:solidFill>
              <a:effectLst/>
              <a:latin typeface="+mn-ea"/>
              <a:ea typeface="+mn-ea"/>
              <a:cs typeface="+mn-cs"/>
            </a:rPr>
            <a:t>比</a:t>
          </a:r>
          <a:r>
            <a:rPr lang="en-US" altLang="ja-JP" sz="1300">
              <a:solidFill>
                <a:schemeClr val="dk1"/>
              </a:solidFill>
              <a:effectLst/>
              <a:latin typeface="+mn-ea"/>
              <a:ea typeface="+mn-ea"/>
              <a:cs typeface="+mn-cs"/>
            </a:rPr>
            <a:t>0.3</a:t>
          </a:r>
          <a:r>
            <a:rPr lang="ja-JP" altLang="ja-JP" sz="1300">
              <a:solidFill>
                <a:schemeClr val="dk1"/>
              </a:solidFill>
              <a:effectLst/>
              <a:latin typeface="+mn-ea"/>
              <a:ea typeface="+mn-ea"/>
              <a:cs typeface="+mn-cs"/>
            </a:rPr>
            <a:t>ポイント</a:t>
          </a:r>
          <a:r>
            <a:rPr lang="ja-JP" altLang="en-US" sz="1300">
              <a:solidFill>
                <a:schemeClr val="dk1"/>
              </a:solidFill>
              <a:effectLst/>
              <a:latin typeface="+mn-ea"/>
              <a:ea typeface="+mn-ea"/>
              <a:cs typeface="+mn-cs"/>
            </a:rPr>
            <a:t>上昇となった。</a:t>
          </a:r>
          <a:r>
            <a:rPr lang="ja-JP" altLang="ja-JP" sz="1300">
              <a:solidFill>
                <a:schemeClr val="dk1"/>
              </a:solidFill>
              <a:effectLst/>
              <a:latin typeface="+mn-ea"/>
              <a:ea typeface="+mn-ea"/>
              <a:cs typeface="+mn-cs"/>
            </a:rPr>
            <a:t>その理由として</a:t>
          </a:r>
          <a:r>
            <a:rPr lang="ja-JP" altLang="en-US" sz="1300">
              <a:solidFill>
                <a:schemeClr val="dk1"/>
              </a:solidFill>
              <a:effectLst/>
              <a:latin typeface="+mn-ea"/>
              <a:ea typeface="+mn-ea"/>
              <a:cs typeface="+mn-cs"/>
            </a:rPr>
            <a:t>は</a:t>
          </a:r>
          <a:r>
            <a:rPr lang="ja-JP" altLang="ja-JP" sz="1300">
              <a:solidFill>
                <a:schemeClr val="dk1"/>
              </a:solidFill>
              <a:effectLst/>
              <a:latin typeface="+mn-ea"/>
              <a:ea typeface="+mn-ea"/>
              <a:cs typeface="+mn-cs"/>
            </a:rPr>
            <a:t>定員管理計画による職員数の増員（新規採用）が</a:t>
          </a:r>
          <a:r>
            <a:rPr lang="ja-JP" altLang="en-US" sz="1300">
              <a:solidFill>
                <a:schemeClr val="dk1"/>
              </a:solidFill>
              <a:effectLst/>
              <a:latin typeface="+mn-ea"/>
              <a:ea typeface="+mn-ea"/>
              <a:cs typeface="+mn-cs"/>
            </a:rPr>
            <a:t>行ったためである</a:t>
          </a:r>
          <a:r>
            <a:rPr lang="ja-JP" altLang="ja-JP" sz="1300">
              <a:solidFill>
                <a:schemeClr val="dk1"/>
              </a:solidFill>
              <a:effectLst/>
              <a:latin typeface="+mn-ea"/>
              <a:ea typeface="+mn-ea"/>
              <a:cs typeface="+mn-cs"/>
            </a:rPr>
            <a:t>。今後も引き続き定員管理計画に基づき、適正</a:t>
          </a:r>
          <a:r>
            <a:rPr lang="ja-JP" altLang="en-US" sz="1300">
              <a:solidFill>
                <a:schemeClr val="dk1"/>
              </a:solidFill>
              <a:effectLst/>
              <a:latin typeface="+mn-ea"/>
              <a:ea typeface="+mn-ea"/>
              <a:cs typeface="+mn-cs"/>
            </a:rPr>
            <a:t>な</a:t>
          </a:r>
          <a:r>
            <a:rPr lang="ja-JP" altLang="ja-JP" sz="1300">
              <a:solidFill>
                <a:schemeClr val="dk1"/>
              </a:solidFill>
              <a:effectLst/>
              <a:latin typeface="+mn-ea"/>
              <a:ea typeface="+mn-ea"/>
              <a:cs typeface="+mn-cs"/>
            </a:rPr>
            <a:t>定員管理に努め</a:t>
          </a:r>
          <a:r>
            <a:rPr lang="ja-JP" altLang="en-US" sz="1300">
              <a:solidFill>
                <a:schemeClr val="dk1"/>
              </a:solidFill>
              <a:effectLst/>
              <a:latin typeface="+mn-ea"/>
              <a:ea typeface="+mn-ea"/>
              <a:cs typeface="+mn-cs"/>
            </a:rPr>
            <a:t>ていく</a:t>
          </a:r>
          <a:r>
            <a:rPr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117856</xdr:rowOff>
    </xdr:to>
    <xdr:cxnSp macro="">
      <xdr:nvCxnSpPr>
        <xdr:cNvPr id="64" name="直線コネクタ 63"/>
        <xdr:cNvCxnSpPr/>
      </xdr:nvCxnSpPr>
      <xdr:spPr>
        <a:xfrm>
          <a:off x="3987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97282</xdr:rowOff>
    </xdr:to>
    <xdr:cxnSp macro="">
      <xdr:nvCxnSpPr>
        <xdr:cNvPr id="67" name="直線コネクタ 66"/>
        <xdr:cNvCxnSpPr/>
      </xdr:nvCxnSpPr>
      <xdr:spPr>
        <a:xfrm flipV="1">
          <a:off x="3098800" y="62763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129286</xdr:rowOff>
    </xdr:to>
    <xdr:cxnSp macro="">
      <xdr:nvCxnSpPr>
        <xdr:cNvPr id="70" name="直線コネクタ 69"/>
        <xdr:cNvCxnSpPr/>
      </xdr:nvCxnSpPr>
      <xdr:spPr>
        <a:xfrm flipV="1">
          <a:off x="2209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38</xdr:row>
      <xdr:rowOff>21844</xdr:rowOff>
    </xdr:to>
    <xdr:cxnSp macro="">
      <xdr:nvCxnSpPr>
        <xdr:cNvPr id="73" name="直線コネクタ 72"/>
        <xdr:cNvCxnSpPr/>
      </xdr:nvCxnSpPr>
      <xdr:spPr>
        <a:xfrm flipV="1">
          <a:off x="1320800" y="64729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78486</xdr:rowOff>
    </xdr:from>
    <xdr:to>
      <xdr:col>3</xdr:col>
      <xdr:colOff>193675</xdr:colOff>
      <xdr:row>38</xdr:row>
      <xdr:rowOff>8636</xdr:rowOff>
    </xdr:to>
    <xdr:sp macro="" textlink="">
      <xdr:nvSpPr>
        <xdr:cNvPr id="89" name="円/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142494</xdr:rowOff>
    </xdr:from>
    <xdr:to>
      <xdr:col>1</xdr:col>
      <xdr:colOff>676275</xdr:colOff>
      <xdr:row>38</xdr:row>
      <xdr:rowOff>72644</xdr:rowOff>
    </xdr:to>
    <xdr:sp macro="" textlink="">
      <xdr:nvSpPr>
        <xdr:cNvPr id="91" name="円/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物件費については、前年度と比べ</a:t>
          </a:r>
          <a:r>
            <a:rPr lang="en-US" altLang="ja-JP" sz="1300">
              <a:solidFill>
                <a:schemeClr val="dk1"/>
              </a:solidFill>
              <a:effectLst/>
              <a:latin typeface="+mn-ea"/>
              <a:ea typeface="+mn-ea"/>
              <a:cs typeface="+mn-cs"/>
            </a:rPr>
            <a:t>0.2</a:t>
          </a:r>
          <a:r>
            <a:rPr lang="ja-JP" altLang="ja-JP" sz="1300">
              <a:solidFill>
                <a:schemeClr val="dk1"/>
              </a:solidFill>
              <a:effectLst/>
              <a:latin typeface="+mn-ea"/>
              <a:ea typeface="+mn-ea"/>
              <a:cs typeface="+mn-cs"/>
            </a:rPr>
            <a:t>ポイント</a:t>
          </a:r>
          <a:r>
            <a:rPr lang="ja-JP" altLang="en-US" sz="1300">
              <a:solidFill>
                <a:schemeClr val="dk1"/>
              </a:solidFill>
              <a:effectLst/>
              <a:latin typeface="+mn-ea"/>
              <a:ea typeface="+mn-ea"/>
              <a:cs typeface="+mn-cs"/>
            </a:rPr>
            <a:t>上昇し</a:t>
          </a:r>
          <a:r>
            <a:rPr lang="ja-JP" altLang="ja-JP" sz="1300">
              <a:solidFill>
                <a:schemeClr val="dk1"/>
              </a:solidFill>
              <a:effectLst/>
              <a:latin typeface="+mn-ea"/>
              <a:ea typeface="+mn-ea"/>
              <a:cs typeface="+mn-cs"/>
            </a:rPr>
            <a:t>たものの、類似団体平均より</a:t>
          </a:r>
          <a:r>
            <a:rPr lang="en-US" altLang="ja-JP" sz="1300">
              <a:solidFill>
                <a:schemeClr val="dk1"/>
              </a:solidFill>
              <a:effectLst/>
              <a:latin typeface="+mn-ea"/>
              <a:ea typeface="+mn-ea"/>
              <a:cs typeface="+mn-cs"/>
            </a:rPr>
            <a:t>7.3</a:t>
          </a:r>
          <a:r>
            <a:rPr lang="ja-JP" altLang="ja-JP" sz="1300">
              <a:solidFill>
                <a:schemeClr val="dk1"/>
              </a:solidFill>
              <a:effectLst/>
              <a:latin typeface="+mn-ea"/>
              <a:ea typeface="+mn-ea"/>
              <a:cs typeface="+mn-cs"/>
            </a:rPr>
            <a:t>ポイント下回り順位</a:t>
          </a:r>
          <a:r>
            <a:rPr lang="ja-JP" altLang="en-US" sz="1300">
              <a:solidFill>
                <a:schemeClr val="dk1"/>
              </a:solidFill>
              <a:effectLst/>
              <a:latin typeface="+mn-ea"/>
              <a:ea typeface="+mn-ea"/>
              <a:cs typeface="+mn-cs"/>
            </a:rPr>
            <a:t>も</a:t>
          </a:r>
          <a:r>
            <a:rPr lang="en-US" altLang="ja-JP" sz="1300">
              <a:solidFill>
                <a:schemeClr val="dk1"/>
              </a:solidFill>
              <a:effectLst/>
              <a:latin typeface="+mn-ea"/>
              <a:ea typeface="+mn-ea"/>
              <a:cs typeface="+mn-cs"/>
            </a:rPr>
            <a:t>1</a:t>
          </a:r>
          <a:r>
            <a:rPr lang="ja-JP" altLang="ja-JP" sz="1300">
              <a:solidFill>
                <a:schemeClr val="dk1"/>
              </a:solidFill>
              <a:effectLst/>
              <a:latin typeface="+mn-ea"/>
              <a:ea typeface="+mn-ea"/>
              <a:cs typeface="+mn-cs"/>
            </a:rPr>
            <a:t>位とな</a:t>
          </a:r>
          <a:r>
            <a:rPr lang="ja-JP" altLang="en-US" sz="1300">
              <a:solidFill>
                <a:schemeClr val="dk1"/>
              </a:solidFill>
              <a:effectLst/>
              <a:latin typeface="+mn-ea"/>
              <a:ea typeface="+mn-ea"/>
              <a:cs typeface="+mn-cs"/>
            </a:rPr>
            <a:t>ってい</a:t>
          </a:r>
          <a:r>
            <a:rPr lang="ja-JP" altLang="ja-JP" sz="1300">
              <a:solidFill>
                <a:schemeClr val="dk1"/>
              </a:solidFill>
              <a:effectLst/>
              <a:latin typeface="+mn-ea"/>
              <a:ea typeface="+mn-ea"/>
              <a:cs typeface="+mn-cs"/>
            </a:rPr>
            <a:t>る</a:t>
          </a:r>
          <a:r>
            <a:rPr lang="ja-JP" altLang="en-US" sz="1300">
              <a:solidFill>
                <a:schemeClr val="dk1"/>
              </a:solidFill>
              <a:effectLst/>
              <a:latin typeface="+mn-ea"/>
              <a:ea typeface="+mn-ea"/>
              <a:cs typeface="+mn-cs"/>
            </a:rPr>
            <a:t>。</a:t>
          </a:r>
          <a:endParaRPr lang="en-US" altLang="ja-JP" sz="13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要因としては、</a:t>
          </a:r>
          <a:r>
            <a:rPr lang="ja-JP" altLang="en-US" sz="1300">
              <a:solidFill>
                <a:schemeClr val="dk1"/>
              </a:solidFill>
              <a:effectLst/>
              <a:latin typeface="+mn-ea"/>
              <a:ea typeface="+mn-ea"/>
              <a:cs typeface="+mn-cs"/>
            </a:rPr>
            <a:t>公立</a:t>
          </a:r>
          <a:r>
            <a:rPr lang="ja-JP" altLang="ja-JP" sz="1300">
              <a:solidFill>
                <a:schemeClr val="dk1"/>
              </a:solidFill>
              <a:effectLst/>
              <a:latin typeface="+mn-ea"/>
              <a:ea typeface="+mn-ea"/>
              <a:cs typeface="+mn-cs"/>
            </a:rPr>
            <a:t>保育所の</a:t>
          </a:r>
          <a:r>
            <a:rPr lang="ja-JP" altLang="en-US" sz="1300">
              <a:solidFill>
                <a:schemeClr val="dk1"/>
              </a:solidFill>
              <a:effectLst/>
              <a:latin typeface="+mn-ea"/>
              <a:ea typeface="+mn-ea"/>
              <a:cs typeface="+mn-cs"/>
            </a:rPr>
            <a:t>民営</a:t>
          </a:r>
          <a:r>
            <a:rPr lang="ja-JP" altLang="ja-JP" sz="1300">
              <a:solidFill>
                <a:schemeClr val="dk1"/>
              </a:solidFill>
              <a:effectLst/>
              <a:latin typeface="+mn-ea"/>
              <a:ea typeface="+mn-ea"/>
              <a:cs typeface="+mn-cs"/>
            </a:rPr>
            <a:t>化</a:t>
          </a:r>
          <a:r>
            <a:rPr lang="ja-JP" altLang="en-US" sz="1300">
              <a:solidFill>
                <a:schemeClr val="dk1"/>
              </a:solidFill>
              <a:effectLst/>
              <a:latin typeface="+mn-ea"/>
              <a:ea typeface="+mn-ea"/>
              <a:cs typeface="+mn-cs"/>
            </a:rPr>
            <a:t>を推進したこと等、経費節減によるものである</a:t>
          </a:r>
          <a:r>
            <a:rPr lang="ja-JP" altLang="ja-JP" sz="1300">
              <a:solidFill>
                <a:schemeClr val="dk1"/>
              </a:solidFill>
              <a:effectLst/>
              <a:latin typeface="+mn-ea"/>
              <a:ea typeface="+mn-ea"/>
              <a:cs typeface="+mn-cs"/>
            </a:rPr>
            <a:t>。</a:t>
          </a:r>
          <a:r>
            <a:rPr lang="en-US" altLang="ja-JP" sz="1300">
              <a:solidFill>
                <a:schemeClr val="dk1"/>
              </a:solidFill>
              <a:effectLst/>
              <a:latin typeface="+mn-ea"/>
              <a:ea typeface="+mn-ea"/>
              <a:cs typeface="+mn-cs"/>
            </a:rPr>
            <a:t/>
          </a:r>
          <a:br>
            <a:rPr lang="en-US" altLang="ja-JP" sz="1300">
              <a:solidFill>
                <a:schemeClr val="dk1"/>
              </a:solidFill>
              <a:effectLst/>
              <a:latin typeface="+mn-ea"/>
              <a:ea typeface="+mn-ea"/>
              <a:cs typeface="+mn-cs"/>
            </a:rPr>
          </a:br>
          <a:r>
            <a:rPr lang="ja-JP" altLang="ja-JP" sz="1300">
              <a:solidFill>
                <a:schemeClr val="dk1"/>
              </a:solidFill>
              <a:effectLst/>
              <a:latin typeface="+mn-ea"/>
              <a:ea typeface="+mn-ea"/>
              <a:cs typeface="+mn-cs"/>
            </a:rPr>
            <a:t>　今後も引き続き物件費の</a:t>
          </a:r>
          <a:r>
            <a:rPr lang="ja-JP" altLang="en-US" sz="1300">
              <a:solidFill>
                <a:schemeClr val="dk1"/>
              </a:solidFill>
              <a:effectLst/>
              <a:latin typeface="+mn-ea"/>
              <a:ea typeface="+mn-ea"/>
              <a:cs typeface="+mn-cs"/>
            </a:rPr>
            <a:t>削減に努めていく</a:t>
          </a:r>
          <a:r>
            <a:rPr lang="ja-JP" altLang="ja-JP" sz="1300">
              <a:solidFill>
                <a:schemeClr val="dk1"/>
              </a:solidFill>
              <a:effectLst/>
              <a:latin typeface="+mn-ea"/>
              <a:ea typeface="+mn-ea"/>
              <a:cs typeface="+mn-cs"/>
            </a:rPr>
            <a:t>。</a:t>
          </a:r>
          <a:endParaRPr lang="en-US" altLang="ja-JP" sz="13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300">
            <a:solidFill>
              <a:schemeClr val="dk1"/>
            </a:solidFill>
            <a:effectLst/>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20</xdr:row>
      <xdr:rowOff>46990</xdr:rowOff>
    </xdr:to>
    <xdr:cxnSp macro="">
      <xdr:nvCxnSpPr>
        <xdr:cNvPr id="116" name="直線コネクタ 115"/>
        <xdr:cNvCxnSpPr/>
      </xdr:nvCxnSpPr>
      <xdr:spPr>
        <a:xfrm flipV="1">
          <a:off x="16510000" y="238442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19067</xdr:rowOff>
    </xdr:from>
    <xdr:ext cx="762000" cy="259045"/>
    <xdr:sp macro="" textlink="">
      <xdr:nvSpPr>
        <xdr:cNvPr id="117" name="物件費最小値テキスト"/>
        <xdr:cNvSpPr txBox="1"/>
      </xdr:nvSpPr>
      <xdr:spPr>
        <a:xfrm>
          <a:off x="16598900" y="34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20</xdr:row>
      <xdr:rowOff>46990</xdr:rowOff>
    </xdr:from>
    <xdr:to>
      <xdr:col>24</xdr:col>
      <xdr:colOff>120650</xdr:colOff>
      <xdr:row>20</xdr:row>
      <xdr:rowOff>46990</xdr:rowOff>
    </xdr:to>
    <xdr:cxnSp macro="">
      <xdr:nvCxnSpPr>
        <xdr:cNvPr id="118" name="直線コネクタ 117"/>
        <xdr:cNvCxnSpPr/>
      </xdr:nvCxnSpPr>
      <xdr:spPr>
        <a:xfrm>
          <a:off x="16421100" y="34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19"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0" name="直線コネクタ 119"/>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144145</xdr:rowOff>
    </xdr:from>
    <xdr:to>
      <xdr:col>24</xdr:col>
      <xdr:colOff>31750</xdr:colOff>
      <xdr:row>13</xdr:row>
      <xdr:rowOff>155575</xdr:rowOff>
    </xdr:to>
    <xdr:cxnSp macro="">
      <xdr:nvCxnSpPr>
        <xdr:cNvPr id="121" name="直線コネクタ 120"/>
        <xdr:cNvCxnSpPr/>
      </xdr:nvCxnSpPr>
      <xdr:spPr>
        <a:xfrm>
          <a:off x="15671800" y="23729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2"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138430</xdr:rowOff>
    </xdr:from>
    <xdr:to>
      <xdr:col>22</xdr:col>
      <xdr:colOff>565150</xdr:colOff>
      <xdr:row>13</xdr:row>
      <xdr:rowOff>144145</xdr:rowOff>
    </xdr:to>
    <xdr:cxnSp macro="">
      <xdr:nvCxnSpPr>
        <xdr:cNvPr id="124" name="直線コネクタ 123"/>
        <xdr:cNvCxnSpPr/>
      </xdr:nvCxnSpPr>
      <xdr:spPr>
        <a:xfrm>
          <a:off x="14782800" y="2367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5" name="フローチャート : 判断 124"/>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6" name="テキスト ボックス 125"/>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104140</xdr:rowOff>
    </xdr:from>
    <xdr:to>
      <xdr:col>21</xdr:col>
      <xdr:colOff>361950</xdr:colOff>
      <xdr:row>13</xdr:row>
      <xdr:rowOff>138430</xdr:rowOff>
    </xdr:to>
    <xdr:cxnSp macro="">
      <xdr:nvCxnSpPr>
        <xdr:cNvPr id="127" name="直線コネクタ 126"/>
        <xdr:cNvCxnSpPr/>
      </xdr:nvCxnSpPr>
      <xdr:spPr>
        <a:xfrm>
          <a:off x="13893800" y="2332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127635</xdr:rowOff>
    </xdr:from>
    <xdr:to>
      <xdr:col>21</xdr:col>
      <xdr:colOff>412750</xdr:colOff>
      <xdr:row>16</xdr:row>
      <xdr:rowOff>57785</xdr:rowOff>
    </xdr:to>
    <xdr:sp macro="" textlink="">
      <xdr:nvSpPr>
        <xdr:cNvPr id="128" name="フローチャート : 判断 127"/>
        <xdr:cNvSpPr/>
      </xdr:nvSpPr>
      <xdr:spPr>
        <a:xfrm>
          <a:off x="14732000" y="269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42562</xdr:rowOff>
    </xdr:from>
    <xdr:ext cx="762000" cy="259045"/>
    <xdr:sp macro="" textlink="">
      <xdr:nvSpPr>
        <xdr:cNvPr id="129" name="テキスト ボックス 128"/>
        <xdr:cNvSpPr txBox="1"/>
      </xdr:nvSpPr>
      <xdr:spPr>
        <a:xfrm>
          <a:off x="14401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75565</xdr:rowOff>
    </xdr:from>
    <xdr:to>
      <xdr:col>20</xdr:col>
      <xdr:colOff>158750</xdr:colOff>
      <xdr:row>13</xdr:row>
      <xdr:rowOff>104140</xdr:rowOff>
    </xdr:to>
    <xdr:cxnSp macro="">
      <xdr:nvCxnSpPr>
        <xdr:cNvPr id="130" name="直線コネクタ 129"/>
        <xdr:cNvCxnSpPr/>
      </xdr:nvCxnSpPr>
      <xdr:spPr>
        <a:xfrm>
          <a:off x="13004800" y="2304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1" name="フローチャート : 判断 130"/>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2" name="テキスト ボックス 131"/>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3" name="フローチャート : 判断 132"/>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4" name="テキスト ボックス 133"/>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104775</xdr:rowOff>
    </xdr:from>
    <xdr:to>
      <xdr:col>24</xdr:col>
      <xdr:colOff>82550</xdr:colOff>
      <xdr:row>14</xdr:row>
      <xdr:rowOff>34925</xdr:rowOff>
    </xdr:to>
    <xdr:sp macro="" textlink="">
      <xdr:nvSpPr>
        <xdr:cNvPr id="140" name="円/楕円 139"/>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13352</xdr:rowOff>
    </xdr:from>
    <xdr:ext cx="762000" cy="259045"/>
    <xdr:sp macro="" textlink="">
      <xdr:nvSpPr>
        <xdr:cNvPr id="141" name="物件費該当値テキスト"/>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93345</xdr:rowOff>
    </xdr:from>
    <xdr:to>
      <xdr:col>22</xdr:col>
      <xdr:colOff>615950</xdr:colOff>
      <xdr:row>14</xdr:row>
      <xdr:rowOff>23495</xdr:rowOff>
    </xdr:to>
    <xdr:sp macro="" textlink="">
      <xdr:nvSpPr>
        <xdr:cNvPr id="142" name="円/楕円 141"/>
        <xdr:cNvSpPr/>
      </xdr:nvSpPr>
      <xdr:spPr>
        <a:xfrm>
          <a:off x="15621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33672</xdr:rowOff>
    </xdr:from>
    <xdr:ext cx="736600" cy="259045"/>
    <xdr:sp macro="" textlink="">
      <xdr:nvSpPr>
        <xdr:cNvPr id="143" name="テキスト ボックス 142"/>
        <xdr:cNvSpPr txBox="1"/>
      </xdr:nvSpPr>
      <xdr:spPr>
        <a:xfrm>
          <a:off x="15290800" y="209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87630</xdr:rowOff>
    </xdr:from>
    <xdr:to>
      <xdr:col>21</xdr:col>
      <xdr:colOff>412750</xdr:colOff>
      <xdr:row>14</xdr:row>
      <xdr:rowOff>17780</xdr:rowOff>
    </xdr:to>
    <xdr:sp macro="" textlink="">
      <xdr:nvSpPr>
        <xdr:cNvPr id="144" name="円/楕円 143"/>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27957</xdr:rowOff>
    </xdr:from>
    <xdr:ext cx="762000" cy="259045"/>
    <xdr:sp macro="" textlink="">
      <xdr:nvSpPr>
        <xdr:cNvPr id="145" name="テキスト ボックス 144"/>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53340</xdr:rowOff>
    </xdr:from>
    <xdr:to>
      <xdr:col>20</xdr:col>
      <xdr:colOff>209550</xdr:colOff>
      <xdr:row>13</xdr:row>
      <xdr:rowOff>154940</xdr:rowOff>
    </xdr:to>
    <xdr:sp macro="" textlink="">
      <xdr:nvSpPr>
        <xdr:cNvPr id="146" name="円/楕円 145"/>
        <xdr:cNvSpPr/>
      </xdr:nvSpPr>
      <xdr:spPr>
        <a:xfrm>
          <a:off x="13843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165117</xdr:rowOff>
    </xdr:from>
    <xdr:ext cx="762000" cy="259045"/>
    <xdr:sp macro="" textlink="">
      <xdr:nvSpPr>
        <xdr:cNvPr id="147" name="テキスト ボックス 146"/>
        <xdr:cNvSpPr txBox="1"/>
      </xdr:nvSpPr>
      <xdr:spPr>
        <a:xfrm>
          <a:off x="13512800" y="205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24765</xdr:rowOff>
    </xdr:from>
    <xdr:to>
      <xdr:col>19</xdr:col>
      <xdr:colOff>6350</xdr:colOff>
      <xdr:row>13</xdr:row>
      <xdr:rowOff>126365</xdr:rowOff>
    </xdr:to>
    <xdr:sp macro="" textlink="">
      <xdr:nvSpPr>
        <xdr:cNvPr id="148" name="円/楕円 147"/>
        <xdr:cNvSpPr/>
      </xdr:nvSpPr>
      <xdr:spPr>
        <a:xfrm>
          <a:off x="12954000" y="22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136542</xdr:rowOff>
    </xdr:from>
    <xdr:ext cx="762000" cy="259045"/>
    <xdr:sp macro="" textlink="">
      <xdr:nvSpPr>
        <xdr:cNvPr id="149" name="テキスト ボックス 148"/>
        <xdr:cNvSpPr txBox="1"/>
      </xdr:nvSpPr>
      <xdr:spPr>
        <a:xfrm>
          <a:off x="12623800" y="202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ea"/>
              <a:ea typeface="+mn-ea"/>
              <a:cs typeface="+mn-cs"/>
            </a:rPr>
            <a:t>　扶助費については、類似団体平均より</a:t>
          </a:r>
          <a:r>
            <a:rPr lang="en-US" altLang="ja-JP" sz="1300">
              <a:solidFill>
                <a:schemeClr val="dk1"/>
              </a:solidFill>
              <a:effectLst/>
              <a:latin typeface="+mn-ea"/>
              <a:ea typeface="+mn-ea"/>
              <a:cs typeface="+mn-cs"/>
            </a:rPr>
            <a:t>4.1</a:t>
          </a:r>
          <a:r>
            <a:rPr lang="ja-JP" altLang="ja-JP" sz="1300">
              <a:solidFill>
                <a:schemeClr val="dk1"/>
              </a:solidFill>
              <a:effectLst/>
              <a:latin typeface="+mn-ea"/>
              <a:ea typeface="+mn-ea"/>
              <a:cs typeface="+mn-cs"/>
            </a:rPr>
            <a:t>ポイント上回るが沖縄県平均より</a:t>
          </a:r>
          <a:r>
            <a:rPr lang="ja-JP" altLang="en-US" sz="1300">
              <a:solidFill>
                <a:schemeClr val="dk1"/>
              </a:solidFill>
              <a:effectLst/>
              <a:latin typeface="+mn-ea"/>
              <a:ea typeface="+mn-ea"/>
              <a:cs typeface="+mn-cs"/>
            </a:rPr>
            <a:t>は</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ポイント下回っている。</a:t>
          </a:r>
          <a:endParaRPr lang="ja-JP" altLang="ja-JP" sz="1300">
            <a:effectLst/>
            <a:latin typeface="+mn-ea"/>
            <a:ea typeface="+mn-ea"/>
          </a:endParaRPr>
        </a:p>
        <a:p>
          <a:pPr rtl="0"/>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要因としては、人口増加に伴う法人保育園の増加、児童手当の増額、障害者に対する給付事業の増加がある。また、低所得者の割合が多いため扶助費の支給率も多くな</a:t>
          </a:r>
          <a:r>
            <a:rPr lang="ja-JP" altLang="en-US" sz="1300">
              <a:solidFill>
                <a:schemeClr val="dk1"/>
              </a:solidFill>
              <a:effectLst/>
              <a:latin typeface="+mn-ea"/>
              <a:ea typeface="+mn-ea"/>
              <a:cs typeface="+mn-cs"/>
            </a:rPr>
            <a:t>ってい</a:t>
          </a:r>
          <a:r>
            <a:rPr lang="ja-JP" altLang="ja-JP" sz="1300">
              <a:solidFill>
                <a:schemeClr val="dk1"/>
              </a:solidFill>
              <a:effectLst/>
              <a:latin typeface="+mn-ea"/>
              <a:ea typeface="+mn-ea"/>
              <a:cs typeface="+mn-cs"/>
            </a:rPr>
            <a:t>る。</a:t>
          </a:r>
          <a:endParaRPr lang="ja-JP" altLang="ja-JP" sz="1300">
            <a:effectLst/>
            <a:latin typeface="+mn-ea"/>
            <a:ea typeface="+mn-ea"/>
          </a:endParaRPr>
        </a:p>
        <a:p>
          <a:pPr rtl="0" fontAlgn="base"/>
          <a:r>
            <a:rPr lang="ja-JP" altLang="ja-JP" sz="1300">
              <a:solidFill>
                <a:schemeClr val="dk1"/>
              </a:solidFill>
              <a:effectLst/>
              <a:latin typeface="+mn-ea"/>
              <a:ea typeface="+mn-ea"/>
              <a:cs typeface="+mn-cs"/>
            </a:rPr>
            <a:t>　今後、宅地造成が進み年々人口</a:t>
          </a:r>
          <a:r>
            <a:rPr lang="ja-JP" altLang="en-US" sz="1300">
              <a:solidFill>
                <a:schemeClr val="dk1"/>
              </a:solidFill>
              <a:effectLst/>
              <a:latin typeface="+mn-ea"/>
              <a:ea typeface="+mn-ea"/>
              <a:cs typeface="+mn-cs"/>
            </a:rPr>
            <a:t>が</a:t>
          </a:r>
          <a:r>
            <a:rPr lang="ja-JP" altLang="ja-JP" sz="1300">
              <a:solidFill>
                <a:schemeClr val="dk1"/>
              </a:solidFill>
              <a:effectLst/>
              <a:latin typeface="+mn-ea"/>
              <a:ea typeface="+mn-ea"/>
              <a:cs typeface="+mn-cs"/>
            </a:rPr>
            <a:t>増加傾向にあるため</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今後も扶助費</a:t>
          </a:r>
          <a:r>
            <a:rPr lang="ja-JP" altLang="en-US" sz="1300">
              <a:solidFill>
                <a:schemeClr val="dk1"/>
              </a:solidFill>
              <a:effectLst/>
              <a:latin typeface="+mn-ea"/>
              <a:ea typeface="+mn-ea"/>
              <a:cs typeface="+mn-cs"/>
            </a:rPr>
            <a:t>は</a:t>
          </a:r>
          <a:r>
            <a:rPr lang="ja-JP" altLang="ja-JP" sz="1300">
              <a:solidFill>
                <a:schemeClr val="dk1"/>
              </a:solidFill>
              <a:effectLst/>
              <a:latin typeface="+mn-ea"/>
              <a:ea typeface="+mn-ea"/>
              <a:cs typeface="+mn-cs"/>
            </a:rPr>
            <a:t>増加</a:t>
          </a:r>
          <a:r>
            <a:rPr lang="ja-JP" altLang="en-US" sz="1300">
              <a:solidFill>
                <a:schemeClr val="dk1"/>
              </a:solidFill>
              <a:effectLst/>
              <a:latin typeface="+mn-ea"/>
              <a:ea typeface="+mn-ea"/>
              <a:cs typeface="+mn-cs"/>
            </a:rPr>
            <a:t>していくものと</a:t>
          </a:r>
          <a:r>
            <a:rPr lang="ja-JP" altLang="ja-JP" sz="1300">
              <a:solidFill>
                <a:schemeClr val="dk1"/>
              </a:solidFill>
              <a:effectLst/>
              <a:latin typeface="+mn-ea"/>
              <a:ea typeface="+mn-ea"/>
              <a:cs typeface="+mn-cs"/>
            </a:rPr>
            <a:t>見込まれる。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77" name="直線コネクタ 176"/>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0"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1" name="直線コネクタ 180"/>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95250</xdr:rowOff>
    </xdr:from>
    <xdr:to>
      <xdr:col>7</xdr:col>
      <xdr:colOff>15875</xdr:colOff>
      <xdr:row>60</xdr:row>
      <xdr:rowOff>50800</xdr:rowOff>
    </xdr:to>
    <xdr:cxnSp macro="">
      <xdr:nvCxnSpPr>
        <xdr:cNvPr id="182" name="直線コネクタ 181"/>
        <xdr:cNvCxnSpPr/>
      </xdr:nvCxnSpPr>
      <xdr:spPr>
        <a:xfrm>
          <a:off x="3987800" y="10210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3"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4" name="フローチャート : 判断 183"/>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95250</xdr:rowOff>
    </xdr:from>
    <xdr:to>
      <xdr:col>5</xdr:col>
      <xdr:colOff>549275</xdr:colOff>
      <xdr:row>59</xdr:row>
      <xdr:rowOff>133350</xdr:rowOff>
    </xdr:to>
    <xdr:cxnSp macro="">
      <xdr:nvCxnSpPr>
        <xdr:cNvPr id="185" name="直線コネクタ 184"/>
        <xdr:cNvCxnSpPr/>
      </xdr:nvCxnSpPr>
      <xdr:spPr>
        <a:xfrm flipV="1">
          <a:off x="3098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86" name="フローチャート : 判断 185"/>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7" name="テキスト ボックス 186"/>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63500</xdr:rowOff>
    </xdr:from>
    <xdr:to>
      <xdr:col>4</xdr:col>
      <xdr:colOff>346075</xdr:colOff>
      <xdr:row>59</xdr:row>
      <xdr:rowOff>133350</xdr:rowOff>
    </xdr:to>
    <xdr:cxnSp macro="">
      <xdr:nvCxnSpPr>
        <xdr:cNvPr id="188" name="直線コネクタ 187"/>
        <xdr:cNvCxnSpPr/>
      </xdr:nvCxnSpPr>
      <xdr:spPr>
        <a:xfrm>
          <a:off x="2209800" y="1000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89" name="フローチャート : 判断 188"/>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25400</xdr:rowOff>
    </xdr:from>
    <xdr:to>
      <xdr:col>3</xdr:col>
      <xdr:colOff>142875</xdr:colOff>
      <xdr:row>58</xdr:row>
      <xdr:rowOff>63500</xdr:rowOff>
    </xdr:to>
    <xdr:cxnSp macro="">
      <xdr:nvCxnSpPr>
        <xdr:cNvPr id="191" name="直線コネクタ 190"/>
        <xdr:cNvCxnSpPr/>
      </xdr:nvCxnSpPr>
      <xdr:spPr>
        <a:xfrm>
          <a:off x="1320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2" name="フローチャート : 判断 191"/>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3" name="テキスト ボックス 192"/>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4" name="フローチャート : 判断 193"/>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5" name="テキスト ボックス 194"/>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1" name="円/楕円 200"/>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143527</xdr:rowOff>
    </xdr:from>
    <xdr:ext cx="762000" cy="259045"/>
    <xdr:sp macro="" textlink="">
      <xdr:nvSpPr>
        <xdr:cNvPr id="202"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44450</xdr:rowOff>
    </xdr:from>
    <xdr:to>
      <xdr:col>5</xdr:col>
      <xdr:colOff>600075</xdr:colOff>
      <xdr:row>59</xdr:row>
      <xdr:rowOff>146050</xdr:rowOff>
    </xdr:to>
    <xdr:sp macro="" textlink="">
      <xdr:nvSpPr>
        <xdr:cNvPr id="203" name="円/楕円 202"/>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130827</xdr:rowOff>
    </xdr:from>
    <xdr:ext cx="736600" cy="259045"/>
    <xdr:sp macro="" textlink="">
      <xdr:nvSpPr>
        <xdr:cNvPr id="204" name="テキスト ボックス 203"/>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82550</xdr:rowOff>
    </xdr:from>
    <xdr:to>
      <xdr:col>4</xdr:col>
      <xdr:colOff>396875</xdr:colOff>
      <xdr:row>60</xdr:row>
      <xdr:rowOff>12700</xdr:rowOff>
    </xdr:to>
    <xdr:sp macro="" textlink="">
      <xdr:nvSpPr>
        <xdr:cNvPr id="205" name="円/楕円 204"/>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168927</xdr:rowOff>
    </xdr:from>
    <xdr:ext cx="762000" cy="259045"/>
    <xdr:sp macro="" textlink="">
      <xdr:nvSpPr>
        <xdr:cNvPr id="206" name="テキスト ボックス 205"/>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12700</xdr:rowOff>
    </xdr:from>
    <xdr:to>
      <xdr:col>3</xdr:col>
      <xdr:colOff>193675</xdr:colOff>
      <xdr:row>58</xdr:row>
      <xdr:rowOff>114300</xdr:rowOff>
    </xdr:to>
    <xdr:sp macro="" textlink="">
      <xdr:nvSpPr>
        <xdr:cNvPr id="207" name="円/楕円 206"/>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99077</xdr:rowOff>
    </xdr:from>
    <xdr:ext cx="762000" cy="259045"/>
    <xdr:sp macro="" textlink="">
      <xdr:nvSpPr>
        <xdr:cNvPr id="208" name="テキスト ボックス 207"/>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146050</xdr:rowOff>
    </xdr:from>
    <xdr:to>
      <xdr:col>1</xdr:col>
      <xdr:colOff>676275</xdr:colOff>
      <xdr:row>58</xdr:row>
      <xdr:rowOff>76200</xdr:rowOff>
    </xdr:to>
    <xdr:sp macro="" textlink="">
      <xdr:nvSpPr>
        <xdr:cNvPr id="209" name="円/楕円 208"/>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60977</xdr:rowOff>
    </xdr:from>
    <xdr:ext cx="762000" cy="259045"/>
    <xdr:sp macro="" textlink="">
      <xdr:nvSpPr>
        <xdr:cNvPr id="210" name="テキスト ボックス 209"/>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その他については、類似団体平均より</a:t>
          </a:r>
          <a:r>
            <a:rPr lang="en-US" altLang="ja-JP" sz="1300">
              <a:solidFill>
                <a:schemeClr val="dk1"/>
              </a:solidFill>
              <a:effectLst/>
              <a:latin typeface="+mn-ea"/>
              <a:ea typeface="+mn-ea"/>
              <a:cs typeface="+mn-cs"/>
            </a:rPr>
            <a:t>3.1</a:t>
          </a:r>
          <a:r>
            <a:rPr lang="ja-JP" altLang="ja-JP" sz="1300">
              <a:solidFill>
                <a:schemeClr val="dk1"/>
              </a:solidFill>
              <a:effectLst/>
              <a:latin typeface="+mn-ea"/>
              <a:ea typeface="+mn-ea"/>
              <a:cs typeface="+mn-cs"/>
            </a:rPr>
            <a:t>ポイント、沖縄県平均より</a:t>
          </a:r>
          <a:r>
            <a:rPr lang="en-US" altLang="ja-JP" sz="1300">
              <a:solidFill>
                <a:schemeClr val="dk1"/>
              </a:solidFill>
              <a:effectLst/>
              <a:latin typeface="+mn-ea"/>
              <a:ea typeface="+mn-ea"/>
              <a:cs typeface="+mn-cs"/>
            </a:rPr>
            <a:t>0.2</a:t>
          </a:r>
          <a:r>
            <a:rPr lang="ja-JP" altLang="ja-JP" sz="1300">
              <a:solidFill>
                <a:schemeClr val="dk1"/>
              </a:solidFill>
              <a:effectLst/>
              <a:latin typeface="+mn-ea"/>
              <a:ea typeface="+mn-ea"/>
              <a:cs typeface="+mn-cs"/>
            </a:rPr>
            <a:t>ポイント下回っている。その要因は、</a:t>
          </a:r>
          <a:r>
            <a:rPr kumimoji="1" lang="ja-JP" altLang="ja-JP" sz="1300">
              <a:solidFill>
                <a:schemeClr val="dk1"/>
              </a:solidFill>
              <a:effectLst/>
              <a:latin typeface="+mn-ea"/>
              <a:ea typeface="+mn-ea"/>
              <a:cs typeface="+mn-cs"/>
            </a:rPr>
            <a:t>ゴミ処理業務や消防業務を島尻消防清掃組合、上水道業務を南部水道企業団と</a:t>
          </a:r>
          <a:r>
            <a:rPr kumimoji="1" lang="ja-JP" altLang="en-US" sz="1300">
              <a:solidFill>
                <a:schemeClr val="dk1"/>
              </a:solidFill>
              <a:effectLst/>
              <a:latin typeface="+mn-ea"/>
              <a:ea typeface="+mn-ea"/>
              <a:cs typeface="+mn-cs"/>
            </a:rPr>
            <a:t>いうかたちで</a:t>
          </a:r>
          <a:r>
            <a:rPr kumimoji="1" lang="ja-JP" altLang="ja-JP" sz="1300">
              <a:solidFill>
                <a:schemeClr val="dk1"/>
              </a:solidFill>
              <a:effectLst/>
              <a:latin typeface="+mn-ea"/>
              <a:ea typeface="+mn-ea"/>
              <a:cs typeface="+mn-cs"/>
            </a:rPr>
            <a:t>一部事務組合</a:t>
          </a:r>
          <a:r>
            <a:rPr kumimoji="1" lang="ja-JP" altLang="en-US" sz="1300">
              <a:solidFill>
                <a:schemeClr val="dk1"/>
              </a:solidFill>
              <a:effectLst/>
              <a:latin typeface="+mn-ea"/>
              <a:ea typeface="+mn-ea"/>
              <a:cs typeface="+mn-cs"/>
            </a:rPr>
            <a:t>にて</a:t>
          </a:r>
          <a:r>
            <a:rPr kumimoji="1" lang="ja-JP" altLang="ja-JP" sz="1300">
              <a:solidFill>
                <a:schemeClr val="dk1"/>
              </a:solidFill>
              <a:effectLst/>
              <a:latin typeface="+mn-ea"/>
              <a:ea typeface="+mn-ea"/>
              <a:cs typeface="+mn-cs"/>
            </a:rPr>
            <a:t>行っていることで経費が低くなっている。</a:t>
          </a:r>
          <a:endParaRPr lang="ja-JP" altLang="ja-JP" sz="1300">
            <a:effectLst/>
            <a:latin typeface="+mn-ea"/>
            <a:ea typeface="+mn-ea"/>
          </a:endParaRP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普通建設事業は、平成</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年１月１日に合併し旧町村の継続事業を実施したため類似団体に対し高い水準</a:t>
          </a:r>
          <a:r>
            <a:rPr lang="ja-JP" altLang="en-US" sz="1300">
              <a:solidFill>
                <a:schemeClr val="dk1"/>
              </a:solidFill>
              <a:effectLst/>
              <a:latin typeface="+mn-ea"/>
              <a:ea typeface="+mn-ea"/>
              <a:cs typeface="+mn-cs"/>
            </a:rPr>
            <a:t>で</a:t>
          </a:r>
          <a:r>
            <a:rPr lang="ja-JP" altLang="ja-JP" sz="1300">
              <a:solidFill>
                <a:schemeClr val="dk1"/>
              </a:solidFill>
              <a:effectLst/>
              <a:latin typeface="+mn-ea"/>
              <a:ea typeface="+mn-ea"/>
              <a:cs typeface="+mn-cs"/>
            </a:rPr>
            <a:t>推移していたが、新規事業を抑制し継続事業を見直すことで、年々減少傾向にある。今後も更なる新規</a:t>
          </a:r>
          <a:r>
            <a:rPr lang="ja-JP" altLang="en-US" sz="1300">
              <a:solidFill>
                <a:schemeClr val="dk1"/>
              </a:solidFill>
              <a:effectLst/>
              <a:latin typeface="+mn-ea"/>
              <a:ea typeface="+mn-ea"/>
              <a:cs typeface="+mn-cs"/>
            </a:rPr>
            <a:t>建設</a:t>
          </a:r>
          <a:r>
            <a:rPr lang="ja-JP" altLang="ja-JP" sz="1300">
              <a:solidFill>
                <a:schemeClr val="dk1"/>
              </a:solidFill>
              <a:effectLst/>
              <a:latin typeface="+mn-ea"/>
              <a:ea typeface="+mn-ea"/>
              <a:cs typeface="+mn-cs"/>
            </a:rPr>
            <a:t>事業の抑制に努め</a:t>
          </a:r>
          <a:r>
            <a:rPr lang="ja-JP" altLang="en-US" sz="1300">
              <a:solidFill>
                <a:schemeClr val="dk1"/>
              </a:solidFill>
              <a:effectLst/>
              <a:latin typeface="+mn-ea"/>
              <a:ea typeface="+mn-ea"/>
              <a:cs typeface="+mn-cs"/>
            </a:rPr>
            <a:t>、経費の節減を図っていく</a:t>
          </a:r>
          <a:r>
            <a:rPr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38" name="直線コネクタ 237"/>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3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0" name="直線コネクタ 23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1"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2" name="直線コネクタ 241"/>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153670</xdr:rowOff>
    </xdr:to>
    <xdr:cxnSp macro="">
      <xdr:nvCxnSpPr>
        <xdr:cNvPr id="243" name="直線コネクタ 242"/>
        <xdr:cNvCxnSpPr/>
      </xdr:nvCxnSpPr>
      <xdr:spPr>
        <a:xfrm>
          <a:off x="15671800" y="9514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5" name="フローチャート : 判断 24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92710</xdr:rowOff>
    </xdr:to>
    <xdr:cxnSp macro="">
      <xdr:nvCxnSpPr>
        <xdr:cNvPr id="246" name="直線コネクタ 245"/>
        <xdr:cNvCxnSpPr/>
      </xdr:nvCxnSpPr>
      <xdr:spPr>
        <a:xfrm flipV="1">
          <a:off x="14782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47" name="フローチャート : 判断 246"/>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48" name="テキスト ボックス 24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92710</xdr:rowOff>
    </xdr:to>
    <xdr:cxnSp macro="">
      <xdr:nvCxnSpPr>
        <xdr:cNvPr id="249" name="直線コネクタ 248"/>
        <xdr:cNvCxnSpPr/>
      </xdr:nvCxnSpPr>
      <xdr:spPr>
        <a:xfrm>
          <a:off x="13893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123190</xdr:rowOff>
    </xdr:to>
    <xdr:cxnSp macro="">
      <xdr:nvCxnSpPr>
        <xdr:cNvPr id="252" name="直線コネクタ 251"/>
        <xdr:cNvCxnSpPr/>
      </xdr:nvCxnSpPr>
      <xdr:spPr>
        <a:xfrm flipV="1">
          <a:off x="13004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3" name="フローチャート : 判断 25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4" name="テキスト ボックス 25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5" name="フローチャート : 判断 25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56" name="テキスト ボックス 25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2" name="円/楕円 261"/>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3"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4" name="円/楕円 26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5" name="テキスト ボックス 264"/>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6" name="円/楕円 265"/>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67" name="テキスト ボックス 266"/>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68" name="円/楕円 267"/>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69" name="テキスト ボックス 268"/>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0" name="円/楕円 269"/>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1" name="テキスト ボックス 270"/>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補助費等については、</a:t>
          </a:r>
          <a:r>
            <a:rPr lang="ja-JP" altLang="en-US" sz="1300">
              <a:solidFill>
                <a:schemeClr val="dk1"/>
              </a:solidFill>
              <a:effectLst/>
              <a:latin typeface="+mn-ea"/>
              <a:ea typeface="+mn-ea"/>
              <a:cs typeface="+mn-cs"/>
            </a:rPr>
            <a:t>前年</a:t>
          </a:r>
          <a:r>
            <a:rPr lang="ja-JP" altLang="ja-JP" sz="1300">
              <a:solidFill>
                <a:schemeClr val="dk1"/>
              </a:solidFill>
              <a:effectLst/>
              <a:latin typeface="+mn-ea"/>
              <a:ea typeface="+mn-ea"/>
              <a:cs typeface="+mn-cs"/>
            </a:rPr>
            <a:t>度比較より</a:t>
          </a:r>
          <a:r>
            <a:rPr lang="en-US" altLang="ja-JP" sz="1300">
              <a:solidFill>
                <a:schemeClr val="dk1"/>
              </a:solidFill>
              <a:effectLst/>
              <a:latin typeface="+mn-ea"/>
              <a:ea typeface="+mn-ea"/>
              <a:cs typeface="+mn-cs"/>
            </a:rPr>
            <a:t>0.1</a:t>
          </a:r>
          <a:r>
            <a:rPr lang="ja-JP" altLang="ja-JP" sz="1300">
              <a:solidFill>
                <a:schemeClr val="dk1"/>
              </a:solidFill>
              <a:effectLst/>
              <a:latin typeface="+mn-ea"/>
              <a:ea typeface="+mn-ea"/>
              <a:cs typeface="+mn-cs"/>
            </a:rPr>
            <a:t>ポイント</a:t>
          </a:r>
          <a:r>
            <a:rPr lang="ja-JP" altLang="en-US" sz="1300">
              <a:solidFill>
                <a:schemeClr val="dk1"/>
              </a:solidFill>
              <a:effectLst/>
              <a:latin typeface="+mn-ea"/>
              <a:ea typeface="+mn-ea"/>
              <a:cs typeface="+mn-cs"/>
            </a:rPr>
            <a:t>減少し、</a:t>
          </a:r>
          <a:r>
            <a:rPr lang="ja-JP" altLang="ja-JP" sz="1300">
              <a:solidFill>
                <a:schemeClr val="dk1"/>
              </a:solidFill>
              <a:effectLst/>
              <a:latin typeface="+mn-ea"/>
              <a:ea typeface="+mn-ea"/>
              <a:cs typeface="+mn-cs"/>
            </a:rPr>
            <a:t>類似団体平均より</a:t>
          </a:r>
          <a:r>
            <a:rPr lang="en-US" altLang="ja-JP" sz="1300">
              <a:solidFill>
                <a:schemeClr val="dk1"/>
              </a:solidFill>
              <a:effectLst/>
              <a:latin typeface="+mn-ea"/>
              <a:ea typeface="+mn-ea"/>
              <a:cs typeface="+mn-cs"/>
            </a:rPr>
            <a:t>1.7</a:t>
          </a:r>
          <a:r>
            <a:rPr lang="ja-JP" altLang="ja-JP" sz="1300">
              <a:solidFill>
                <a:schemeClr val="dk1"/>
              </a:solidFill>
              <a:effectLst/>
              <a:latin typeface="+mn-ea"/>
              <a:ea typeface="+mn-ea"/>
              <a:cs typeface="+mn-cs"/>
            </a:rPr>
            <a:t>ポイント下回っている</a:t>
          </a:r>
          <a:r>
            <a:rPr lang="ja-JP" altLang="en-US" sz="1300">
              <a:solidFill>
                <a:schemeClr val="dk1"/>
              </a:solidFill>
              <a:effectLst/>
              <a:latin typeface="+mn-ea"/>
              <a:ea typeface="+mn-ea"/>
              <a:cs typeface="+mn-cs"/>
            </a:rPr>
            <a:t>が、</a:t>
          </a:r>
          <a:r>
            <a:rPr lang="ja-JP" altLang="ja-JP" sz="1300">
              <a:solidFill>
                <a:schemeClr val="dk1"/>
              </a:solidFill>
              <a:effectLst/>
              <a:latin typeface="+mn-ea"/>
              <a:ea typeface="+mn-ea"/>
              <a:cs typeface="+mn-cs"/>
            </a:rPr>
            <a:t>沖縄平均より</a:t>
          </a:r>
          <a:r>
            <a:rPr lang="ja-JP" altLang="en-US" sz="1300">
              <a:solidFill>
                <a:schemeClr val="dk1"/>
              </a:solidFill>
              <a:effectLst/>
              <a:latin typeface="+mn-ea"/>
              <a:ea typeface="+mn-ea"/>
              <a:cs typeface="+mn-cs"/>
            </a:rPr>
            <a:t>は</a:t>
          </a:r>
          <a:r>
            <a:rPr lang="en-US" altLang="ja-JP" sz="1300">
              <a:solidFill>
                <a:schemeClr val="dk1"/>
              </a:solidFill>
              <a:effectLst/>
              <a:latin typeface="+mn-ea"/>
              <a:ea typeface="+mn-ea"/>
              <a:cs typeface="+mn-cs"/>
            </a:rPr>
            <a:t>4.1</a:t>
          </a:r>
          <a:r>
            <a:rPr lang="ja-JP" altLang="ja-JP" sz="1300">
              <a:solidFill>
                <a:schemeClr val="dk1"/>
              </a:solidFill>
              <a:effectLst/>
              <a:latin typeface="+mn-ea"/>
              <a:ea typeface="+mn-ea"/>
              <a:cs typeface="+mn-cs"/>
            </a:rPr>
            <a:t>ﾎﾟｲﾝﾄ上回</a:t>
          </a:r>
          <a:r>
            <a:rPr lang="ja-JP" altLang="en-US" sz="1300">
              <a:solidFill>
                <a:schemeClr val="dk1"/>
              </a:solidFill>
              <a:effectLst/>
              <a:latin typeface="+mn-ea"/>
              <a:ea typeface="+mn-ea"/>
              <a:cs typeface="+mn-cs"/>
            </a:rPr>
            <a:t>ってい</a:t>
          </a:r>
          <a:r>
            <a:rPr lang="ja-JP" altLang="ja-JP" sz="1300">
              <a:solidFill>
                <a:schemeClr val="dk1"/>
              </a:solidFill>
              <a:effectLst/>
              <a:latin typeface="+mn-ea"/>
              <a:ea typeface="+mn-ea"/>
              <a:cs typeface="+mn-cs"/>
            </a:rPr>
            <a:t>る。</a:t>
          </a:r>
          <a:endParaRPr lang="ja-JP" altLang="ja-JP" sz="1300">
            <a:effectLst/>
            <a:latin typeface="+mn-ea"/>
            <a:ea typeface="+mn-ea"/>
          </a:endParaRPr>
        </a:p>
        <a:p>
          <a:r>
            <a:rPr lang="ja-JP" altLang="ja-JP" sz="1300">
              <a:solidFill>
                <a:schemeClr val="dk1"/>
              </a:solidFill>
              <a:effectLst/>
              <a:latin typeface="+mn-ea"/>
              <a:ea typeface="+mn-ea"/>
              <a:cs typeface="+mn-cs"/>
            </a:rPr>
            <a:t>　要因</a:t>
          </a:r>
          <a:r>
            <a:rPr lang="ja-JP" altLang="en-US" sz="1300">
              <a:solidFill>
                <a:schemeClr val="dk1"/>
              </a:solidFill>
              <a:effectLst/>
              <a:latin typeface="+mn-ea"/>
              <a:ea typeface="+mn-ea"/>
              <a:cs typeface="+mn-cs"/>
            </a:rPr>
            <a:t>として</a:t>
          </a:r>
          <a:r>
            <a:rPr lang="ja-JP" altLang="ja-JP" sz="1300">
              <a:solidFill>
                <a:schemeClr val="dk1"/>
              </a:solidFill>
              <a:effectLst/>
              <a:latin typeface="+mn-ea"/>
              <a:ea typeface="+mn-ea"/>
              <a:cs typeface="+mn-cs"/>
            </a:rPr>
            <a:t>は、消防及び清掃（ごみ焼却）が一部事務組合のため、補助費等全体の</a:t>
          </a:r>
          <a:r>
            <a:rPr lang="en-US" altLang="ja-JP" sz="1300">
              <a:solidFill>
                <a:schemeClr val="dk1"/>
              </a:solidFill>
              <a:effectLst/>
              <a:latin typeface="+mn-ea"/>
              <a:ea typeface="+mn-ea"/>
              <a:cs typeface="+mn-cs"/>
            </a:rPr>
            <a:t>5</a:t>
          </a:r>
          <a:r>
            <a:rPr lang="ja-JP" altLang="ja-JP" sz="1300">
              <a:solidFill>
                <a:schemeClr val="dk1"/>
              </a:solidFill>
              <a:effectLst/>
              <a:latin typeface="+mn-ea"/>
              <a:ea typeface="+mn-ea"/>
              <a:cs typeface="+mn-cs"/>
            </a:rPr>
            <a:t>割を占める額を負担しているためである。今後は、補助金や負担金を交付する団体が妥当な事業を行っているかどうかについて、見直しを行い、歳出削減に努める。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296" name="直線コネクタ 295"/>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29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298" name="直線コネクタ 29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29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0" name="直線コネクタ 29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104140</xdr:rowOff>
    </xdr:to>
    <xdr:cxnSp macro="">
      <xdr:nvCxnSpPr>
        <xdr:cNvPr id="301" name="直線コネクタ 300"/>
        <xdr:cNvCxnSpPr/>
      </xdr:nvCxnSpPr>
      <xdr:spPr>
        <a:xfrm flipV="1">
          <a:off x="15671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2"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3" name="フローチャート : 判断 302"/>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104140</xdr:rowOff>
    </xdr:to>
    <xdr:cxnSp macro="">
      <xdr:nvCxnSpPr>
        <xdr:cNvPr id="304" name="直線コネクタ 303"/>
        <xdr:cNvCxnSpPr/>
      </xdr:nvCxnSpPr>
      <xdr:spPr>
        <a:xfrm>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5" name="フローチャート : 判断 30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06" name="テキスト ボックス 305"/>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94996</xdr:rowOff>
    </xdr:to>
    <xdr:cxnSp macro="">
      <xdr:nvCxnSpPr>
        <xdr:cNvPr id="307" name="直線コネクタ 306"/>
        <xdr:cNvCxnSpPr/>
      </xdr:nvCxnSpPr>
      <xdr:spPr>
        <a:xfrm>
          <a:off x="13893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99568</xdr:rowOff>
    </xdr:to>
    <xdr:cxnSp macro="">
      <xdr:nvCxnSpPr>
        <xdr:cNvPr id="310" name="直線コネクタ 309"/>
        <xdr:cNvCxnSpPr/>
      </xdr:nvCxnSpPr>
      <xdr:spPr>
        <a:xfrm flipV="1">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1" name="フローチャート : 判断 31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2" name="テキスト ボックス 31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3" name="フローチャート : 判断 31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4" name="テキスト ボックス 31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0" name="円/楕円 319"/>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1"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2" name="円/楕円 32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3" name="テキスト ボックス 322"/>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4" name="円/楕円 32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5" name="テキスト ボックス 32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6" name="円/楕円 325"/>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7" name="テキスト ボックス 32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8" name="円/楕円 32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29" name="テキスト ボックス 328"/>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公債費については、類似団体平均より</a:t>
          </a:r>
          <a:r>
            <a:rPr lang="en-US" altLang="ja-JP" sz="1300">
              <a:solidFill>
                <a:schemeClr val="dk1"/>
              </a:solidFill>
              <a:effectLst/>
              <a:latin typeface="+mn-ea"/>
              <a:ea typeface="+mn-ea"/>
              <a:cs typeface="+mn-cs"/>
            </a:rPr>
            <a:t>6.7</a:t>
          </a:r>
          <a:r>
            <a:rPr lang="ja-JP" altLang="ja-JP" sz="1300">
              <a:solidFill>
                <a:schemeClr val="dk1"/>
              </a:solidFill>
              <a:effectLst/>
              <a:latin typeface="+mn-ea"/>
              <a:ea typeface="+mn-ea"/>
              <a:cs typeface="+mn-cs"/>
            </a:rPr>
            <a:t>ポイント、沖縄県平均より</a:t>
          </a:r>
          <a:r>
            <a:rPr lang="en-US" altLang="ja-JP" sz="1300">
              <a:solidFill>
                <a:schemeClr val="dk1"/>
              </a:solidFill>
              <a:effectLst/>
              <a:latin typeface="+mn-ea"/>
              <a:ea typeface="+mn-ea"/>
              <a:cs typeface="+mn-cs"/>
            </a:rPr>
            <a:t>6..0</a:t>
          </a:r>
          <a:r>
            <a:rPr lang="ja-JP" altLang="ja-JP" sz="1300">
              <a:solidFill>
                <a:schemeClr val="dk1"/>
              </a:solidFill>
              <a:effectLst/>
              <a:latin typeface="+mn-ea"/>
              <a:ea typeface="+mn-ea"/>
              <a:cs typeface="+mn-cs"/>
            </a:rPr>
            <a:t>ポイント上回</a:t>
          </a:r>
          <a:r>
            <a:rPr lang="ja-JP" altLang="en-US" sz="1300">
              <a:solidFill>
                <a:schemeClr val="dk1"/>
              </a:solidFill>
              <a:effectLst/>
              <a:latin typeface="+mn-ea"/>
              <a:ea typeface="+mn-ea"/>
              <a:cs typeface="+mn-cs"/>
            </a:rPr>
            <a:t>って</a:t>
          </a:r>
          <a:r>
            <a:rPr lang="ja-JP" altLang="ja-JP" sz="1300">
              <a:solidFill>
                <a:schemeClr val="dk1"/>
              </a:solidFill>
              <a:effectLst/>
              <a:latin typeface="+mn-ea"/>
              <a:ea typeface="+mn-ea"/>
              <a:cs typeface="+mn-cs"/>
            </a:rPr>
            <a:t>いる。　</a:t>
          </a:r>
          <a:endParaRPr lang="ja-JP" altLang="ja-JP" sz="1300">
            <a:effectLst/>
            <a:latin typeface="+mn-ea"/>
            <a:ea typeface="+mn-ea"/>
          </a:endParaRPr>
        </a:p>
        <a:p>
          <a:pPr rtl="0"/>
          <a:r>
            <a:rPr lang="ja-JP" altLang="ja-JP" sz="1300">
              <a:solidFill>
                <a:schemeClr val="dk1"/>
              </a:solidFill>
              <a:effectLst/>
              <a:latin typeface="+mn-ea"/>
              <a:ea typeface="+mn-ea"/>
              <a:cs typeface="+mn-cs"/>
            </a:rPr>
            <a:t>　</a:t>
          </a:r>
          <a:r>
            <a:rPr lang="ja-JP" altLang="en-US" sz="1300">
              <a:solidFill>
                <a:schemeClr val="dk1"/>
              </a:solidFill>
              <a:effectLst/>
              <a:latin typeface="+mn-ea"/>
              <a:ea typeface="+mn-ea"/>
              <a:cs typeface="+mn-cs"/>
            </a:rPr>
            <a:t>本町は</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18</a:t>
          </a:r>
          <a:r>
            <a:rPr lang="ja-JP" altLang="ja-JP" sz="1300">
              <a:solidFill>
                <a:schemeClr val="dk1"/>
              </a:solidFill>
              <a:effectLst/>
              <a:latin typeface="+mn-ea"/>
              <a:ea typeface="+mn-ea"/>
              <a:cs typeface="+mn-cs"/>
            </a:rPr>
            <a:t>年度に</a:t>
          </a:r>
          <a:r>
            <a:rPr lang="ja-JP" altLang="en-US" sz="1300">
              <a:solidFill>
                <a:schemeClr val="dk1"/>
              </a:solidFill>
              <a:effectLst/>
              <a:latin typeface="+mn-ea"/>
              <a:ea typeface="+mn-ea"/>
              <a:cs typeface="+mn-cs"/>
            </a:rPr>
            <a:t>市町村</a:t>
          </a:r>
          <a:r>
            <a:rPr lang="ja-JP" altLang="ja-JP" sz="1300">
              <a:solidFill>
                <a:schemeClr val="dk1"/>
              </a:solidFill>
              <a:effectLst/>
              <a:latin typeface="+mn-ea"/>
              <a:ea typeface="+mn-ea"/>
              <a:cs typeface="+mn-cs"/>
            </a:rPr>
            <a:t>合併し、合併特例債を活用した区画整理事業や公立学校建設事業等の新町</a:t>
          </a:r>
          <a:r>
            <a:rPr lang="ja-JP" altLang="en-US" sz="1300">
              <a:solidFill>
                <a:schemeClr val="dk1"/>
              </a:solidFill>
              <a:effectLst/>
              <a:latin typeface="+mn-ea"/>
              <a:ea typeface="+mn-ea"/>
              <a:cs typeface="+mn-cs"/>
            </a:rPr>
            <a:t>建設</a:t>
          </a:r>
          <a:r>
            <a:rPr lang="ja-JP" altLang="ja-JP" sz="1300">
              <a:solidFill>
                <a:schemeClr val="dk1"/>
              </a:solidFill>
              <a:effectLst/>
              <a:latin typeface="+mn-ea"/>
              <a:ea typeface="+mn-ea"/>
              <a:cs typeface="+mn-cs"/>
            </a:rPr>
            <a:t>計画</a:t>
          </a:r>
          <a:r>
            <a:rPr lang="ja-JP" altLang="en-US" sz="1300">
              <a:solidFill>
                <a:schemeClr val="dk1"/>
              </a:solidFill>
              <a:effectLst/>
              <a:latin typeface="+mn-ea"/>
              <a:ea typeface="+mn-ea"/>
              <a:cs typeface="+mn-cs"/>
            </a:rPr>
            <a:t>に沿った事業実施の</a:t>
          </a:r>
          <a:r>
            <a:rPr lang="ja-JP" altLang="ja-JP" sz="1300">
              <a:solidFill>
                <a:schemeClr val="dk1"/>
              </a:solidFill>
              <a:effectLst/>
              <a:latin typeface="+mn-ea"/>
              <a:ea typeface="+mn-ea"/>
              <a:cs typeface="+mn-cs"/>
            </a:rPr>
            <a:t>ため</a:t>
          </a:r>
          <a:r>
            <a:rPr lang="ja-JP" altLang="en-US" sz="1300">
              <a:solidFill>
                <a:schemeClr val="dk1"/>
              </a:solidFill>
              <a:effectLst/>
              <a:latin typeface="+mn-ea"/>
              <a:ea typeface="+mn-ea"/>
              <a:cs typeface="+mn-cs"/>
            </a:rPr>
            <a:t>、多額の</a:t>
          </a:r>
          <a:r>
            <a:rPr lang="ja-JP" altLang="ja-JP" sz="1300">
              <a:solidFill>
                <a:schemeClr val="dk1"/>
              </a:solidFill>
              <a:effectLst/>
              <a:latin typeface="+mn-ea"/>
              <a:ea typeface="+mn-ea"/>
              <a:cs typeface="+mn-cs"/>
            </a:rPr>
            <a:t>地方債を発行し</a:t>
          </a:r>
          <a:r>
            <a:rPr lang="ja-JP" altLang="en-US" sz="1300">
              <a:solidFill>
                <a:schemeClr val="dk1"/>
              </a:solidFill>
              <a:effectLst/>
              <a:latin typeface="+mn-ea"/>
              <a:ea typeface="+mn-ea"/>
              <a:cs typeface="+mn-cs"/>
            </a:rPr>
            <a:t>てき</a:t>
          </a:r>
          <a:r>
            <a:rPr lang="ja-JP" altLang="ja-JP" sz="1300">
              <a:solidFill>
                <a:schemeClr val="dk1"/>
              </a:solidFill>
              <a:effectLst/>
              <a:latin typeface="+mn-ea"/>
              <a:ea typeface="+mn-ea"/>
              <a:cs typeface="+mn-cs"/>
            </a:rPr>
            <a:t>た</a:t>
          </a:r>
          <a:r>
            <a:rPr lang="ja-JP" altLang="en-US" sz="1300">
              <a:solidFill>
                <a:schemeClr val="dk1"/>
              </a:solidFill>
              <a:effectLst/>
              <a:latin typeface="+mn-ea"/>
              <a:ea typeface="+mn-ea"/>
              <a:cs typeface="+mn-cs"/>
            </a:rPr>
            <a:t>ことが、公債費の高い要因となっている</a:t>
          </a:r>
          <a:r>
            <a:rPr lang="ja-JP" altLang="ja-JP" sz="1300">
              <a:solidFill>
                <a:schemeClr val="dk1"/>
              </a:solidFill>
              <a:effectLst/>
              <a:latin typeface="+mn-ea"/>
              <a:ea typeface="+mn-ea"/>
              <a:cs typeface="+mn-cs"/>
            </a:rPr>
            <a:t>。　</a:t>
          </a:r>
          <a:endParaRPr lang="ja-JP" altLang="ja-JP" sz="1300">
            <a:effectLst/>
            <a:latin typeface="+mn-ea"/>
            <a:ea typeface="+mn-ea"/>
          </a:endParaRPr>
        </a:p>
        <a:p>
          <a:pPr rtl="0" fontAlgn="base"/>
          <a:r>
            <a:rPr lang="ja-JP" altLang="ja-JP" sz="1300">
              <a:solidFill>
                <a:schemeClr val="dk1"/>
              </a:solidFill>
              <a:effectLst/>
              <a:latin typeface="+mn-ea"/>
              <a:ea typeface="+mn-ea"/>
              <a:cs typeface="+mn-cs"/>
            </a:rPr>
            <a:t>　</a:t>
          </a:r>
          <a:r>
            <a:rPr lang="ja-JP" altLang="en-US" sz="1300">
              <a:solidFill>
                <a:schemeClr val="dk1"/>
              </a:solidFill>
              <a:effectLst/>
              <a:latin typeface="+mn-ea"/>
              <a:ea typeface="+mn-ea"/>
              <a:cs typeface="+mn-cs"/>
            </a:rPr>
            <a:t>今後は</a:t>
          </a:r>
          <a:r>
            <a:rPr lang="ja-JP" altLang="ja-JP" sz="1300">
              <a:solidFill>
                <a:schemeClr val="dk1"/>
              </a:solidFill>
              <a:effectLst/>
              <a:latin typeface="+mn-ea"/>
              <a:ea typeface="+mn-ea"/>
              <a:cs typeface="+mn-cs"/>
            </a:rPr>
            <a:t>、普通建設事業の選択</a:t>
          </a:r>
          <a:r>
            <a:rPr lang="ja-JP" altLang="en-US" sz="1300">
              <a:solidFill>
                <a:schemeClr val="dk1"/>
              </a:solidFill>
              <a:effectLst/>
              <a:latin typeface="+mn-ea"/>
              <a:ea typeface="+mn-ea"/>
              <a:cs typeface="+mn-cs"/>
            </a:rPr>
            <a:t>及び平準化</a:t>
          </a:r>
          <a:r>
            <a:rPr lang="ja-JP" altLang="ja-JP" sz="1300">
              <a:solidFill>
                <a:schemeClr val="dk1"/>
              </a:solidFill>
              <a:effectLst/>
              <a:latin typeface="+mn-ea"/>
              <a:ea typeface="+mn-ea"/>
              <a:cs typeface="+mn-cs"/>
            </a:rPr>
            <a:t>を行い</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地方債</a:t>
          </a:r>
          <a:r>
            <a:rPr lang="ja-JP" altLang="en-US" sz="1300">
              <a:solidFill>
                <a:schemeClr val="dk1"/>
              </a:solidFill>
              <a:effectLst/>
              <a:latin typeface="+mn-ea"/>
              <a:ea typeface="+mn-ea"/>
              <a:cs typeface="+mn-cs"/>
            </a:rPr>
            <a:t>の</a:t>
          </a:r>
          <a:r>
            <a:rPr lang="ja-JP" altLang="ja-JP" sz="1300">
              <a:solidFill>
                <a:schemeClr val="dk1"/>
              </a:solidFill>
              <a:effectLst/>
              <a:latin typeface="+mn-ea"/>
              <a:ea typeface="+mn-ea"/>
              <a:cs typeface="+mn-cs"/>
            </a:rPr>
            <a:t>発行抑制</a:t>
          </a:r>
          <a:r>
            <a:rPr lang="ja-JP" altLang="en-US" sz="1300">
              <a:solidFill>
                <a:schemeClr val="dk1"/>
              </a:solidFill>
              <a:effectLst/>
              <a:latin typeface="+mn-ea"/>
              <a:ea typeface="+mn-ea"/>
              <a:cs typeface="+mn-cs"/>
            </a:rPr>
            <a:t>に</a:t>
          </a:r>
          <a:r>
            <a:rPr lang="ja-JP" altLang="ja-JP" sz="1300">
              <a:solidFill>
                <a:schemeClr val="dk1"/>
              </a:solidFill>
              <a:effectLst/>
              <a:latin typeface="+mn-ea"/>
              <a:ea typeface="+mn-ea"/>
              <a:cs typeface="+mn-cs"/>
            </a:rPr>
            <a:t>努め</a:t>
          </a:r>
          <a:r>
            <a:rPr lang="ja-JP" altLang="en-US" sz="1300">
              <a:solidFill>
                <a:schemeClr val="dk1"/>
              </a:solidFill>
              <a:effectLst/>
              <a:latin typeface="+mn-ea"/>
              <a:ea typeface="+mn-ea"/>
              <a:cs typeface="+mn-cs"/>
            </a:rPr>
            <a:t>ていく</a:t>
          </a:r>
          <a:r>
            <a:rPr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5" name="テキスト ボックス 35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57" name="直線コネクタ 356"/>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58"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59" name="直線コネクタ 358"/>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0"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1" name="直線コネクタ 360"/>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130811</xdr:rowOff>
    </xdr:from>
    <xdr:to>
      <xdr:col>7</xdr:col>
      <xdr:colOff>15875</xdr:colOff>
      <xdr:row>79</xdr:row>
      <xdr:rowOff>146050</xdr:rowOff>
    </xdr:to>
    <xdr:cxnSp macro="">
      <xdr:nvCxnSpPr>
        <xdr:cNvPr id="362" name="直線コネクタ 361"/>
        <xdr:cNvCxnSpPr/>
      </xdr:nvCxnSpPr>
      <xdr:spPr>
        <a:xfrm>
          <a:off x="3987800" y="13675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3"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4" name="フローチャート : 判断 363"/>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130811</xdr:rowOff>
    </xdr:from>
    <xdr:to>
      <xdr:col>5</xdr:col>
      <xdr:colOff>549275</xdr:colOff>
      <xdr:row>79</xdr:row>
      <xdr:rowOff>168911</xdr:rowOff>
    </xdr:to>
    <xdr:cxnSp macro="">
      <xdr:nvCxnSpPr>
        <xdr:cNvPr id="365" name="直線コネクタ 364"/>
        <xdr:cNvCxnSpPr/>
      </xdr:nvCxnSpPr>
      <xdr:spPr>
        <a:xfrm flipV="1">
          <a:off x="3098800" y="13675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66" name="フローチャート : 判断 365"/>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67" name="テキスト ボックス 366"/>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161289</xdr:rowOff>
    </xdr:from>
    <xdr:to>
      <xdr:col>4</xdr:col>
      <xdr:colOff>346075</xdr:colOff>
      <xdr:row>79</xdr:row>
      <xdr:rowOff>168911</xdr:rowOff>
    </xdr:to>
    <xdr:cxnSp macro="">
      <xdr:nvCxnSpPr>
        <xdr:cNvPr id="368" name="直線コネクタ 367"/>
        <xdr:cNvCxnSpPr/>
      </xdr:nvCxnSpPr>
      <xdr:spPr>
        <a:xfrm>
          <a:off x="2209800" y="13705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0" name="テキスト ボックス 36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79</xdr:row>
      <xdr:rowOff>161289</xdr:rowOff>
    </xdr:to>
    <xdr:cxnSp macro="">
      <xdr:nvCxnSpPr>
        <xdr:cNvPr id="371" name="直線コネクタ 370"/>
        <xdr:cNvCxnSpPr/>
      </xdr:nvCxnSpPr>
      <xdr:spPr>
        <a:xfrm>
          <a:off x="1320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2" name="フローチャート : 判断 37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3" name="テキスト ボックス 37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4" name="フローチャート : 判断 37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5" name="テキスト ボックス 37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81" name="円/楕円 380"/>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82"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80011</xdr:rowOff>
    </xdr:from>
    <xdr:to>
      <xdr:col>5</xdr:col>
      <xdr:colOff>600075</xdr:colOff>
      <xdr:row>80</xdr:row>
      <xdr:rowOff>10161</xdr:rowOff>
    </xdr:to>
    <xdr:sp macro="" textlink="">
      <xdr:nvSpPr>
        <xdr:cNvPr id="383" name="円/楕円 382"/>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166388</xdr:rowOff>
    </xdr:from>
    <xdr:ext cx="736600" cy="259045"/>
    <xdr:sp macro="" textlink="">
      <xdr:nvSpPr>
        <xdr:cNvPr id="384" name="テキスト ボックス 383"/>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118111</xdr:rowOff>
    </xdr:from>
    <xdr:to>
      <xdr:col>4</xdr:col>
      <xdr:colOff>396875</xdr:colOff>
      <xdr:row>80</xdr:row>
      <xdr:rowOff>48261</xdr:rowOff>
    </xdr:to>
    <xdr:sp macro="" textlink="">
      <xdr:nvSpPr>
        <xdr:cNvPr id="385" name="円/楕円 384"/>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33038</xdr:rowOff>
    </xdr:from>
    <xdr:ext cx="762000" cy="259045"/>
    <xdr:sp macro="" textlink="">
      <xdr:nvSpPr>
        <xdr:cNvPr id="386" name="テキスト ボックス 385"/>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87" name="円/楕円 386"/>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88" name="テキスト ボックス 387"/>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9" name="円/楕円 388"/>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90" name="テキスト ボックス 389"/>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公債費以外については、類似団体平均より</a:t>
          </a:r>
          <a:r>
            <a:rPr lang="en-US" altLang="ja-JP" sz="1300">
              <a:solidFill>
                <a:schemeClr val="dk1"/>
              </a:solidFill>
              <a:effectLst/>
              <a:latin typeface="+mn-ea"/>
              <a:ea typeface="+mn-ea"/>
              <a:cs typeface="+mn-cs"/>
            </a:rPr>
            <a:t>8.7</a:t>
          </a:r>
          <a:r>
            <a:rPr lang="ja-JP" altLang="ja-JP" sz="1300">
              <a:solidFill>
                <a:schemeClr val="dk1"/>
              </a:solidFill>
              <a:effectLst/>
              <a:latin typeface="+mn-ea"/>
              <a:ea typeface="+mn-ea"/>
              <a:cs typeface="+mn-cs"/>
            </a:rPr>
            <a:t>ポイント、沖縄県平均より</a:t>
          </a:r>
          <a:r>
            <a:rPr lang="en-US" altLang="ja-JP" sz="1300">
              <a:solidFill>
                <a:schemeClr val="dk1"/>
              </a:solidFill>
              <a:effectLst/>
              <a:latin typeface="+mn-ea"/>
              <a:ea typeface="+mn-ea"/>
              <a:cs typeface="+mn-cs"/>
            </a:rPr>
            <a:t>4.0</a:t>
          </a:r>
          <a:r>
            <a:rPr lang="ja-JP" altLang="ja-JP" sz="1300">
              <a:solidFill>
                <a:schemeClr val="dk1"/>
              </a:solidFill>
              <a:effectLst/>
              <a:latin typeface="+mn-ea"/>
              <a:ea typeface="+mn-ea"/>
              <a:cs typeface="+mn-cs"/>
            </a:rPr>
            <a:t>ポイント下回っている。</a:t>
          </a:r>
          <a:endParaRPr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23</a:t>
          </a:r>
          <a:r>
            <a:rPr lang="ja-JP" altLang="ja-JP" sz="1300">
              <a:solidFill>
                <a:schemeClr val="dk1"/>
              </a:solidFill>
              <a:effectLst/>
              <a:latin typeface="+mn-ea"/>
              <a:ea typeface="+mn-ea"/>
              <a:cs typeface="+mn-cs"/>
            </a:rPr>
            <a:t>年度策定された中長期財政計画により更なる財政の健全化を行うことで安定した財政運営に努める</a:t>
          </a:r>
          <a:r>
            <a:rPr lang="ja-JP" altLang="en-US"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16" name="直線コネクタ 415"/>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8" name="直線コネクタ 41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19"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0" name="直線コネクタ 419"/>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168148</xdr:rowOff>
    </xdr:from>
    <xdr:to>
      <xdr:col>24</xdr:col>
      <xdr:colOff>31750</xdr:colOff>
      <xdr:row>75</xdr:row>
      <xdr:rowOff>101854</xdr:rowOff>
    </xdr:to>
    <xdr:cxnSp macro="">
      <xdr:nvCxnSpPr>
        <xdr:cNvPr id="421" name="直線コネクタ 420"/>
        <xdr:cNvCxnSpPr/>
      </xdr:nvCxnSpPr>
      <xdr:spPr>
        <a:xfrm>
          <a:off x="15671800" y="128554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2"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3" name="フローチャート : 判断 422"/>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168148</xdr:rowOff>
    </xdr:from>
    <xdr:to>
      <xdr:col>22</xdr:col>
      <xdr:colOff>565150</xdr:colOff>
      <xdr:row>75</xdr:row>
      <xdr:rowOff>165863</xdr:rowOff>
    </xdr:to>
    <xdr:cxnSp macro="">
      <xdr:nvCxnSpPr>
        <xdr:cNvPr id="424" name="直線コネクタ 423"/>
        <xdr:cNvCxnSpPr/>
      </xdr:nvCxnSpPr>
      <xdr:spPr>
        <a:xfrm flipV="1">
          <a:off x="14782800" y="12855448"/>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5" name="フローチャート : 判断 424"/>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26" name="テキスト ボックス 425"/>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165863</xdr:rowOff>
    </xdr:to>
    <xdr:cxnSp macro="">
      <xdr:nvCxnSpPr>
        <xdr:cNvPr id="427" name="直線コネクタ 426"/>
        <xdr:cNvCxnSpPr/>
      </xdr:nvCxnSpPr>
      <xdr:spPr>
        <a:xfrm>
          <a:off x="13893800" y="129286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8" name="フローチャート : 判断 42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29" name="テキスト ボックス 42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133858</xdr:rowOff>
    </xdr:to>
    <xdr:cxnSp macro="">
      <xdr:nvCxnSpPr>
        <xdr:cNvPr id="430" name="直線コネクタ 429"/>
        <xdr:cNvCxnSpPr/>
      </xdr:nvCxnSpPr>
      <xdr:spPr>
        <a:xfrm flipV="1">
          <a:off x="13004800" y="12928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1" name="フローチャート : 判断 43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2" name="テキスト ボックス 43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3" name="フローチャート : 判断 43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4" name="テキスト ボックス 43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40" name="円/楕円 439"/>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41"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117348</xdr:rowOff>
    </xdr:from>
    <xdr:to>
      <xdr:col>22</xdr:col>
      <xdr:colOff>615950</xdr:colOff>
      <xdr:row>75</xdr:row>
      <xdr:rowOff>47498</xdr:rowOff>
    </xdr:to>
    <xdr:sp macro="" textlink="">
      <xdr:nvSpPr>
        <xdr:cNvPr id="442" name="円/楕円 441"/>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57675</xdr:rowOff>
    </xdr:from>
    <xdr:ext cx="736600" cy="259045"/>
    <xdr:sp macro="" textlink="">
      <xdr:nvSpPr>
        <xdr:cNvPr id="443" name="テキスト ボックス 442"/>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115062</xdr:rowOff>
    </xdr:from>
    <xdr:to>
      <xdr:col>21</xdr:col>
      <xdr:colOff>412750</xdr:colOff>
      <xdr:row>76</xdr:row>
      <xdr:rowOff>45213</xdr:rowOff>
    </xdr:to>
    <xdr:sp macro="" textlink="">
      <xdr:nvSpPr>
        <xdr:cNvPr id="444" name="円/楕円 443"/>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45" name="テキスト ボックス 444"/>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46" name="円/楕円 445"/>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47" name="テキスト ボックス 446"/>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48" name="円/楕円 447"/>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49" name="テキスト ボックス 44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沖縄県八重瀬町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138865</xdr:rowOff>
    </xdr:from>
    <xdr:to>
      <xdr:col>4</xdr:col>
      <xdr:colOff>1117600</xdr:colOff>
      <xdr:row>17</xdr:row>
      <xdr:rowOff>150508</xdr:rowOff>
    </xdr:to>
    <xdr:cxnSp macro="">
      <xdr:nvCxnSpPr>
        <xdr:cNvPr id="52" name="直線コネクタ 51"/>
        <xdr:cNvCxnSpPr/>
      </xdr:nvCxnSpPr>
      <xdr:spPr bwMode="auto">
        <a:xfrm flipV="1">
          <a:off x="5003800" y="3101140"/>
          <a:ext cx="647700" cy="1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123642</xdr:rowOff>
    </xdr:from>
    <xdr:ext cx="762000" cy="259045"/>
    <xdr:sp macro="" textlink="">
      <xdr:nvSpPr>
        <xdr:cNvPr id="53" name="人口1人当たり決算額の推移平均値テキスト130"/>
        <xdr:cNvSpPr txBox="1"/>
      </xdr:nvSpPr>
      <xdr:spPr>
        <a:xfrm>
          <a:off x="5740400" y="308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93635</xdr:rowOff>
    </xdr:from>
    <xdr:to>
      <xdr:col>4</xdr:col>
      <xdr:colOff>469900</xdr:colOff>
      <xdr:row>17</xdr:row>
      <xdr:rowOff>150508</xdr:rowOff>
    </xdr:to>
    <xdr:cxnSp macro="">
      <xdr:nvCxnSpPr>
        <xdr:cNvPr id="55" name="直線コネクタ 54"/>
        <xdr:cNvCxnSpPr/>
      </xdr:nvCxnSpPr>
      <xdr:spPr bwMode="auto">
        <a:xfrm>
          <a:off x="4305300" y="3055910"/>
          <a:ext cx="698500" cy="5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93635</xdr:rowOff>
    </xdr:from>
    <xdr:to>
      <xdr:col>3</xdr:col>
      <xdr:colOff>904875</xdr:colOff>
      <xdr:row>17</xdr:row>
      <xdr:rowOff>107939</xdr:rowOff>
    </xdr:to>
    <xdr:cxnSp macro="">
      <xdr:nvCxnSpPr>
        <xdr:cNvPr id="58" name="直線コネクタ 57"/>
        <xdr:cNvCxnSpPr/>
      </xdr:nvCxnSpPr>
      <xdr:spPr bwMode="auto">
        <a:xfrm flipV="1">
          <a:off x="3606800" y="3055910"/>
          <a:ext cx="6985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60080</xdr:rowOff>
    </xdr:from>
    <xdr:to>
      <xdr:col>3</xdr:col>
      <xdr:colOff>206375</xdr:colOff>
      <xdr:row>17</xdr:row>
      <xdr:rowOff>107939</xdr:rowOff>
    </xdr:to>
    <xdr:cxnSp macro="">
      <xdr:nvCxnSpPr>
        <xdr:cNvPr id="61" name="直線コネクタ 60"/>
        <xdr:cNvCxnSpPr/>
      </xdr:nvCxnSpPr>
      <xdr:spPr bwMode="auto">
        <a:xfrm>
          <a:off x="2908300" y="3022355"/>
          <a:ext cx="698500" cy="4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88065</xdr:rowOff>
    </xdr:from>
    <xdr:to>
      <xdr:col>5</xdr:col>
      <xdr:colOff>34925</xdr:colOff>
      <xdr:row>18</xdr:row>
      <xdr:rowOff>18215</xdr:rowOff>
    </xdr:to>
    <xdr:sp macro="" textlink="">
      <xdr:nvSpPr>
        <xdr:cNvPr id="71" name="円/楕円 70"/>
        <xdr:cNvSpPr/>
      </xdr:nvSpPr>
      <xdr:spPr bwMode="auto">
        <a:xfrm>
          <a:off x="5600700" y="305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104592</xdr:rowOff>
    </xdr:from>
    <xdr:ext cx="762000" cy="259045"/>
    <xdr:sp macro="" textlink="">
      <xdr:nvSpPr>
        <xdr:cNvPr id="72" name="人口1人当たり決算額の推移該当値テキスト130"/>
        <xdr:cNvSpPr txBox="1"/>
      </xdr:nvSpPr>
      <xdr:spPr>
        <a:xfrm>
          <a:off x="5740400" y="289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99708</xdr:rowOff>
    </xdr:from>
    <xdr:to>
      <xdr:col>4</xdr:col>
      <xdr:colOff>520700</xdr:colOff>
      <xdr:row>18</xdr:row>
      <xdr:rowOff>29858</xdr:rowOff>
    </xdr:to>
    <xdr:sp macro="" textlink="">
      <xdr:nvSpPr>
        <xdr:cNvPr id="73" name="円/楕円 72"/>
        <xdr:cNvSpPr/>
      </xdr:nvSpPr>
      <xdr:spPr bwMode="auto">
        <a:xfrm>
          <a:off x="4953000" y="306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40035</xdr:rowOff>
    </xdr:from>
    <xdr:ext cx="736600" cy="259045"/>
    <xdr:sp macro="" textlink="">
      <xdr:nvSpPr>
        <xdr:cNvPr id="74" name="テキスト ボックス 73"/>
        <xdr:cNvSpPr txBox="1"/>
      </xdr:nvSpPr>
      <xdr:spPr>
        <a:xfrm>
          <a:off x="4622800" y="283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42835</xdr:rowOff>
    </xdr:from>
    <xdr:to>
      <xdr:col>3</xdr:col>
      <xdr:colOff>955675</xdr:colOff>
      <xdr:row>17</xdr:row>
      <xdr:rowOff>144435</xdr:rowOff>
    </xdr:to>
    <xdr:sp macro="" textlink="">
      <xdr:nvSpPr>
        <xdr:cNvPr id="75" name="円/楕円 74"/>
        <xdr:cNvSpPr/>
      </xdr:nvSpPr>
      <xdr:spPr bwMode="auto">
        <a:xfrm>
          <a:off x="4254500" y="300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154612</xdr:rowOff>
    </xdr:from>
    <xdr:ext cx="762000" cy="259045"/>
    <xdr:sp macro="" textlink="">
      <xdr:nvSpPr>
        <xdr:cNvPr id="76" name="テキスト ボックス 75"/>
        <xdr:cNvSpPr txBox="1"/>
      </xdr:nvSpPr>
      <xdr:spPr>
        <a:xfrm>
          <a:off x="3924300" y="277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57139</xdr:rowOff>
    </xdr:from>
    <xdr:to>
      <xdr:col>3</xdr:col>
      <xdr:colOff>257175</xdr:colOff>
      <xdr:row>17</xdr:row>
      <xdr:rowOff>158739</xdr:rowOff>
    </xdr:to>
    <xdr:sp macro="" textlink="">
      <xdr:nvSpPr>
        <xdr:cNvPr id="77" name="円/楕円 76"/>
        <xdr:cNvSpPr/>
      </xdr:nvSpPr>
      <xdr:spPr bwMode="auto">
        <a:xfrm>
          <a:off x="3556000" y="301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168916</xdr:rowOff>
    </xdr:from>
    <xdr:ext cx="762000" cy="259045"/>
    <xdr:sp macro="" textlink="">
      <xdr:nvSpPr>
        <xdr:cNvPr id="78" name="テキスト ボックス 77"/>
        <xdr:cNvSpPr txBox="1"/>
      </xdr:nvSpPr>
      <xdr:spPr>
        <a:xfrm>
          <a:off x="3225800" y="278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9280</xdr:rowOff>
    </xdr:from>
    <xdr:to>
      <xdr:col>2</xdr:col>
      <xdr:colOff>692150</xdr:colOff>
      <xdr:row>17</xdr:row>
      <xdr:rowOff>110880</xdr:rowOff>
    </xdr:to>
    <xdr:sp macro="" textlink="">
      <xdr:nvSpPr>
        <xdr:cNvPr id="79" name="円/楕円 78"/>
        <xdr:cNvSpPr/>
      </xdr:nvSpPr>
      <xdr:spPr bwMode="auto">
        <a:xfrm>
          <a:off x="2857500" y="297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121057</xdr:rowOff>
    </xdr:from>
    <xdr:ext cx="762000" cy="259045"/>
    <xdr:sp macro="" textlink="">
      <xdr:nvSpPr>
        <xdr:cNvPr id="80" name="テキスト ボックス 79"/>
        <xdr:cNvSpPr txBox="1"/>
      </xdr:nvSpPr>
      <xdr:spPr>
        <a:xfrm>
          <a:off x="2527300" y="27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212572</xdr:rowOff>
    </xdr:from>
    <xdr:to>
      <xdr:col>4</xdr:col>
      <xdr:colOff>1117600</xdr:colOff>
      <xdr:row>35</xdr:row>
      <xdr:rowOff>220421</xdr:rowOff>
    </xdr:to>
    <xdr:cxnSp macro="">
      <xdr:nvCxnSpPr>
        <xdr:cNvPr id="114" name="直線コネクタ 113"/>
        <xdr:cNvCxnSpPr/>
      </xdr:nvCxnSpPr>
      <xdr:spPr bwMode="auto">
        <a:xfrm flipV="1">
          <a:off x="5003800" y="6822922"/>
          <a:ext cx="6477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220421</xdr:rowOff>
    </xdr:from>
    <xdr:to>
      <xdr:col>4</xdr:col>
      <xdr:colOff>469900</xdr:colOff>
      <xdr:row>35</xdr:row>
      <xdr:rowOff>271590</xdr:rowOff>
    </xdr:to>
    <xdr:cxnSp macro="">
      <xdr:nvCxnSpPr>
        <xdr:cNvPr id="117" name="直線コネクタ 116"/>
        <xdr:cNvCxnSpPr/>
      </xdr:nvCxnSpPr>
      <xdr:spPr bwMode="auto">
        <a:xfrm flipV="1">
          <a:off x="4305300" y="6830771"/>
          <a:ext cx="698500" cy="5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223736</xdr:rowOff>
    </xdr:from>
    <xdr:to>
      <xdr:col>3</xdr:col>
      <xdr:colOff>904875</xdr:colOff>
      <xdr:row>35</xdr:row>
      <xdr:rowOff>271590</xdr:rowOff>
    </xdr:to>
    <xdr:cxnSp macro="">
      <xdr:nvCxnSpPr>
        <xdr:cNvPr id="120" name="直線コネクタ 119"/>
        <xdr:cNvCxnSpPr/>
      </xdr:nvCxnSpPr>
      <xdr:spPr bwMode="auto">
        <a:xfrm>
          <a:off x="3606800" y="6834086"/>
          <a:ext cx="698500" cy="4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188722</xdr:rowOff>
    </xdr:from>
    <xdr:to>
      <xdr:col>3</xdr:col>
      <xdr:colOff>206375</xdr:colOff>
      <xdr:row>35</xdr:row>
      <xdr:rowOff>223736</xdr:rowOff>
    </xdr:to>
    <xdr:cxnSp macro="">
      <xdr:nvCxnSpPr>
        <xdr:cNvPr id="123" name="直線コネクタ 122"/>
        <xdr:cNvCxnSpPr/>
      </xdr:nvCxnSpPr>
      <xdr:spPr bwMode="auto">
        <a:xfrm>
          <a:off x="2908300" y="6799072"/>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161772</xdr:rowOff>
    </xdr:from>
    <xdr:to>
      <xdr:col>5</xdr:col>
      <xdr:colOff>34925</xdr:colOff>
      <xdr:row>35</xdr:row>
      <xdr:rowOff>263372</xdr:rowOff>
    </xdr:to>
    <xdr:sp macro="" textlink="">
      <xdr:nvSpPr>
        <xdr:cNvPr id="133" name="円/楕円 132"/>
        <xdr:cNvSpPr/>
      </xdr:nvSpPr>
      <xdr:spPr bwMode="auto">
        <a:xfrm>
          <a:off x="5600700" y="677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6849</xdr:rowOff>
    </xdr:from>
    <xdr:ext cx="762000" cy="259045"/>
    <xdr:sp macro="" textlink="">
      <xdr:nvSpPr>
        <xdr:cNvPr id="134" name="人口1人当たり決算額の推移該当値テキスト445"/>
        <xdr:cNvSpPr txBox="1"/>
      </xdr:nvSpPr>
      <xdr:spPr>
        <a:xfrm>
          <a:off x="5740400" y="661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169621</xdr:rowOff>
    </xdr:from>
    <xdr:to>
      <xdr:col>4</xdr:col>
      <xdr:colOff>520700</xdr:colOff>
      <xdr:row>35</xdr:row>
      <xdr:rowOff>271221</xdr:rowOff>
    </xdr:to>
    <xdr:sp macro="" textlink="">
      <xdr:nvSpPr>
        <xdr:cNvPr id="135" name="円/楕円 134"/>
        <xdr:cNvSpPr/>
      </xdr:nvSpPr>
      <xdr:spPr bwMode="auto">
        <a:xfrm>
          <a:off x="4953000" y="677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281398</xdr:rowOff>
    </xdr:from>
    <xdr:ext cx="736600" cy="259045"/>
    <xdr:sp macro="" textlink="">
      <xdr:nvSpPr>
        <xdr:cNvPr id="136" name="テキスト ボックス 135"/>
        <xdr:cNvSpPr txBox="1"/>
      </xdr:nvSpPr>
      <xdr:spPr>
        <a:xfrm>
          <a:off x="4622800" y="654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220790</xdr:rowOff>
    </xdr:from>
    <xdr:to>
      <xdr:col>3</xdr:col>
      <xdr:colOff>955675</xdr:colOff>
      <xdr:row>35</xdr:row>
      <xdr:rowOff>322390</xdr:rowOff>
    </xdr:to>
    <xdr:sp macro="" textlink="">
      <xdr:nvSpPr>
        <xdr:cNvPr id="137" name="円/楕円 136"/>
        <xdr:cNvSpPr/>
      </xdr:nvSpPr>
      <xdr:spPr bwMode="auto">
        <a:xfrm>
          <a:off x="4254500" y="6831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332567</xdr:rowOff>
    </xdr:from>
    <xdr:ext cx="762000" cy="259045"/>
    <xdr:sp macro="" textlink="">
      <xdr:nvSpPr>
        <xdr:cNvPr id="138" name="テキスト ボックス 137"/>
        <xdr:cNvSpPr txBox="1"/>
      </xdr:nvSpPr>
      <xdr:spPr>
        <a:xfrm>
          <a:off x="3924300" y="66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172936</xdr:rowOff>
    </xdr:from>
    <xdr:to>
      <xdr:col>3</xdr:col>
      <xdr:colOff>257175</xdr:colOff>
      <xdr:row>35</xdr:row>
      <xdr:rowOff>274536</xdr:rowOff>
    </xdr:to>
    <xdr:sp macro="" textlink="">
      <xdr:nvSpPr>
        <xdr:cNvPr id="139" name="円/楕円 138"/>
        <xdr:cNvSpPr/>
      </xdr:nvSpPr>
      <xdr:spPr bwMode="auto">
        <a:xfrm>
          <a:off x="3556000" y="6783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284713</xdr:rowOff>
    </xdr:from>
    <xdr:ext cx="762000" cy="259045"/>
    <xdr:sp macro="" textlink="">
      <xdr:nvSpPr>
        <xdr:cNvPr id="140" name="テキスト ボックス 139"/>
        <xdr:cNvSpPr txBox="1"/>
      </xdr:nvSpPr>
      <xdr:spPr>
        <a:xfrm>
          <a:off x="3225800" y="655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137922</xdr:rowOff>
    </xdr:from>
    <xdr:to>
      <xdr:col>2</xdr:col>
      <xdr:colOff>692150</xdr:colOff>
      <xdr:row>35</xdr:row>
      <xdr:rowOff>239522</xdr:rowOff>
    </xdr:to>
    <xdr:sp macro="" textlink="">
      <xdr:nvSpPr>
        <xdr:cNvPr id="141" name="円/楕円 140"/>
        <xdr:cNvSpPr/>
      </xdr:nvSpPr>
      <xdr:spPr bwMode="auto">
        <a:xfrm>
          <a:off x="2857500" y="674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249699</xdr:rowOff>
    </xdr:from>
    <xdr:ext cx="762000" cy="259045"/>
    <xdr:sp macro="" textlink="">
      <xdr:nvSpPr>
        <xdr:cNvPr id="142" name="テキスト ボックス 141"/>
        <xdr:cNvSpPr txBox="1"/>
      </xdr:nvSpPr>
      <xdr:spPr>
        <a:xfrm>
          <a:off x="2527300" y="651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30,494
30,407
26.96
13,593,926
13,044,287
463,296
6,606,808
15,245,669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79750</xdr:rowOff>
    </xdr:from>
    <xdr:to>
      <xdr:col>6</xdr:col>
      <xdr:colOff>511175</xdr:colOff>
      <xdr:row>37</xdr:row>
      <xdr:rowOff>83102</xdr:rowOff>
    </xdr:to>
    <xdr:cxnSp macro="">
      <xdr:nvCxnSpPr>
        <xdr:cNvPr id="61" name="直線コネクタ 60"/>
        <xdr:cNvCxnSpPr/>
      </xdr:nvCxnSpPr>
      <xdr:spPr>
        <a:xfrm>
          <a:off x="3797300" y="6423400"/>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128384</xdr:rowOff>
    </xdr:from>
    <xdr:to>
      <xdr:col>5</xdr:col>
      <xdr:colOff>358775</xdr:colOff>
      <xdr:row>37</xdr:row>
      <xdr:rowOff>79750</xdr:rowOff>
    </xdr:to>
    <xdr:cxnSp macro="">
      <xdr:nvCxnSpPr>
        <xdr:cNvPr id="64" name="直線コネクタ 63"/>
        <xdr:cNvCxnSpPr/>
      </xdr:nvCxnSpPr>
      <xdr:spPr>
        <a:xfrm>
          <a:off x="2908300" y="6300584"/>
          <a:ext cx="889000" cy="1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94475</xdr:rowOff>
    </xdr:from>
    <xdr:to>
      <xdr:col>4</xdr:col>
      <xdr:colOff>155575</xdr:colOff>
      <xdr:row>36</xdr:row>
      <xdr:rowOff>128384</xdr:rowOff>
    </xdr:to>
    <xdr:cxnSp macro="">
      <xdr:nvCxnSpPr>
        <xdr:cNvPr id="67" name="直線コネクタ 66"/>
        <xdr:cNvCxnSpPr/>
      </xdr:nvCxnSpPr>
      <xdr:spPr>
        <a:xfrm>
          <a:off x="2019300" y="6266675"/>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38030</xdr:rowOff>
    </xdr:from>
    <xdr:to>
      <xdr:col>2</xdr:col>
      <xdr:colOff>638175</xdr:colOff>
      <xdr:row>36</xdr:row>
      <xdr:rowOff>94475</xdr:rowOff>
    </xdr:to>
    <xdr:cxnSp macro="">
      <xdr:nvCxnSpPr>
        <xdr:cNvPr id="70" name="直線コネクタ 69"/>
        <xdr:cNvCxnSpPr/>
      </xdr:nvCxnSpPr>
      <xdr:spPr>
        <a:xfrm>
          <a:off x="1130300" y="6210230"/>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32302</xdr:rowOff>
    </xdr:from>
    <xdr:to>
      <xdr:col>6</xdr:col>
      <xdr:colOff>561975</xdr:colOff>
      <xdr:row>37</xdr:row>
      <xdr:rowOff>133902</xdr:rowOff>
    </xdr:to>
    <xdr:sp macro="" textlink="">
      <xdr:nvSpPr>
        <xdr:cNvPr id="80" name="円/楕円 79"/>
        <xdr:cNvSpPr/>
      </xdr:nvSpPr>
      <xdr:spPr>
        <a:xfrm>
          <a:off x="4584700" y="63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55179</xdr:rowOff>
    </xdr:from>
    <xdr:ext cx="534377" cy="259045"/>
    <xdr:sp macro="" textlink="">
      <xdr:nvSpPr>
        <xdr:cNvPr id="81" name="人件費該当値テキスト"/>
        <xdr:cNvSpPr txBox="1"/>
      </xdr:nvSpPr>
      <xdr:spPr>
        <a:xfrm>
          <a:off x="4686300" y="62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28950</xdr:rowOff>
    </xdr:from>
    <xdr:to>
      <xdr:col>5</xdr:col>
      <xdr:colOff>409575</xdr:colOff>
      <xdr:row>37</xdr:row>
      <xdr:rowOff>130550</xdr:rowOff>
    </xdr:to>
    <xdr:sp macro="" textlink="">
      <xdr:nvSpPr>
        <xdr:cNvPr id="82" name="円/楕円 81"/>
        <xdr:cNvSpPr/>
      </xdr:nvSpPr>
      <xdr:spPr>
        <a:xfrm>
          <a:off x="37465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147077</xdr:rowOff>
    </xdr:from>
    <xdr:ext cx="534377" cy="259045"/>
    <xdr:sp macro="" textlink="">
      <xdr:nvSpPr>
        <xdr:cNvPr id="83" name="テキスト ボックス 82"/>
        <xdr:cNvSpPr txBox="1"/>
      </xdr:nvSpPr>
      <xdr:spPr>
        <a:xfrm>
          <a:off x="3530111" y="61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77584</xdr:rowOff>
    </xdr:from>
    <xdr:to>
      <xdr:col>4</xdr:col>
      <xdr:colOff>206375</xdr:colOff>
      <xdr:row>37</xdr:row>
      <xdr:rowOff>7734</xdr:rowOff>
    </xdr:to>
    <xdr:sp macro="" textlink="">
      <xdr:nvSpPr>
        <xdr:cNvPr id="84" name="円/楕円 83"/>
        <xdr:cNvSpPr/>
      </xdr:nvSpPr>
      <xdr:spPr>
        <a:xfrm>
          <a:off x="2857500" y="62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24261</xdr:rowOff>
    </xdr:from>
    <xdr:ext cx="534377" cy="259045"/>
    <xdr:sp macro="" textlink="">
      <xdr:nvSpPr>
        <xdr:cNvPr id="85" name="テキスト ボックス 84"/>
        <xdr:cNvSpPr txBox="1"/>
      </xdr:nvSpPr>
      <xdr:spPr>
        <a:xfrm>
          <a:off x="2641111" y="60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43675</xdr:rowOff>
    </xdr:from>
    <xdr:to>
      <xdr:col>3</xdr:col>
      <xdr:colOff>3175</xdr:colOff>
      <xdr:row>36</xdr:row>
      <xdr:rowOff>145275</xdr:rowOff>
    </xdr:to>
    <xdr:sp macro="" textlink="">
      <xdr:nvSpPr>
        <xdr:cNvPr id="86" name="円/楕円 85"/>
        <xdr:cNvSpPr/>
      </xdr:nvSpPr>
      <xdr:spPr>
        <a:xfrm>
          <a:off x="1968500" y="62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161802</xdr:rowOff>
    </xdr:from>
    <xdr:ext cx="534377" cy="259045"/>
    <xdr:sp macro="" textlink="">
      <xdr:nvSpPr>
        <xdr:cNvPr id="87" name="テキスト ボックス 86"/>
        <xdr:cNvSpPr txBox="1"/>
      </xdr:nvSpPr>
      <xdr:spPr>
        <a:xfrm>
          <a:off x="1752111" y="59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158680</xdr:rowOff>
    </xdr:from>
    <xdr:to>
      <xdr:col>1</xdr:col>
      <xdr:colOff>485775</xdr:colOff>
      <xdr:row>36</xdr:row>
      <xdr:rowOff>88830</xdr:rowOff>
    </xdr:to>
    <xdr:sp macro="" textlink="">
      <xdr:nvSpPr>
        <xdr:cNvPr id="88" name="円/楕円 87"/>
        <xdr:cNvSpPr/>
      </xdr:nvSpPr>
      <xdr:spPr>
        <a:xfrm>
          <a:off x="1079500" y="61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105357</xdr:rowOff>
    </xdr:from>
    <xdr:ext cx="534377" cy="259045"/>
    <xdr:sp macro="" textlink="">
      <xdr:nvSpPr>
        <xdr:cNvPr id="89" name="テキスト ボックス 88"/>
        <xdr:cNvSpPr txBox="1"/>
      </xdr:nvSpPr>
      <xdr:spPr>
        <a:xfrm>
          <a:off x="863111" y="59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59370</xdr:rowOff>
    </xdr:from>
    <xdr:to>
      <xdr:col>6</xdr:col>
      <xdr:colOff>511175</xdr:colOff>
      <xdr:row>57</xdr:row>
      <xdr:rowOff>72213</xdr:rowOff>
    </xdr:to>
    <xdr:cxnSp macro="">
      <xdr:nvCxnSpPr>
        <xdr:cNvPr id="116" name="直線コネクタ 115"/>
        <xdr:cNvCxnSpPr/>
      </xdr:nvCxnSpPr>
      <xdr:spPr>
        <a:xfrm>
          <a:off x="3797300" y="9832020"/>
          <a:ext cx="8382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59370</xdr:rowOff>
    </xdr:from>
    <xdr:to>
      <xdr:col>5</xdr:col>
      <xdr:colOff>358775</xdr:colOff>
      <xdr:row>57</xdr:row>
      <xdr:rowOff>81320</xdr:rowOff>
    </xdr:to>
    <xdr:cxnSp macro="">
      <xdr:nvCxnSpPr>
        <xdr:cNvPr id="119" name="直線コネクタ 118"/>
        <xdr:cNvCxnSpPr/>
      </xdr:nvCxnSpPr>
      <xdr:spPr>
        <a:xfrm flipV="1">
          <a:off x="2908300" y="9832020"/>
          <a:ext cx="889000" cy="2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81320</xdr:rowOff>
    </xdr:from>
    <xdr:to>
      <xdr:col>4</xdr:col>
      <xdr:colOff>155575</xdr:colOff>
      <xdr:row>57</xdr:row>
      <xdr:rowOff>103197</xdr:rowOff>
    </xdr:to>
    <xdr:cxnSp macro="">
      <xdr:nvCxnSpPr>
        <xdr:cNvPr id="122" name="直線コネクタ 121"/>
        <xdr:cNvCxnSpPr/>
      </xdr:nvCxnSpPr>
      <xdr:spPr>
        <a:xfrm flipV="1">
          <a:off x="2019300" y="9853970"/>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103197</xdr:rowOff>
    </xdr:from>
    <xdr:to>
      <xdr:col>2</xdr:col>
      <xdr:colOff>638175</xdr:colOff>
      <xdr:row>57</xdr:row>
      <xdr:rowOff>121622</xdr:rowOff>
    </xdr:to>
    <xdr:cxnSp macro="">
      <xdr:nvCxnSpPr>
        <xdr:cNvPr id="125" name="直線コネクタ 124"/>
        <xdr:cNvCxnSpPr/>
      </xdr:nvCxnSpPr>
      <xdr:spPr>
        <a:xfrm flipV="1">
          <a:off x="1130300" y="9875847"/>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21413</xdr:rowOff>
    </xdr:from>
    <xdr:to>
      <xdr:col>6</xdr:col>
      <xdr:colOff>561975</xdr:colOff>
      <xdr:row>57</xdr:row>
      <xdr:rowOff>123013</xdr:rowOff>
    </xdr:to>
    <xdr:sp macro="" textlink="">
      <xdr:nvSpPr>
        <xdr:cNvPr id="135" name="円/楕円 134"/>
        <xdr:cNvSpPr/>
      </xdr:nvSpPr>
      <xdr:spPr>
        <a:xfrm>
          <a:off x="4584700" y="97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8570</xdr:rowOff>
    </xdr:from>
    <xdr:to>
      <xdr:col>5</xdr:col>
      <xdr:colOff>409575</xdr:colOff>
      <xdr:row>57</xdr:row>
      <xdr:rowOff>110170</xdr:rowOff>
    </xdr:to>
    <xdr:sp macro="" textlink="">
      <xdr:nvSpPr>
        <xdr:cNvPr id="137" name="円/楕円 136"/>
        <xdr:cNvSpPr/>
      </xdr:nvSpPr>
      <xdr:spPr>
        <a:xfrm>
          <a:off x="3746500" y="97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126697</xdr:rowOff>
    </xdr:from>
    <xdr:ext cx="534377" cy="259045"/>
    <xdr:sp macro="" textlink="">
      <xdr:nvSpPr>
        <xdr:cNvPr id="138" name="テキスト ボックス 137"/>
        <xdr:cNvSpPr txBox="1"/>
      </xdr:nvSpPr>
      <xdr:spPr>
        <a:xfrm>
          <a:off x="3530111" y="955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30520</xdr:rowOff>
    </xdr:from>
    <xdr:to>
      <xdr:col>4</xdr:col>
      <xdr:colOff>206375</xdr:colOff>
      <xdr:row>57</xdr:row>
      <xdr:rowOff>132120</xdr:rowOff>
    </xdr:to>
    <xdr:sp macro="" textlink="">
      <xdr:nvSpPr>
        <xdr:cNvPr id="139" name="円/楕円 138"/>
        <xdr:cNvSpPr/>
      </xdr:nvSpPr>
      <xdr:spPr>
        <a:xfrm>
          <a:off x="2857500" y="98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123247</xdr:rowOff>
    </xdr:from>
    <xdr:ext cx="534377" cy="259045"/>
    <xdr:sp macro="" textlink="">
      <xdr:nvSpPr>
        <xdr:cNvPr id="140" name="テキスト ボックス 139"/>
        <xdr:cNvSpPr txBox="1"/>
      </xdr:nvSpPr>
      <xdr:spPr>
        <a:xfrm>
          <a:off x="2641111" y="98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52397</xdr:rowOff>
    </xdr:from>
    <xdr:to>
      <xdr:col>3</xdr:col>
      <xdr:colOff>3175</xdr:colOff>
      <xdr:row>57</xdr:row>
      <xdr:rowOff>153997</xdr:rowOff>
    </xdr:to>
    <xdr:sp macro="" textlink="">
      <xdr:nvSpPr>
        <xdr:cNvPr id="141" name="円/楕円 140"/>
        <xdr:cNvSpPr/>
      </xdr:nvSpPr>
      <xdr:spPr>
        <a:xfrm>
          <a:off x="1968500" y="98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145124</xdr:rowOff>
    </xdr:from>
    <xdr:ext cx="534377" cy="259045"/>
    <xdr:sp macro="" textlink="">
      <xdr:nvSpPr>
        <xdr:cNvPr id="142" name="テキスト ボックス 141"/>
        <xdr:cNvSpPr txBox="1"/>
      </xdr:nvSpPr>
      <xdr:spPr>
        <a:xfrm>
          <a:off x="1752111" y="99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70822</xdr:rowOff>
    </xdr:from>
    <xdr:to>
      <xdr:col>1</xdr:col>
      <xdr:colOff>485775</xdr:colOff>
      <xdr:row>58</xdr:row>
      <xdr:rowOff>972</xdr:rowOff>
    </xdr:to>
    <xdr:sp macro="" textlink="">
      <xdr:nvSpPr>
        <xdr:cNvPr id="143" name="円/楕円 142"/>
        <xdr:cNvSpPr/>
      </xdr:nvSpPr>
      <xdr:spPr>
        <a:xfrm>
          <a:off x="1079500" y="98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163549</xdr:rowOff>
    </xdr:from>
    <xdr:ext cx="534377" cy="259045"/>
    <xdr:sp macro="" textlink="">
      <xdr:nvSpPr>
        <xdr:cNvPr id="144" name="テキスト ボックス 143"/>
        <xdr:cNvSpPr txBox="1"/>
      </xdr:nvSpPr>
      <xdr:spPr>
        <a:xfrm>
          <a:off x="863111" y="993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149073</xdr:rowOff>
    </xdr:from>
    <xdr:to>
      <xdr:col>6</xdr:col>
      <xdr:colOff>511175</xdr:colOff>
      <xdr:row>78</xdr:row>
      <xdr:rowOff>160655</xdr:rowOff>
    </xdr:to>
    <xdr:cxnSp macro="">
      <xdr:nvCxnSpPr>
        <xdr:cNvPr id="173" name="直線コネクタ 172"/>
        <xdr:cNvCxnSpPr/>
      </xdr:nvCxnSpPr>
      <xdr:spPr>
        <a:xfrm>
          <a:off x="3797300" y="13522173"/>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149073</xdr:rowOff>
    </xdr:from>
    <xdr:to>
      <xdr:col>5</xdr:col>
      <xdr:colOff>358775</xdr:colOff>
      <xdr:row>78</xdr:row>
      <xdr:rowOff>149149</xdr:rowOff>
    </xdr:to>
    <xdr:cxnSp macro="">
      <xdr:nvCxnSpPr>
        <xdr:cNvPr id="176" name="直線コネクタ 175"/>
        <xdr:cNvCxnSpPr/>
      </xdr:nvCxnSpPr>
      <xdr:spPr>
        <a:xfrm flipV="1">
          <a:off x="2908300" y="1352217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140463</xdr:rowOff>
    </xdr:from>
    <xdr:to>
      <xdr:col>4</xdr:col>
      <xdr:colOff>155575</xdr:colOff>
      <xdr:row>78</xdr:row>
      <xdr:rowOff>149149</xdr:rowOff>
    </xdr:to>
    <xdr:cxnSp macro="">
      <xdr:nvCxnSpPr>
        <xdr:cNvPr id="179" name="直線コネクタ 178"/>
        <xdr:cNvCxnSpPr/>
      </xdr:nvCxnSpPr>
      <xdr:spPr>
        <a:xfrm>
          <a:off x="2019300" y="1351356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126594</xdr:rowOff>
    </xdr:from>
    <xdr:to>
      <xdr:col>2</xdr:col>
      <xdr:colOff>638175</xdr:colOff>
      <xdr:row>78</xdr:row>
      <xdr:rowOff>140463</xdr:rowOff>
    </xdr:to>
    <xdr:cxnSp macro="">
      <xdr:nvCxnSpPr>
        <xdr:cNvPr id="182" name="直線コネクタ 181"/>
        <xdr:cNvCxnSpPr/>
      </xdr:nvCxnSpPr>
      <xdr:spPr>
        <a:xfrm>
          <a:off x="1130300" y="13499694"/>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109855</xdr:rowOff>
    </xdr:from>
    <xdr:to>
      <xdr:col>6</xdr:col>
      <xdr:colOff>561975</xdr:colOff>
      <xdr:row>79</xdr:row>
      <xdr:rowOff>40005</xdr:rowOff>
    </xdr:to>
    <xdr:sp macro="" textlink="">
      <xdr:nvSpPr>
        <xdr:cNvPr id="192" name="円/楕円 191"/>
        <xdr:cNvSpPr/>
      </xdr:nvSpPr>
      <xdr:spPr>
        <a:xfrm>
          <a:off x="45847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24782</xdr:rowOff>
    </xdr:from>
    <xdr:ext cx="378565" cy="259045"/>
    <xdr:sp macro="" textlink="">
      <xdr:nvSpPr>
        <xdr:cNvPr id="193" name="維持補修費該当値テキスト"/>
        <xdr:cNvSpPr txBox="1"/>
      </xdr:nvSpPr>
      <xdr:spPr>
        <a:xfrm>
          <a:off x="4686300" y="13397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98273</xdr:rowOff>
    </xdr:from>
    <xdr:to>
      <xdr:col>5</xdr:col>
      <xdr:colOff>409575</xdr:colOff>
      <xdr:row>79</xdr:row>
      <xdr:rowOff>28423</xdr:rowOff>
    </xdr:to>
    <xdr:sp macro="" textlink="">
      <xdr:nvSpPr>
        <xdr:cNvPr id="194" name="円/楕円 193"/>
        <xdr:cNvSpPr/>
      </xdr:nvSpPr>
      <xdr:spPr>
        <a:xfrm>
          <a:off x="3746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19550</xdr:rowOff>
    </xdr:from>
    <xdr:ext cx="378565" cy="259045"/>
    <xdr:sp macro="" textlink="">
      <xdr:nvSpPr>
        <xdr:cNvPr id="195" name="テキスト ボックス 194"/>
        <xdr:cNvSpPr txBox="1"/>
      </xdr:nvSpPr>
      <xdr:spPr>
        <a:xfrm>
          <a:off x="3608017" y="13564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98349</xdr:rowOff>
    </xdr:from>
    <xdr:to>
      <xdr:col>4</xdr:col>
      <xdr:colOff>206375</xdr:colOff>
      <xdr:row>79</xdr:row>
      <xdr:rowOff>28499</xdr:rowOff>
    </xdr:to>
    <xdr:sp macro="" textlink="">
      <xdr:nvSpPr>
        <xdr:cNvPr id="196" name="円/楕円 195"/>
        <xdr:cNvSpPr/>
      </xdr:nvSpPr>
      <xdr:spPr>
        <a:xfrm>
          <a:off x="2857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19626</xdr:rowOff>
    </xdr:from>
    <xdr:ext cx="378565" cy="259045"/>
    <xdr:sp macro="" textlink="">
      <xdr:nvSpPr>
        <xdr:cNvPr id="197" name="テキスト ボックス 196"/>
        <xdr:cNvSpPr txBox="1"/>
      </xdr:nvSpPr>
      <xdr:spPr>
        <a:xfrm>
          <a:off x="2719017" y="13564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89663</xdr:rowOff>
    </xdr:from>
    <xdr:to>
      <xdr:col>3</xdr:col>
      <xdr:colOff>3175</xdr:colOff>
      <xdr:row>79</xdr:row>
      <xdr:rowOff>19813</xdr:rowOff>
    </xdr:to>
    <xdr:sp macro="" textlink="">
      <xdr:nvSpPr>
        <xdr:cNvPr id="198" name="円/楕円 197"/>
        <xdr:cNvSpPr/>
      </xdr:nvSpPr>
      <xdr:spPr>
        <a:xfrm>
          <a:off x="19685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10940</xdr:rowOff>
    </xdr:from>
    <xdr:ext cx="378565" cy="259045"/>
    <xdr:sp macro="" textlink="">
      <xdr:nvSpPr>
        <xdr:cNvPr id="199" name="テキスト ボックス 198"/>
        <xdr:cNvSpPr txBox="1"/>
      </xdr:nvSpPr>
      <xdr:spPr>
        <a:xfrm>
          <a:off x="1830017" y="1355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75794</xdr:rowOff>
    </xdr:from>
    <xdr:to>
      <xdr:col>1</xdr:col>
      <xdr:colOff>485775</xdr:colOff>
      <xdr:row>79</xdr:row>
      <xdr:rowOff>5944</xdr:rowOff>
    </xdr:to>
    <xdr:sp macro="" textlink="">
      <xdr:nvSpPr>
        <xdr:cNvPr id="200" name="円/楕円 199"/>
        <xdr:cNvSpPr/>
      </xdr:nvSpPr>
      <xdr:spPr>
        <a:xfrm>
          <a:off x="10795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168521</xdr:rowOff>
    </xdr:from>
    <xdr:ext cx="469744" cy="259045"/>
    <xdr:sp macro="" textlink="">
      <xdr:nvSpPr>
        <xdr:cNvPr id="201" name="テキスト ボックス 200"/>
        <xdr:cNvSpPr txBox="1"/>
      </xdr:nvSpPr>
      <xdr:spPr>
        <a:xfrm>
          <a:off x="895427" y="135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90018</xdr:rowOff>
    </xdr:from>
    <xdr:to>
      <xdr:col>6</xdr:col>
      <xdr:colOff>511175</xdr:colOff>
      <xdr:row>91</xdr:row>
      <xdr:rowOff>72682</xdr:rowOff>
    </xdr:to>
    <xdr:cxnSp macro="">
      <xdr:nvCxnSpPr>
        <xdr:cNvPr id="231" name="直線コネクタ 230"/>
        <xdr:cNvCxnSpPr/>
      </xdr:nvCxnSpPr>
      <xdr:spPr>
        <a:xfrm flipV="1">
          <a:off x="3797300" y="15520518"/>
          <a:ext cx="838200" cy="1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72682</xdr:rowOff>
    </xdr:from>
    <xdr:to>
      <xdr:col>5</xdr:col>
      <xdr:colOff>358775</xdr:colOff>
      <xdr:row>91</xdr:row>
      <xdr:rowOff>147910</xdr:rowOff>
    </xdr:to>
    <xdr:cxnSp macro="">
      <xdr:nvCxnSpPr>
        <xdr:cNvPr id="234" name="直線コネクタ 233"/>
        <xdr:cNvCxnSpPr/>
      </xdr:nvCxnSpPr>
      <xdr:spPr>
        <a:xfrm flipV="1">
          <a:off x="2908300" y="15674632"/>
          <a:ext cx="8890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147910</xdr:rowOff>
    </xdr:from>
    <xdr:to>
      <xdr:col>4</xdr:col>
      <xdr:colOff>155575</xdr:colOff>
      <xdr:row>93</xdr:row>
      <xdr:rowOff>149892</xdr:rowOff>
    </xdr:to>
    <xdr:cxnSp macro="">
      <xdr:nvCxnSpPr>
        <xdr:cNvPr id="237" name="直線コネクタ 236"/>
        <xdr:cNvCxnSpPr/>
      </xdr:nvCxnSpPr>
      <xdr:spPr>
        <a:xfrm flipV="1">
          <a:off x="2019300" y="15749860"/>
          <a:ext cx="889000" cy="3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149892</xdr:rowOff>
    </xdr:from>
    <xdr:to>
      <xdr:col>2</xdr:col>
      <xdr:colOff>638175</xdr:colOff>
      <xdr:row>94</xdr:row>
      <xdr:rowOff>9894</xdr:rowOff>
    </xdr:to>
    <xdr:cxnSp macro="">
      <xdr:nvCxnSpPr>
        <xdr:cNvPr id="240" name="直線コネクタ 239"/>
        <xdr:cNvCxnSpPr/>
      </xdr:nvCxnSpPr>
      <xdr:spPr>
        <a:xfrm flipV="1">
          <a:off x="1130300" y="16094742"/>
          <a:ext cx="8890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39218</xdr:rowOff>
    </xdr:from>
    <xdr:to>
      <xdr:col>6</xdr:col>
      <xdr:colOff>561975</xdr:colOff>
      <xdr:row>90</xdr:row>
      <xdr:rowOff>140818</xdr:rowOff>
    </xdr:to>
    <xdr:sp macro="" textlink="">
      <xdr:nvSpPr>
        <xdr:cNvPr id="250" name="円/楕円 249"/>
        <xdr:cNvSpPr/>
      </xdr:nvSpPr>
      <xdr:spPr>
        <a:xfrm>
          <a:off x="4584700" y="154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151903</xdr:rowOff>
    </xdr:from>
    <xdr:ext cx="599010" cy="259045"/>
    <xdr:sp macro="" textlink="">
      <xdr:nvSpPr>
        <xdr:cNvPr id="251" name="扶助費該当値テキスト"/>
        <xdr:cNvSpPr txBox="1"/>
      </xdr:nvSpPr>
      <xdr:spPr>
        <a:xfrm>
          <a:off x="4686300" y="1541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118,608</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21882</xdr:rowOff>
    </xdr:from>
    <xdr:to>
      <xdr:col>5</xdr:col>
      <xdr:colOff>409575</xdr:colOff>
      <xdr:row>91</xdr:row>
      <xdr:rowOff>123482</xdr:rowOff>
    </xdr:to>
    <xdr:sp macro="" textlink="">
      <xdr:nvSpPr>
        <xdr:cNvPr id="252" name="円/楕円 251"/>
        <xdr:cNvSpPr/>
      </xdr:nvSpPr>
      <xdr:spPr>
        <a:xfrm>
          <a:off x="3746500" y="156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140009</xdr:rowOff>
    </xdr:from>
    <xdr:ext cx="599010" cy="259045"/>
    <xdr:sp macro="" textlink="">
      <xdr:nvSpPr>
        <xdr:cNvPr id="253" name="テキスト ボックス 252"/>
        <xdr:cNvSpPr txBox="1"/>
      </xdr:nvSpPr>
      <xdr:spPr>
        <a:xfrm>
          <a:off x="3497794" y="1539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110,518</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97110</xdr:rowOff>
    </xdr:from>
    <xdr:to>
      <xdr:col>4</xdr:col>
      <xdr:colOff>206375</xdr:colOff>
      <xdr:row>92</xdr:row>
      <xdr:rowOff>27260</xdr:rowOff>
    </xdr:to>
    <xdr:sp macro="" textlink="">
      <xdr:nvSpPr>
        <xdr:cNvPr id="254" name="円/楕円 253"/>
        <xdr:cNvSpPr/>
      </xdr:nvSpPr>
      <xdr:spPr>
        <a:xfrm>
          <a:off x="2857500" y="156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43787</xdr:rowOff>
    </xdr:from>
    <xdr:ext cx="599010" cy="259045"/>
    <xdr:sp macro="" textlink="">
      <xdr:nvSpPr>
        <xdr:cNvPr id="255" name="テキスト ボックス 254"/>
        <xdr:cNvSpPr txBox="1"/>
      </xdr:nvSpPr>
      <xdr:spPr>
        <a:xfrm>
          <a:off x="2608794" y="1547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99092</xdr:rowOff>
    </xdr:from>
    <xdr:to>
      <xdr:col>3</xdr:col>
      <xdr:colOff>3175</xdr:colOff>
      <xdr:row>94</xdr:row>
      <xdr:rowOff>29242</xdr:rowOff>
    </xdr:to>
    <xdr:sp macro="" textlink="">
      <xdr:nvSpPr>
        <xdr:cNvPr id="256" name="円/楕円 255"/>
        <xdr:cNvSpPr/>
      </xdr:nvSpPr>
      <xdr:spPr>
        <a:xfrm>
          <a:off x="1968500" y="160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45769</xdr:rowOff>
    </xdr:from>
    <xdr:ext cx="534377" cy="259045"/>
    <xdr:sp macro="" textlink="">
      <xdr:nvSpPr>
        <xdr:cNvPr id="257" name="テキスト ボックス 256"/>
        <xdr:cNvSpPr txBox="1"/>
      </xdr:nvSpPr>
      <xdr:spPr>
        <a:xfrm>
          <a:off x="1752111" y="158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130544</xdr:rowOff>
    </xdr:from>
    <xdr:to>
      <xdr:col>1</xdr:col>
      <xdr:colOff>485775</xdr:colOff>
      <xdr:row>94</xdr:row>
      <xdr:rowOff>60694</xdr:rowOff>
    </xdr:to>
    <xdr:sp macro="" textlink="">
      <xdr:nvSpPr>
        <xdr:cNvPr id="258" name="円/楕円 257"/>
        <xdr:cNvSpPr/>
      </xdr:nvSpPr>
      <xdr:spPr>
        <a:xfrm>
          <a:off x="1079500" y="160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77221</xdr:rowOff>
    </xdr:from>
    <xdr:ext cx="534377" cy="259045"/>
    <xdr:sp macro="" textlink="">
      <xdr:nvSpPr>
        <xdr:cNvPr id="259" name="テキスト ボックス 258"/>
        <xdr:cNvSpPr txBox="1"/>
      </xdr:nvSpPr>
      <xdr:spPr>
        <a:xfrm>
          <a:off x="863111" y="1585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120292</xdr:rowOff>
    </xdr:from>
    <xdr:to>
      <xdr:col>15</xdr:col>
      <xdr:colOff>180975</xdr:colOff>
      <xdr:row>37</xdr:row>
      <xdr:rowOff>130245</xdr:rowOff>
    </xdr:to>
    <xdr:cxnSp macro="">
      <xdr:nvCxnSpPr>
        <xdr:cNvPr id="286" name="直線コネクタ 285"/>
        <xdr:cNvCxnSpPr/>
      </xdr:nvCxnSpPr>
      <xdr:spPr>
        <a:xfrm>
          <a:off x="9639300" y="6463942"/>
          <a:ext cx="8382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120292</xdr:rowOff>
    </xdr:from>
    <xdr:to>
      <xdr:col>14</xdr:col>
      <xdr:colOff>28575</xdr:colOff>
      <xdr:row>37</xdr:row>
      <xdr:rowOff>146037</xdr:rowOff>
    </xdr:to>
    <xdr:cxnSp macro="">
      <xdr:nvCxnSpPr>
        <xdr:cNvPr id="289" name="直線コネクタ 288"/>
        <xdr:cNvCxnSpPr/>
      </xdr:nvCxnSpPr>
      <xdr:spPr>
        <a:xfrm flipV="1">
          <a:off x="8750300" y="6463942"/>
          <a:ext cx="8890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146037</xdr:rowOff>
    </xdr:from>
    <xdr:to>
      <xdr:col>12</xdr:col>
      <xdr:colOff>511175</xdr:colOff>
      <xdr:row>37</xdr:row>
      <xdr:rowOff>156795</xdr:rowOff>
    </xdr:to>
    <xdr:cxnSp macro="">
      <xdr:nvCxnSpPr>
        <xdr:cNvPr id="292" name="直線コネクタ 291"/>
        <xdr:cNvCxnSpPr/>
      </xdr:nvCxnSpPr>
      <xdr:spPr>
        <a:xfrm flipV="1">
          <a:off x="7861300" y="6489687"/>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156795</xdr:rowOff>
    </xdr:from>
    <xdr:to>
      <xdr:col>11</xdr:col>
      <xdr:colOff>307975</xdr:colOff>
      <xdr:row>37</xdr:row>
      <xdr:rowOff>162953</xdr:rowOff>
    </xdr:to>
    <xdr:cxnSp macro="">
      <xdr:nvCxnSpPr>
        <xdr:cNvPr id="295" name="直線コネクタ 294"/>
        <xdr:cNvCxnSpPr/>
      </xdr:nvCxnSpPr>
      <xdr:spPr>
        <a:xfrm flipV="1">
          <a:off x="6972300" y="6500445"/>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79445</xdr:rowOff>
    </xdr:from>
    <xdr:to>
      <xdr:col>15</xdr:col>
      <xdr:colOff>231775</xdr:colOff>
      <xdr:row>38</xdr:row>
      <xdr:rowOff>9595</xdr:rowOff>
    </xdr:to>
    <xdr:sp macro="" textlink="">
      <xdr:nvSpPr>
        <xdr:cNvPr id="305" name="円/楕円 304"/>
        <xdr:cNvSpPr/>
      </xdr:nvSpPr>
      <xdr:spPr>
        <a:xfrm>
          <a:off x="10426700" y="64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69492</xdr:rowOff>
    </xdr:from>
    <xdr:to>
      <xdr:col>14</xdr:col>
      <xdr:colOff>79375</xdr:colOff>
      <xdr:row>37</xdr:row>
      <xdr:rowOff>171092</xdr:rowOff>
    </xdr:to>
    <xdr:sp macro="" textlink="">
      <xdr:nvSpPr>
        <xdr:cNvPr id="307" name="円/楕円 306"/>
        <xdr:cNvSpPr/>
      </xdr:nvSpPr>
      <xdr:spPr>
        <a:xfrm>
          <a:off x="9588500" y="64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162219</xdr:rowOff>
    </xdr:from>
    <xdr:ext cx="534377" cy="259045"/>
    <xdr:sp macro="" textlink="">
      <xdr:nvSpPr>
        <xdr:cNvPr id="308" name="テキスト ボックス 307"/>
        <xdr:cNvSpPr txBox="1"/>
      </xdr:nvSpPr>
      <xdr:spPr>
        <a:xfrm>
          <a:off x="9372111" y="65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95237</xdr:rowOff>
    </xdr:from>
    <xdr:to>
      <xdr:col>12</xdr:col>
      <xdr:colOff>561975</xdr:colOff>
      <xdr:row>38</xdr:row>
      <xdr:rowOff>25387</xdr:rowOff>
    </xdr:to>
    <xdr:sp macro="" textlink="">
      <xdr:nvSpPr>
        <xdr:cNvPr id="309" name="円/楕円 308"/>
        <xdr:cNvSpPr/>
      </xdr:nvSpPr>
      <xdr:spPr>
        <a:xfrm>
          <a:off x="8699500" y="64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16514</xdr:rowOff>
    </xdr:from>
    <xdr:ext cx="534377" cy="259045"/>
    <xdr:sp macro="" textlink="">
      <xdr:nvSpPr>
        <xdr:cNvPr id="310" name="テキスト ボックス 309"/>
        <xdr:cNvSpPr txBox="1"/>
      </xdr:nvSpPr>
      <xdr:spPr>
        <a:xfrm>
          <a:off x="8483111" y="65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105995</xdr:rowOff>
    </xdr:from>
    <xdr:to>
      <xdr:col>11</xdr:col>
      <xdr:colOff>358775</xdr:colOff>
      <xdr:row>38</xdr:row>
      <xdr:rowOff>36145</xdr:rowOff>
    </xdr:to>
    <xdr:sp macro="" textlink="">
      <xdr:nvSpPr>
        <xdr:cNvPr id="311" name="円/楕円 310"/>
        <xdr:cNvSpPr/>
      </xdr:nvSpPr>
      <xdr:spPr>
        <a:xfrm>
          <a:off x="7810500" y="64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27272</xdr:rowOff>
    </xdr:from>
    <xdr:ext cx="534377" cy="259045"/>
    <xdr:sp macro="" textlink="">
      <xdr:nvSpPr>
        <xdr:cNvPr id="312" name="テキスト ボックス 311"/>
        <xdr:cNvSpPr txBox="1"/>
      </xdr:nvSpPr>
      <xdr:spPr>
        <a:xfrm>
          <a:off x="7594111" y="65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112153</xdr:rowOff>
    </xdr:from>
    <xdr:to>
      <xdr:col>10</xdr:col>
      <xdr:colOff>155575</xdr:colOff>
      <xdr:row>38</xdr:row>
      <xdr:rowOff>42303</xdr:rowOff>
    </xdr:to>
    <xdr:sp macro="" textlink="">
      <xdr:nvSpPr>
        <xdr:cNvPr id="313" name="円/楕円 312"/>
        <xdr:cNvSpPr/>
      </xdr:nvSpPr>
      <xdr:spPr>
        <a:xfrm>
          <a:off x="6921500" y="64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33430</xdr:rowOff>
    </xdr:from>
    <xdr:ext cx="534377" cy="259045"/>
    <xdr:sp macro="" textlink="">
      <xdr:nvSpPr>
        <xdr:cNvPr id="314" name="テキスト ボックス 313"/>
        <xdr:cNvSpPr txBox="1"/>
      </xdr:nvSpPr>
      <xdr:spPr>
        <a:xfrm>
          <a:off x="6705111" y="65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152646</xdr:rowOff>
    </xdr:from>
    <xdr:to>
      <xdr:col>15</xdr:col>
      <xdr:colOff>180975</xdr:colOff>
      <xdr:row>56</xdr:row>
      <xdr:rowOff>100625</xdr:rowOff>
    </xdr:to>
    <xdr:cxnSp macro="">
      <xdr:nvCxnSpPr>
        <xdr:cNvPr id="343" name="直線コネクタ 342"/>
        <xdr:cNvCxnSpPr/>
      </xdr:nvCxnSpPr>
      <xdr:spPr>
        <a:xfrm>
          <a:off x="9639300" y="9582396"/>
          <a:ext cx="838200" cy="1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145948</xdr:rowOff>
    </xdr:from>
    <xdr:to>
      <xdr:col>14</xdr:col>
      <xdr:colOff>28575</xdr:colOff>
      <xdr:row>55</xdr:row>
      <xdr:rowOff>152646</xdr:rowOff>
    </xdr:to>
    <xdr:cxnSp macro="">
      <xdr:nvCxnSpPr>
        <xdr:cNvPr id="346" name="直線コネクタ 345"/>
        <xdr:cNvCxnSpPr/>
      </xdr:nvCxnSpPr>
      <xdr:spPr>
        <a:xfrm>
          <a:off x="8750300" y="9575698"/>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145948</xdr:rowOff>
    </xdr:from>
    <xdr:to>
      <xdr:col>12</xdr:col>
      <xdr:colOff>511175</xdr:colOff>
      <xdr:row>55</xdr:row>
      <xdr:rowOff>164557</xdr:rowOff>
    </xdr:to>
    <xdr:cxnSp macro="">
      <xdr:nvCxnSpPr>
        <xdr:cNvPr id="349" name="直線コネクタ 348"/>
        <xdr:cNvCxnSpPr/>
      </xdr:nvCxnSpPr>
      <xdr:spPr>
        <a:xfrm flipV="1">
          <a:off x="7861300" y="9575698"/>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164557</xdr:rowOff>
    </xdr:from>
    <xdr:to>
      <xdr:col>11</xdr:col>
      <xdr:colOff>307975</xdr:colOff>
      <xdr:row>56</xdr:row>
      <xdr:rowOff>141643</xdr:rowOff>
    </xdr:to>
    <xdr:cxnSp macro="">
      <xdr:nvCxnSpPr>
        <xdr:cNvPr id="352" name="直線コネクタ 351"/>
        <xdr:cNvCxnSpPr/>
      </xdr:nvCxnSpPr>
      <xdr:spPr>
        <a:xfrm flipV="1">
          <a:off x="6972300" y="9594307"/>
          <a:ext cx="889000" cy="1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49825</xdr:rowOff>
    </xdr:from>
    <xdr:to>
      <xdr:col>15</xdr:col>
      <xdr:colOff>231775</xdr:colOff>
      <xdr:row>56</xdr:row>
      <xdr:rowOff>151425</xdr:rowOff>
    </xdr:to>
    <xdr:sp macro="" textlink="">
      <xdr:nvSpPr>
        <xdr:cNvPr id="362" name="円/楕円 361"/>
        <xdr:cNvSpPr/>
      </xdr:nvSpPr>
      <xdr:spPr>
        <a:xfrm>
          <a:off x="10426700" y="96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72702</xdr:rowOff>
    </xdr:from>
    <xdr:ext cx="534377" cy="259045"/>
    <xdr:sp macro="" textlink="">
      <xdr:nvSpPr>
        <xdr:cNvPr id="363" name="普通建設事業費該当値テキスト"/>
        <xdr:cNvSpPr txBox="1"/>
      </xdr:nvSpPr>
      <xdr:spPr>
        <a:xfrm>
          <a:off x="10528300" y="95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101846</xdr:rowOff>
    </xdr:from>
    <xdr:to>
      <xdr:col>14</xdr:col>
      <xdr:colOff>79375</xdr:colOff>
      <xdr:row>56</xdr:row>
      <xdr:rowOff>31996</xdr:rowOff>
    </xdr:to>
    <xdr:sp macro="" textlink="">
      <xdr:nvSpPr>
        <xdr:cNvPr id="364" name="円/楕円 363"/>
        <xdr:cNvSpPr/>
      </xdr:nvSpPr>
      <xdr:spPr>
        <a:xfrm>
          <a:off x="9588500" y="9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48523</xdr:rowOff>
    </xdr:from>
    <xdr:ext cx="534377" cy="259045"/>
    <xdr:sp macro="" textlink="">
      <xdr:nvSpPr>
        <xdr:cNvPr id="365" name="テキスト ボックス 364"/>
        <xdr:cNvSpPr txBox="1"/>
      </xdr:nvSpPr>
      <xdr:spPr>
        <a:xfrm>
          <a:off x="9372111" y="9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95148</xdr:rowOff>
    </xdr:from>
    <xdr:to>
      <xdr:col>12</xdr:col>
      <xdr:colOff>561975</xdr:colOff>
      <xdr:row>56</xdr:row>
      <xdr:rowOff>25298</xdr:rowOff>
    </xdr:to>
    <xdr:sp macro="" textlink="">
      <xdr:nvSpPr>
        <xdr:cNvPr id="366" name="円/楕円 365"/>
        <xdr:cNvSpPr/>
      </xdr:nvSpPr>
      <xdr:spPr>
        <a:xfrm>
          <a:off x="8699500" y="95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41825</xdr:rowOff>
    </xdr:from>
    <xdr:ext cx="534377" cy="259045"/>
    <xdr:sp macro="" textlink="">
      <xdr:nvSpPr>
        <xdr:cNvPr id="367" name="テキスト ボックス 366"/>
        <xdr:cNvSpPr txBox="1"/>
      </xdr:nvSpPr>
      <xdr:spPr>
        <a:xfrm>
          <a:off x="8483111" y="93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113757</xdr:rowOff>
    </xdr:from>
    <xdr:to>
      <xdr:col>11</xdr:col>
      <xdr:colOff>358775</xdr:colOff>
      <xdr:row>56</xdr:row>
      <xdr:rowOff>43907</xdr:rowOff>
    </xdr:to>
    <xdr:sp macro="" textlink="">
      <xdr:nvSpPr>
        <xdr:cNvPr id="368" name="円/楕円 367"/>
        <xdr:cNvSpPr/>
      </xdr:nvSpPr>
      <xdr:spPr>
        <a:xfrm>
          <a:off x="7810500" y="95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60434</xdr:rowOff>
    </xdr:from>
    <xdr:ext cx="534377" cy="259045"/>
    <xdr:sp macro="" textlink="">
      <xdr:nvSpPr>
        <xdr:cNvPr id="369" name="テキスト ボックス 368"/>
        <xdr:cNvSpPr txBox="1"/>
      </xdr:nvSpPr>
      <xdr:spPr>
        <a:xfrm>
          <a:off x="7594111" y="93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90843</xdr:rowOff>
    </xdr:from>
    <xdr:to>
      <xdr:col>10</xdr:col>
      <xdr:colOff>155575</xdr:colOff>
      <xdr:row>57</xdr:row>
      <xdr:rowOff>20993</xdr:rowOff>
    </xdr:to>
    <xdr:sp macro="" textlink="">
      <xdr:nvSpPr>
        <xdr:cNvPr id="370" name="円/楕円 369"/>
        <xdr:cNvSpPr/>
      </xdr:nvSpPr>
      <xdr:spPr>
        <a:xfrm>
          <a:off x="6921500" y="9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37520</xdr:rowOff>
    </xdr:from>
    <xdr:ext cx="534377" cy="259045"/>
    <xdr:sp macro="" textlink="">
      <xdr:nvSpPr>
        <xdr:cNvPr id="371" name="テキスト ボックス 370"/>
        <xdr:cNvSpPr txBox="1"/>
      </xdr:nvSpPr>
      <xdr:spPr>
        <a:xfrm>
          <a:off x="6705111" y="946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166827</xdr:rowOff>
    </xdr:from>
    <xdr:to>
      <xdr:col>15</xdr:col>
      <xdr:colOff>180975</xdr:colOff>
      <xdr:row>77</xdr:row>
      <xdr:rowOff>27763</xdr:rowOff>
    </xdr:to>
    <xdr:cxnSp macro="">
      <xdr:nvCxnSpPr>
        <xdr:cNvPr id="400" name="直線コネクタ 399"/>
        <xdr:cNvCxnSpPr/>
      </xdr:nvCxnSpPr>
      <xdr:spPr>
        <a:xfrm flipV="1">
          <a:off x="9639300" y="13197027"/>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158445</xdr:rowOff>
    </xdr:from>
    <xdr:to>
      <xdr:col>14</xdr:col>
      <xdr:colOff>28575</xdr:colOff>
      <xdr:row>77</xdr:row>
      <xdr:rowOff>27763</xdr:rowOff>
    </xdr:to>
    <xdr:cxnSp macro="">
      <xdr:nvCxnSpPr>
        <xdr:cNvPr id="403" name="直線コネクタ 402"/>
        <xdr:cNvCxnSpPr/>
      </xdr:nvCxnSpPr>
      <xdr:spPr>
        <a:xfrm>
          <a:off x="8750300" y="13188645"/>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116027</xdr:rowOff>
    </xdr:from>
    <xdr:to>
      <xdr:col>15</xdr:col>
      <xdr:colOff>231775</xdr:colOff>
      <xdr:row>77</xdr:row>
      <xdr:rowOff>46177</xdr:rowOff>
    </xdr:to>
    <xdr:sp macro="" textlink="">
      <xdr:nvSpPr>
        <xdr:cNvPr id="413" name="円/楕円 412"/>
        <xdr:cNvSpPr/>
      </xdr:nvSpPr>
      <xdr:spPr>
        <a:xfrm>
          <a:off x="10426700" y="131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138904</xdr:rowOff>
    </xdr:from>
    <xdr:ext cx="534377" cy="259045"/>
    <xdr:sp macro="" textlink="">
      <xdr:nvSpPr>
        <xdr:cNvPr id="414" name="普通建設事業費 （ うち新規整備　）該当値テキスト"/>
        <xdr:cNvSpPr txBox="1"/>
      </xdr:nvSpPr>
      <xdr:spPr>
        <a:xfrm>
          <a:off x="10528300" y="129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148413</xdr:rowOff>
    </xdr:from>
    <xdr:to>
      <xdr:col>14</xdr:col>
      <xdr:colOff>79375</xdr:colOff>
      <xdr:row>77</xdr:row>
      <xdr:rowOff>78563</xdr:rowOff>
    </xdr:to>
    <xdr:sp macro="" textlink="">
      <xdr:nvSpPr>
        <xdr:cNvPr id="415" name="円/楕円 414"/>
        <xdr:cNvSpPr/>
      </xdr:nvSpPr>
      <xdr:spPr>
        <a:xfrm>
          <a:off x="9588500" y="131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95089</xdr:rowOff>
    </xdr:from>
    <xdr:ext cx="534377" cy="259045"/>
    <xdr:sp macro="" textlink="">
      <xdr:nvSpPr>
        <xdr:cNvPr id="416" name="テキスト ボックス 415"/>
        <xdr:cNvSpPr txBox="1"/>
      </xdr:nvSpPr>
      <xdr:spPr>
        <a:xfrm>
          <a:off x="9372111" y="129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107645</xdr:rowOff>
    </xdr:from>
    <xdr:to>
      <xdr:col>12</xdr:col>
      <xdr:colOff>561975</xdr:colOff>
      <xdr:row>77</xdr:row>
      <xdr:rowOff>37795</xdr:rowOff>
    </xdr:to>
    <xdr:sp macro="" textlink="">
      <xdr:nvSpPr>
        <xdr:cNvPr id="417" name="円/楕円 416"/>
        <xdr:cNvSpPr/>
      </xdr:nvSpPr>
      <xdr:spPr>
        <a:xfrm>
          <a:off x="8699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54322</xdr:rowOff>
    </xdr:from>
    <xdr:ext cx="534377" cy="259045"/>
    <xdr:sp macro="" textlink="">
      <xdr:nvSpPr>
        <xdr:cNvPr id="418" name="テキスト ボックス 417"/>
        <xdr:cNvSpPr txBox="1"/>
      </xdr:nvSpPr>
      <xdr:spPr>
        <a:xfrm>
          <a:off x="8483111" y="129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48768</xdr:rowOff>
    </xdr:from>
    <xdr:to>
      <xdr:col>15</xdr:col>
      <xdr:colOff>180975</xdr:colOff>
      <xdr:row>97</xdr:row>
      <xdr:rowOff>61430</xdr:rowOff>
    </xdr:to>
    <xdr:cxnSp macro="">
      <xdr:nvCxnSpPr>
        <xdr:cNvPr id="447" name="直線コネクタ 446"/>
        <xdr:cNvCxnSpPr/>
      </xdr:nvCxnSpPr>
      <xdr:spPr>
        <a:xfrm>
          <a:off x="9639300" y="16507968"/>
          <a:ext cx="838200" cy="18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48768</xdr:rowOff>
    </xdr:from>
    <xdr:to>
      <xdr:col>14</xdr:col>
      <xdr:colOff>28575</xdr:colOff>
      <xdr:row>96</xdr:row>
      <xdr:rowOff>154787</xdr:rowOff>
    </xdr:to>
    <xdr:cxnSp macro="">
      <xdr:nvCxnSpPr>
        <xdr:cNvPr id="450" name="直線コネクタ 449"/>
        <xdr:cNvCxnSpPr/>
      </xdr:nvCxnSpPr>
      <xdr:spPr>
        <a:xfrm flipV="1">
          <a:off x="8750300" y="16507968"/>
          <a:ext cx="889000" cy="10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10630</xdr:rowOff>
    </xdr:from>
    <xdr:to>
      <xdr:col>15</xdr:col>
      <xdr:colOff>231775</xdr:colOff>
      <xdr:row>97</xdr:row>
      <xdr:rowOff>112230</xdr:rowOff>
    </xdr:to>
    <xdr:sp macro="" textlink="">
      <xdr:nvSpPr>
        <xdr:cNvPr id="460" name="円/楕円 459"/>
        <xdr:cNvSpPr/>
      </xdr:nvSpPr>
      <xdr:spPr>
        <a:xfrm>
          <a:off x="10426700" y="166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33507</xdr:rowOff>
    </xdr:from>
    <xdr:ext cx="534377" cy="259045"/>
    <xdr:sp macro="" textlink="">
      <xdr:nvSpPr>
        <xdr:cNvPr id="461" name="普通建設事業費 （ うち更新整備　）該当値テキスト"/>
        <xdr:cNvSpPr txBox="1"/>
      </xdr:nvSpPr>
      <xdr:spPr>
        <a:xfrm>
          <a:off x="10528300" y="164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25,663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169418</xdr:rowOff>
    </xdr:from>
    <xdr:to>
      <xdr:col>14</xdr:col>
      <xdr:colOff>79375</xdr:colOff>
      <xdr:row>96</xdr:row>
      <xdr:rowOff>99568</xdr:rowOff>
    </xdr:to>
    <xdr:sp macro="" textlink="">
      <xdr:nvSpPr>
        <xdr:cNvPr id="462" name="円/楕円 461"/>
        <xdr:cNvSpPr/>
      </xdr:nvSpPr>
      <xdr:spPr>
        <a:xfrm>
          <a:off x="9588500" y="164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116095</xdr:rowOff>
    </xdr:from>
    <xdr:ext cx="534377" cy="259045"/>
    <xdr:sp macro="" textlink="">
      <xdr:nvSpPr>
        <xdr:cNvPr id="463" name="テキスト ボックス 462"/>
        <xdr:cNvSpPr txBox="1"/>
      </xdr:nvSpPr>
      <xdr:spPr>
        <a:xfrm>
          <a:off x="9372111" y="162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103987</xdr:rowOff>
    </xdr:from>
    <xdr:to>
      <xdr:col>12</xdr:col>
      <xdr:colOff>561975</xdr:colOff>
      <xdr:row>97</xdr:row>
      <xdr:rowOff>34137</xdr:rowOff>
    </xdr:to>
    <xdr:sp macro="" textlink="">
      <xdr:nvSpPr>
        <xdr:cNvPr id="464" name="円/楕円 463"/>
        <xdr:cNvSpPr/>
      </xdr:nvSpPr>
      <xdr:spPr>
        <a:xfrm>
          <a:off x="8699500" y="165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50664</xdr:rowOff>
    </xdr:from>
    <xdr:ext cx="534377" cy="259045"/>
    <xdr:sp macro="" textlink="">
      <xdr:nvSpPr>
        <xdr:cNvPr id="465" name="テキスト ボックス 464"/>
        <xdr:cNvSpPr txBox="1"/>
      </xdr:nvSpPr>
      <xdr:spPr>
        <a:xfrm>
          <a:off x="8483111" y="163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44203</xdr:rowOff>
    </xdr:from>
    <xdr:to>
      <xdr:col>22</xdr:col>
      <xdr:colOff>365125</xdr:colOff>
      <xdr:row>39</xdr:row>
      <xdr:rowOff>44450</xdr:rowOff>
    </xdr:to>
    <xdr:cxnSp macro="">
      <xdr:nvCxnSpPr>
        <xdr:cNvPr id="497" name="直線コネクタ 496"/>
        <xdr:cNvCxnSpPr/>
      </xdr:nvCxnSpPr>
      <xdr:spPr>
        <a:xfrm>
          <a:off x="14592300" y="6730753"/>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44203</xdr:rowOff>
    </xdr:from>
    <xdr:to>
      <xdr:col>21</xdr:col>
      <xdr:colOff>161925</xdr:colOff>
      <xdr:row>39</xdr:row>
      <xdr:rowOff>44450</xdr:rowOff>
    </xdr:to>
    <xdr:cxnSp macro="">
      <xdr:nvCxnSpPr>
        <xdr:cNvPr id="500" name="直線コネクタ 499"/>
        <xdr:cNvCxnSpPr/>
      </xdr:nvCxnSpPr>
      <xdr:spPr>
        <a:xfrm flipV="1">
          <a:off x="13703300" y="6730753"/>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42755</xdr:rowOff>
    </xdr:from>
    <xdr:to>
      <xdr:col>19</xdr:col>
      <xdr:colOff>644525</xdr:colOff>
      <xdr:row>39</xdr:row>
      <xdr:rowOff>44450</xdr:rowOff>
    </xdr:to>
    <xdr:cxnSp macro="">
      <xdr:nvCxnSpPr>
        <xdr:cNvPr id="503" name="直線コネクタ 502"/>
        <xdr:cNvCxnSpPr/>
      </xdr:nvCxnSpPr>
      <xdr:spPr>
        <a:xfrm>
          <a:off x="12814300" y="6729305"/>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164853</xdr:rowOff>
    </xdr:from>
    <xdr:to>
      <xdr:col>21</xdr:col>
      <xdr:colOff>212725</xdr:colOff>
      <xdr:row>39</xdr:row>
      <xdr:rowOff>95003</xdr:rowOff>
    </xdr:to>
    <xdr:sp macro="" textlink="">
      <xdr:nvSpPr>
        <xdr:cNvPr id="517" name="円/楕円 516"/>
        <xdr:cNvSpPr/>
      </xdr:nvSpPr>
      <xdr:spPr>
        <a:xfrm>
          <a:off x="14541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86130</xdr:rowOff>
    </xdr:from>
    <xdr:ext cx="313932" cy="259045"/>
    <xdr:sp macro="" textlink="">
      <xdr:nvSpPr>
        <xdr:cNvPr id="518" name="テキスト ボックス 517"/>
        <xdr:cNvSpPr txBox="1"/>
      </xdr:nvSpPr>
      <xdr:spPr>
        <a:xfrm>
          <a:off x="14435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163405</xdr:rowOff>
    </xdr:from>
    <xdr:to>
      <xdr:col>18</xdr:col>
      <xdr:colOff>492125</xdr:colOff>
      <xdr:row>39</xdr:row>
      <xdr:rowOff>93555</xdr:rowOff>
    </xdr:to>
    <xdr:sp macro="" textlink="">
      <xdr:nvSpPr>
        <xdr:cNvPr id="521" name="円/楕円 520"/>
        <xdr:cNvSpPr/>
      </xdr:nvSpPr>
      <xdr:spPr>
        <a:xfrm>
          <a:off x="12763500" y="66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84682</xdr:rowOff>
    </xdr:from>
    <xdr:ext cx="313932" cy="259045"/>
    <xdr:sp macro="" textlink="">
      <xdr:nvSpPr>
        <xdr:cNvPr id="522" name="テキスト ボックス 521"/>
        <xdr:cNvSpPr txBox="1"/>
      </xdr:nvSpPr>
      <xdr:spPr>
        <a:xfrm>
          <a:off x="12657333" y="6771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108534</xdr:rowOff>
    </xdr:from>
    <xdr:to>
      <xdr:col>23</xdr:col>
      <xdr:colOff>517525</xdr:colOff>
      <xdr:row>76</xdr:row>
      <xdr:rowOff>122163</xdr:rowOff>
    </xdr:to>
    <xdr:cxnSp macro="">
      <xdr:nvCxnSpPr>
        <xdr:cNvPr id="602" name="直線コネクタ 601"/>
        <xdr:cNvCxnSpPr/>
      </xdr:nvCxnSpPr>
      <xdr:spPr>
        <a:xfrm>
          <a:off x="15481300" y="13138734"/>
          <a:ext cx="8382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108534</xdr:rowOff>
    </xdr:from>
    <xdr:to>
      <xdr:col>22</xdr:col>
      <xdr:colOff>365125</xdr:colOff>
      <xdr:row>76</xdr:row>
      <xdr:rowOff>116546</xdr:rowOff>
    </xdr:to>
    <xdr:cxnSp macro="">
      <xdr:nvCxnSpPr>
        <xdr:cNvPr id="605" name="直線コネクタ 604"/>
        <xdr:cNvCxnSpPr/>
      </xdr:nvCxnSpPr>
      <xdr:spPr>
        <a:xfrm flipV="1">
          <a:off x="14592300" y="13138734"/>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115447</xdr:rowOff>
    </xdr:from>
    <xdr:to>
      <xdr:col>21</xdr:col>
      <xdr:colOff>161925</xdr:colOff>
      <xdr:row>76</xdr:row>
      <xdr:rowOff>116546</xdr:rowOff>
    </xdr:to>
    <xdr:cxnSp macro="">
      <xdr:nvCxnSpPr>
        <xdr:cNvPr id="608" name="直線コネクタ 607"/>
        <xdr:cNvCxnSpPr/>
      </xdr:nvCxnSpPr>
      <xdr:spPr>
        <a:xfrm>
          <a:off x="13703300" y="13145647"/>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110613</xdr:rowOff>
    </xdr:from>
    <xdr:to>
      <xdr:col>19</xdr:col>
      <xdr:colOff>644525</xdr:colOff>
      <xdr:row>76</xdr:row>
      <xdr:rowOff>115447</xdr:rowOff>
    </xdr:to>
    <xdr:cxnSp macro="">
      <xdr:nvCxnSpPr>
        <xdr:cNvPr id="611" name="直線コネクタ 610"/>
        <xdr:cNvCxnSpPr/>
      </xdr:nvCxnSpPr>
      <xdr:spPr>
        <a:xfrm>
          <a:off x="12814300" y="13140813"/>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71363</xdr:rowOff>
    </xdr:from>
    <xdr:to>
      <xdr:col>23</xdr:col>
      <xdr:colOff>568325</xdr:colOff>
      <xdr:row>77</xdr:row>
      <xdr:rowOff>1513</xdr:rowOff>
    </xdr:to>
    <xdr:sp macro="" textlink="">
      <xdr:nvSpPr>
        <xdr:cNvPr id="621" name="円/楕円 620"/>
        <xdr:cNvSpPr/>
      </xdr:nvSpPr>
      <xdr:spPr>
        <a:xfrm>
          <a:off x="16268700" y="1310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94240</xdr:rowOff>
    </xdr:from>
    <xdr:ext cx="534377" cy="259045"/>
    <xdr:sp macro="" textlink="">
      <xdr:nvSpPr>
        <xdr:cNvPr id="622" name="公債費該当値テキスト"/>
        <xdr:cNvSpPr txBox="1"/>
      </xdr:nvSpPr>
      <xdr:spPr>
        <a:xfrm>
          <a:off x="16370300" y="1295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45,111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57734</xdr:rowOff>
    </xdr:from>
    <xdr:to>
      <xdr:col>22</xdr:col>
      <xdr:colOff>415925</xdr:colOff>
      <xdr:row>76</xdr:row>
      <xdr:rowOff>159334</xdr:rowOff>
    </xdr:to>
    <xdr:sp macro="" textlink="">
      <xdr:nvSpPr>
        <xdr:cNvPr id="623" name="円/楕円 622"/>
        <xdr:cNvSpPr/>
      </xdr:nvSpPr>
      <xdr:spPr>
        <a:xfrm>
          <a:off x="15430500" y="130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4411</xdr:rowOff>
    </xdr:from>
    <xdr:ext cx="534377" cy="259045"/>
    <xdr:sp macro="" textlink="">
      <xdr:nvSpPr>
        <xdr:cNvPr id="624" name="テキスト ボックス 623"/>
        <xdr:cNvSpPr txBox="1"/>
      </xdr:nvSpPr>
      <xdr:spPr>
        <a:xfrm>
          <a:off x="15214111" y="128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65746</xdr:rowOff>
    </xdr:from>
    <xdr:to>
      <xdr:col>21</xdr:col>
      <xdr:colOff>212725</xdr:colOff>
      <xdr:row>76</xdr:row>
      <xdr:rowOff>167346</xdr:rowOff>
    </xdr:to>
    <xdr:sp macro="" textlink="">
      <xdr:nvSpPr>
        <xdr:cNvPr id="625" name="円/楕円 624"/>
        <xdr:cNvSpPr/>
      </xdr:nvSpPr>
      <xdr:spPr>
        <a:xfrm>
          <a:off x="14541500" y="1309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12423</xdr:rowOff>
    </xdr:from>
    <xdr:ext cx="534377" cy="259045"/>
    <xdr:sp macro="" textlink="">
      <xdr:nvSpPr>
        <xdr:cNvPr id="626" name="テキスト ボックス 625"/>
        <xdr:cNvSpPr txBox="1"/>
      </xdr:nvSpPr>
      <xdr:spPr>
        <a:xfrm>
          <a:off x="14325111" y="1287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64647</xdr:rowOff>
    </xdr:from>
    <xdr:to>
      <xdr:col>20</xdr:col>
      <xdr:colOff>9525</xdr:colOff>
      <xdr:row>76</xdr:row>
      <xdr:rowOff>166247</xdr:rowOff>
    </xdr:to>
    <xdr:sp macro="" textlink="">
      <xdr:nvSpPr>
        <xdr:cNvPr id="627" name="円/楕円 626"/>
        <xdr:cNvSpPr/>
      </xdr:nvSpPr>
      <xdr:spPr>
        <a:xfrm>
          <a:off x="13652500" y="1309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11323</xdr:rowOff>
    </xdr:from>
    <xdr:ext cx="534377" cy="259045"/>
    <xdr:sp macro="" textlink="">
      <xdr:nvSpPr>
        <xdr:cNvPr id="628" name="テキスト ボックス 627"/>
        <xdr:cNvSpPr txBox="1"/>
      </xdr:nvSpPr>
      <xdr:spPr>
        <a:xfrm>
          <a:off x="13436111" y="1287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59813</xdr:rowOff>
    </xdr:from>
    <xdr:to>
      <xdr:col>18</xdr:col>
      <xdr:colOff>492125</xdr:colOff>
      <xdr:row>76</xdr:row>
      <xdr:rowOff>161413</xdr:rowOff>
    </xdr:to>
    <xdr:sp macro="" textlink="">
      <xdr:nvSpPr>
        <xdr:cNvPr id="629" name="円/楕円 628"/>
        <xdr:cNvSpPr/>
      </xdr:nvSpPr>
      <xdr:spPr>
        <a:xfrm>
          <a:off x="12763500" y="130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6490</xdr:rowOff>
    </xdr:from>
    <xdr:ext cx="534377" cy="259045"/>
    <xdr:sp macro="" textlink="">
      <xdr:nvSpPr>
        <xdr:cNvPr id="630" name="テキスト ボックス 629"/>
        <xdr:cNvSpPr txBox="1"/>
      </xdr:nvSpPr>
      <xdr:spPr>
        <a:xfrm>
          <a:off x="12547111" y="128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98667</xdr:rowOff>
    </xdr:from>
    <xdr:to>
      <xdr:col>23</xdr:col>
      <xdr:colOff>517525</xdr:colOff>
      <xdr:row>98</xdr:row>
      <xdr:rowOff>1181</xdr:rowOff>
    </xdr:to>
    <xdr:cxnSp macro="">
      <xdr:nvCxnSpPr>
        <xdr:cNvPr id="659" name="直線コネクタ 658"/>
        <xdr:cNvCxnSpPr/>
      </xdr:nvCxnSpPr>
      <xdr:spPr>
        <a:xfrm>
          <a:off x="15481300" y="16729317"/>
          <a:ext cx="8382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16294</xdr:rowOff>
    </xdr:from>
    <xdr:to>
      <xdr:col>22</xdr:col>
      <xdr:colOff>365125</xdr:colOff>
      <xdr:row>97</xdr:row>
      <xdr:rowOff>98667</xdr:rowOff>
    </xdr:to>
    <xdr:cxnSp macro="">
      <xdr:nvCxnSpPr>
        <xdr:cNvPr id="662" name="直線コネクタ 661"/>
        <xdr:cNvCxnSpPr/>
      </xdr:nvCxnSpPr>
      <xdr:spPr>
        <a:xfrm>
          <a:off x="14592300" y="16646944"/>
          <a:ext cx="889000" cy="8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16294</xdr:rowOff>
    </xdr:from>
    <xdr:to>
      <xdr:col>21</xdr:col>
      <xdr:colOff>161925</xdr:colOff>
      <xdr:row>97</xdr:row>
      <xdr:rowOff>57759</xdr:rowOff>
    </xdr:to>
    <xdr:cxnSp macro="">
      <xdr:nvCxnSpPr>
        <xdr:cNvPr id="665" name="直線コネクタ 664"/>
        <xdr:cNvCxnSpPr/>
      </xdr:nvCxnSpPr>
      <xdr:spPr>
        <a:xfrm flipV="1">
          <a:off x="13703300" y="16646944"/>
          <a:ext cx="889000" cy="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57759</xdr:rowOff>
    </xdr:from>
    <xdr:to>
      <xdr:col>19</xdr:col>
      <xdr:colOff>644525</xdr:colOff>
      <xdr:row>97</xdr:row>
      <xdr:rowOff>154597</xdr:rowOff>
    </xdr:to>
    <xdr:cxnSp macro="">
      <xdr:nvCxnSpPr>
        <xdr:cNvPr id="668" name="直線コネクタ 667"/>
        <xdr:cNvCxnSpPr/>
      </xdr:nvCxnSpPr>
      <xdr:spPr>
        <a:xfrm flipV="1">
          <a:off x="12814300" y="16688409"/>
          <a:ext cx="889000" cy="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121831</xdr:rowOff>
    </xdr:from>
    <xdr:to>
      <xdr:col>23</xdr:col>
      <xdr:colOff>568325</xdr:colOff>
      <xdr:row>98</xdr:row>
      <xdr:rowOff>51981</xdr:rowOff>
    </xdr:to>
    <xdr:sp macro="" textlink="">
      <xdr:nvSpPr>
        <xdr:cNvPr id="678" name="円/楕円 677"/>
        <xdr:cNvSpPr/>
      </xdr:nvSpPr>
      <xdr:spPr>
        <a:xfrm>
          <a:off x="16268700" y="167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144708</xdr:rowOff>
    </xdr:from>
    <xdr:ext cx="534377" cy="259045"/>
    <xdr:sp macro="" textlink="">
      <xdr:nvSpPr>
        <xdr:cNvPr id="679" name="積立金該当値テキスト"/>
        <xdr:cNvSpPr txBox="1"/>
      </xdr:nvSpPr>
      <xdr:spPr>
        <a:xfrm>
          <a:off x="16370300" y="166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47867</xdr:rowOff>
    </xdr:from>
    <xdr:to>
      <xdr:col>22</xdr:col>
      <xdr:colOff>415925</xdr:colOff>
      <xdr:row>97</xdr:row>
      <xdr:rowOff>149467</xdr:rowOff>
    </xdr:to>
    <xdr:sp macro="" textlink="">
      <xdr:nvSpPr>
        <xdr:cNvPr id="680" name="円/楕円 679"/>
        <xdr:cNvSpPr/>
      </xdr:nvSpPr>
      <xdr:spPr>
        <a:xfrm>
          <a:off x="154305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165994</xdr:rowOff>
    </xdr:from>
    <xdr:ext cx="534377" cy="259045"/>
    <xdr:sp macro="" textlink="">
      <xdr:nvSpPr>
        <xdr:cNvPr id="681" name="テキスト ボックス 680"/>
        <xdr:cNvSpPr txBox="1"/>
      </xdr:nvSpPr>
      <xdr:spPr>
        <a:xfrm>
          <a:off x="15214111" y="164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136944</xdr:rowOff>
    </xdr:from>
    <xdr:to>
      <xdr:col>21</xdr:col>
      <xdr:colOff>212725</xdr:colOff>
      <xdr:row>97</xdr:row>
      <xdr:rowOff>67094</xdr:rowOff>
    </xdr:to>
    <xdr:sp macro="" textlink="">
      <xdr:nvSpPr>
        <xdr:cNvPr id="682" name="円/楕円 681"/>
        <xdr:cNvSpPr/>
      </xdr:nvSpPr>
      <xdr:spPr>
        <a:xfrm>
          <a:off x="14541500" y="165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83621</xdr:rowOff>
    </xdr:from>
    <xdr:ext cx="534377" cy="259045"/>
    <xdr:sp macro="" textlink="">
      <xdr:nvSpPr>
        <xdr:cNvPr id="683" name="テキスト ボックス 682"/>
        <xdr:cNvSpPr txBox="1"/>
      </xdr:nvSpPr>
      <xdr:spPr>
        <a:xfrm>
          <a:off x="14325111" y="163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6959</xdr:rowOff>
    </xdr:from>
    <xdr:to>
      <xdr:col>20</xdr:col>
      <xdr:colOff>9525</xdr:colOff>
      <xdr:row>97</xdr:row>
      <xdr:rowOff>108559</xdr:rowOff>
    </xdr:to>
    <xdr:sp macro="" textlink="">
      <xdr:nvSpPr>
        <xdr:cNvPr id="684" name="円/楕円 683"/>
        <xdr:cNvSpPr/>
      </xdr:nvSpPr>
      <xdr:spPr>
        <a:xfrm>
          <a:off x="13652500" y="166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125086</xdr:rowOff>
    </xdr:from>
    <xdr:ext cx="534377" cy="259045"/>
    <xdr:sp macro="" textlink="">
      <xdr:nvSpPr>
        <xdr:cNvPr id="685" name="テキスト ボックス 684"/>
        <xdr:cNvSpPr txBox="1"/>
      </xdr:nvSpPr>
      <xdr:spPr>
        <a:xfrm>
          <a:off x="13436111" y="164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103797</xdr:rowOff>
    </xdr:from>
    <xdr:to>
      <xdr:col>18</xdr:col>
      <xdr:colOff>492125</xdr:colOff>
      <xdr:row>98</xdr:row>
      <xdr:rowOff>33947</xdr:rowOff>
    </xdr:to>
    <xdr:sp macro="" textlink="">
      <xdr:nvSpPr>
        <xdr:cNvPr id="686" name="円/楕円 685"/>
        <xdr:cNvSpPr/>
      </xdr:nvSpPr>
      <xdr:spPr>
        <a:xfrm>
          <a:off x="12763500" y="167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25074</xdr:rowOff>
    </xdr:from>
    <xdr:ext cx="534377" cy="259045"/>
    <xdr:sp macro="" textlink="">
      <xdr:nvSpPr>
        <xdr:cNvPr id="687" name="テキスト ボックス 686"/>
        <xdr:cNvSpPr txBox="1"/>
      </xdr:nvSpPr>
      <xdr:spPr>
        <a:xfrm>
          <a:off x="12547111" y="168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39893</xdr:rowOff>
    </xdr:from>
    <xdr:to>
      <xdr:col>29</xdr:col>
      <xdr:colOff>517525</xdr:colOff>
      <xdr:row>58</xdr:row>
      <xdr:rowOff>139700</xdr:rowOff>
    </xdr:to>
    <xdr:cxnSp macro="">
      <xdr:nvCxnSpPr>
        <xdr:cNvPr id="779" name="直線コネクタ 778"/>
        <xdr:cNvCxnSpPr/>
      </xdr:nvCxnSpPr>
      <xdr:spPr>
        <a:xfrm>
          <a:off x="19545300" y="9812543"/>
          <a:ext cx="889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39893</xdr:rowOff>
    </xdr:from>
    <xdr:to>
      <xdr:col>28</xdr:col>
      <xdr:colOff>314325</xdr:colOff>
      <xdr:row>58</xdr:row>
      <xdr:rowOff>139700</xdr:rowOff>
    </xdr:to>
    <xdr:cxnSp macro="">
      <xdr:nvCxnSpPr>
        <xdr:cNvPr id="782" name="直線コネクタ 781"/>
        <xdr:cNvCxnSpPr/>
      </xdr:nvCxnSpPr>
      <xdr:spPr>
        <a:xfrm flipV="1">
          <a:off x="18656300" y="9812543"/>
          <a:ext cx="889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160543</xdr:rowOff>
    </xdr:from>
    <xdr:to>
      <xdr:col>28</xdr:col>
      <xdr:colOff>365125</xdr:colOff>
      <xdr:row>57</xdr:row>
      <xdr:rowOff>90693</xdr:rowOff>
    </xdr:to>
    <xdr:sp macro="" textlink="">
      <xdr:nvSpPr>
        <xdr:cNvPr id="798" name="円/楕円 797"/>
        <xdr:cNvSpPr/>
      </xdr:nvSpPr>
      <xdr:spPr>
        <a:xfrm>
          <a:off x="19494500" y="97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107220</xdr:rowOff>
    </xdr:from>
    <xdr:ext cx="469744" cy="259045"/>
    <xdr:sp macro="" textlink="">
      <xdr:nvSpPr>
        <xdr:cNvPr id="799" name="テキスト ボックス 798"/>
        <xdr:cNvSpPr txBox="1"/>
      </xdr:nvSpPr>
      <xdr:spPr>
        <a:xfrm>
          <a:off x="19310427" y="95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127036</xdr:rowOff>
    </xdr:from>
    <xdr:to>
      <xdr:col>32</xdr:col>
      <xdr:colOff>187325</xdr:colOff>
      <xdr:row>76</xdr:row>
      <xdr:rowOff>59987</xdr:rowOff>
    </xdr:to>
    <xdr:cxnSp macro="">
      <xdr:nvCxnSpPr>
        <xdr:cNvPr id="829" name="直線コネクタ 828"/>
        <xdr:cNvCxnSpPr/>
      </xdr:nvCxnSpPr>
      <xdr:spPr>
        <a:xfrm>
          <a:off x="21323300" y="12985786"/>
          <a:ext cx="838200" cy="1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127036</xdr:rowOff>
    </xdr:from>
    <xdr:to>
      <xdr:col>31</xdr:col>
      <xdr:colOff>34925</xdr:colOff>
      <xdr:row>76</xdr:row>
      <xdr:rowOff>107672</xdr:rowOff>
    </xdr:to>
    <xdr:cxnSp macro="">
      <xdr:nvCxnSpPr>
        <xdr:cNvPr id="832" name="直線コネクタ 831"/>
        <xdr:cNvCxnSpPr/>
      </xdr:nvCxnSpPr>
      <xdr:spPr>
        <a:xfrm flipV="1">
          <a:off x="20434300" y="12985786"/>
          <a:ext cx="889000" cy="15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96197</xdr:rowOff>
    </xdr:from>
    <xdr:to>
      <xdr:col>29</xdr:col>
      <xdr:colOff>517525</xdr:colOff>
      <xdr:row>76</xdr:row>
      <xdr:rowOff>107672</xdr:rowOff>
    </xdr:to>
    <xdr:cxnSp macro="">
      <xdr:nvCxnSpPr>
        <xdr:cNvPr id="835" name="直線コネクタ 834"/>
        <xdr:cNvCxnSpPr/>
      </xdr:nvCxnSpPr>
      <xdr:spPr>
        <a:xfrm>
          <a:off x="19545300" y="13126397"/>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96197</xdr:rowOff>
    </xdr:from>
    <xdr:to>
      <xdr:col>28</xdr:col>
      <xdr:colOff>314325</xdr:colOff>
      <xdr:row>76</xdr:row>
      <xdr:rowOff>103741</xdr:rowOff>
    </xdr:to>
    <xdr:cxnSp macro="">
      <xdr:nvCxnSpPr>
        <xdr:cNvPr id="838" name="直線コネクタ 837"/>
        <xdr:cNvCxnSpPr/>
      </xdr:nvCxnSpPr>
      <xdr:spPr>
        <a:xfrm flipV="1">
          <a:off x="18656300" y="1312639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9187</xdr:rowOff>
    </xdr:from>
    <xdr:to>
      <xdr:col>32</xdr:col>
      <xdr:colOff>238125</xdr:colOff>
      <xdr:row>76</xdr:row>
      <xdr:rowOff>110787</xdr:rowOff>
    </xdr:to>
    <xdr:sp macro="" textlink="">
      <xdr:nvSpPr>
        <xdr:cNvPr id="848" name="円/楕円 847"/>
        <xdr:cNvSpPr/>
      </xdr:nvSpPr>
      <xdr:spPr>
        <a:xfrm>
          <a:off x="22110700" y="130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159064</xdr:rowOff>
    </xdr:from>
    <xdr:ext cx="534377" cy="259045"/>
    <xdr:sp macro="" textlink="">
      <xdr:nvSpPr>
        <xdr:cNvPr id="849" name="繰出金該当値テキスト"/>
        <xdr:cNvSpPr txBox="1"/>
      </xdr:nvSpPr>
      <xdr:spPr>
        <a:xfrm>
          <a:off x="22212300" y="130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38,487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76236</xdr:rowOff>
    </xdr:from>
    <xdr:to>
      <xdr:col>31</xdr:col>
      <xdr:colOff>85725</xdr:colOff>
      <xdr:row>76</xdr:row>
      <xdr:rowOff>6386</xdr:rowOff>
    </xdr:to>
    <xdr:sp macro="" textlink="">
      <xdr:nvSpPr>
        <xdr:cNvPr id="850" name="円/楕円 849"/>
        <xdr:cNvSpPr/>
      </xdr:nvSpPr>
      <xdr:spPr>
        <a:xfrm>
          <a:off x="21272500" y="129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22913</xdr:rowOff>
    </xdr:from>
    <xdr:ext cx="534377" cy="259045"/>
    <xdr:sp macro="" textlink="">
      <xdr:nvSpPr>
        <xdr:cNvPr id="851" name="テキスト ボックス 850"/>
        <xdr:cNvSpPr txBox="1"/>
      </xdr:nvSpPr>
      <xdr:spPr>
        <a:xfrm>
          <a:off x="21056111" y="127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56872</xdr:rowOff>
    </xdr:from>
    <xdr:to>
      <xdr:col>29</xdr:col>
      <xdr:colOff>568325</xdr:colOff>
      <xdr:row>76</xdr:row>
      <xdr:rowOff>158472</xdr:rowOff>
    </xdr:to>
    <xdr:sp macro="" textlink="">
      <xdr:nvSpPr>
        <xdr:cNvPr id="852" name="円/楕円 851"/>
        <xdr:cNvSpPr/>
      </xdr:nvSpPr>
      <xdr:spPr>
        <a:xfrm>
          <a:off x="20383500" y="1308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149599</xdr:rowOff>
    </xdr:from>
    <xdr:ext cx="534377" cy="259045"/>
    <xdr:sp macro="" textlink="">
      <xdr:nvSpPr>
        <xdr:cNvPr id="853" name="テキスト ボックス 852"/>
        <xdr:cNvSpPr txBox="1"/>
      </xdr:nvSpPr>
      <xdr:spPr>
        <a:xfrm>
          <a:off x="20167111" y="131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45397</xdr:rowOff>
    </xdr:from>
    <xdr:to>
      <xdr:col>28</xdr:col>
      <xdr:colOff>365125</xdr:colOff>
      <xdr:row>76</xdr:row>
      <xdr:rowOff>146997</xdr:rowOff>
    </xdr:to>
    <xdr:sp macro="" textlink="">
      <xdr:nvSpPr>
        <xdr:cNvPr id="854" name="円/楕円 853"/>
        <xdr:cNvSpPr/>
      </xdr:nvSpPr>
      <xdr:spPr>
        <a:xfrm>
          <a:off x="19494500" y="130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138124</xdr:rowOff>
    </xdr:from>
    <xdr:ext cx="534377" cy="259045"/>
    <xdr:sp macro="" textlink="">
      <xdr:nvSpPr>
        <xdr:cNvPr id="855" name="テキスト ボックス 854"/>
        <xdr:cNvSpPr txBox="1"/>
      </xdr:nvSpPr>
      <xdr:spPr>
        <a:xfrm>
          <a:off x="19278111" y="131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52941</xdr:rowOff>
    </xdr:from>
    <xdr:to>
      <xdr:col>27</xdr:col>
      <xdr:colOff>161925</xdr:colOff>
      <xdr:row>76</xdr:row>
      <xdr:rowOff>154541</xdr:rowOff>
    </xdr:to>
    <xdr:sp macro="" textlink="">
      <xdr:nvSpPr>
        <xdr:cNvPr id="856" name="円/楕円 855"/>
        <xdr:cNvSpPr/>
      </xdr:nvSpPr>
      <xdr:spPr>
        <a:xfrm>
          <a:off x="18605500" y="130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145668</xdr:rowOff>
    </xdr:from>
    <xdr:ext cx="534377" cy="259045"/>
    <xdr:sp macro="" textlink="">
      <xdr:nvSpPr>
        <xdr:cNvPr id="857" name="テキスト ボックス 856"/>
        <xdr:cNvSpPr txBox="1"/>
      </xdr:nvSpPr>
      <xdr:spPr>
        <a:xfrm>
          <a:off x="18389111" y="131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性質別歳出決算状況（住民１人当たりのコスト）から八重瀬町の特徴は、扶助費、普通建設事業費、公債費、積立金で類似団体</a:t>
          </a:r>
          <a:r>
            <a:rPr kumimoji="1" lang="ja-JP" altLang="en-US" sz="1300">
              <a:solidFill>
                <a:schemeClr val="dk1"/>
              </a:solidFill>
              <a:effectLst/>
              <a:latin typeface="+mn-ea"/>
              <a:ea typeface="+mn-ea"/>
              <a:cs typeface="+mn-cs"/>
            </a:rPr>
            <a:t>中、高い</a:t>
          </a:r>
          <a:r>
            <a:rPr kumimoji="1" lang="ja-JP" altLang="ja-JP" sz="1300">
              <a:solidFill>
                <a:schemeClr val="dk1"/>
              </a:solidFill>
              <a:effectLst/>
              <a:latin typeface="+mn-ea"/>
              <a:ea typeface="+mn-ea"/>
              <a:cs typeface="+mn-cs"/>
            </a:rPr>
            <a:t>順位となっている。特に扶助費については、順位</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位となっており住民１人当たりに掛</a:t>
          </a:r>
          <a:r>
            <a:rPr kumimoji="1" lang="ja-JP" altLang="en-US" sz="1300">
              <a:solidFill>
                <a:schemeClr val="dk1"/>
              </a:solidFill>
              <a:effectLst/>
              <a:latin typeface="+mn-ea"/>
              <a:ea typeface="+mn-ea"/>
              <a:cs typeface="+mn-cs"/>
            </a:rPr>
            <a:t>かる</a:t>
          </a:r>
          <a:r>
            <a:rPr kumimoji="1" lang="ja-JP" altLang="ja-JP" sz="1300">
              <a:solidFill>
                <a:schemeClr val="dk1"/>
              </a:solidFill>
              <a:effectLst/>
              <a:latin typeface="+mn-ea"/>
              <a:ea typeface="+mn-ea"/>
              <a:cs typeface="+mn-cs"/>
            </a:rPr>
            <a:t>コストが高いこと</a:t>
          </a:r>
          <a:r>
            <a:rPr kumimoji="1" lang="ja-JP" altLang="en-US" sz="1300">
              <a:solidFill>
                <a:schemeClr val="dk1"/>
              </a:solidFill>
              <a:effectLst/>
              <a:latin typeface="+mn-ea"/>
              <a:ea typeface="+mn-ea"/>
              <a:cs typeface="+mn-cs"/>
            </a:rPr>
            <a:t>が特徴的である</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要因としては、公立保育所を１か所残しすべて民営化したことと「待機児童</a:t>
          </a:r>
          <a:r>
            <a:rPr kumimoji="1" lang="en-US" altLang="ja-JP" sz="1300">
              <a:solidFill>
                <a:schemeClr val="dk1"/>
              </a:solidFill>
              <a:effectLst/>
              <a:latin typeface="+mn-ea"/>
              <a:ea typeface="+mn-ea"/>
              <a:cs typeface="+mn-cs"/>
            </a:rPr>
            <a:t>0</a:t>
          </a:r>
          <a:r>
            <a:rPr kumimoji="1" lang="ja-JP" altLang="ja-JP" sz="1300">
              <a:solidFill>
                <a:schemeClr val="dk1"/>
              </a:solidFill>
              <a:effectLst/>
              <a:latin typeface="+mn-ea"/>
              <a:ea typeface="+mn-ea"/>
              <a:cs typeface="+mn-cs"/>
            </a:rPr>
            <a:t>」を目標とした法人保育所が増加したことによる扶助費増がある。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普通建設事業及び公債費は、平成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日の合併により新たな町づくりのために合併特例債を活用した事業が多く、そのため毎年の地方債発行に伴う公債費も増加した</a:t>
          </a:r>
          <a:r>
            <a:rPr kumimoji="1" lang="ja-JP" altLang="en-US" sz="1300">
              <a:solidFill>
                <a:schemeClr val="dk1"/>
              </a:solidFill>
              <a:effectLst/>
              <a:latin typeface="+mn-ea"/>
              <a:ea typeface="+mn-ea"/>
              <a:cs typeface="+mn-cs"/>
            </a:rPr>
            <a:t>こと</a:t>
          </a:r>
          <a:r>
            <a:rPr kumimoji="1" lang="ja-JP" altLang="ja-JP" sz="1300">
              <a:solidFill>
                <a:schemeClr val="dk1"/>
              </a:solidFill>
              <a:effectLst/>
              <a:latin typeface="+mn-ea"/>
              <a:ea typeface="+mn-ea"/>
              <a:cs typeface="+mn-cs"/>
            </a:rPr>
            <a:t>が要因となっている。</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ja-JP" sz="1300">
              <a:solidFill>
                <a:schemeClr val="dk1"/>
              </a:solidFill>
              <a:effectLst/>
              <a:latin typeface="+mn-ea"/>
              <a:ea typeface="+mn-ea"/>
              <a:cs typeface="+mn-cs"/>
            </a:rPr>
            <a:t>　今後は、扶助費の１当たりのコストを全国平均へ近づけるよう調査分析を行い対策を図る。また、普通建設事業及び公債費は、毎年度の地方債発行額を抑制し、全国平均のコストに近づけるよう努力する。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30,494
30,407
26.96
13,593,926
13,044,287
463,296
6,606,808
15,245,669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76.0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89027</xdr:rowOff>
    </xdr:from>
    <xdr:to>
      <xdr:col>6</xdr:col>
      <xdr:colOff>511175</xdr:colOff>
      <xdr:row>35</xdr:row>
      <xdr:rowOff>121793</xdr:rowOff>
    </xdr:to>
    <xdr:cxnSp macro="">
      <xdr:nvCxnSpPr>
        <xdr:cNvPr id="61" name="直線コネクタ 60"/>
        <xdr:cNvCxnSpPr/>
      </xdr:nvCxnSpPr>
      <xdr:spPr>
        <a:xfrm>
          <a:off x="3797300" y="5918327"/>
          <a:ext cx="8382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89027</xdr:rowOff>
    </xdr:from>
    <xdr:to>
      <xdr:col>5</xdr:col>
      <xdr:colOff>358775</xdr:colOff>
      <xdr:row>34</xdr:row>
      <xdr:rowOff>167132</xdr:rowOff>
    </xdr:to>
    <xdr:cxnSp macro="">
      <xdr:nvCxnSpPr>
        <xdr:cNvPr id="64" name="直線コネクタ 63"/>
        <xdr:cNvCxnSpPr/>
      </xdr:nvCxnSpPr>
      <xdr:spPr>
        <a:xfrm flipV="1">
          <a:off x="2908300" y="5918327"/>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167132</xdr:rowOff>
    </xdr:from>
    <xdr:to>
      <xdr:col>4</xdr:col>
      <xdr:colOff>155575</xdr:colOff>
      <xdr:row>35</xdr:row>
      <xdr:rowOff>133604</xdr:rowOff>
    </xdr:to>
    <xdr:cxnSp macro="">
      <xdr:nvCxnSpPr>
        <xdr:cNvPr id="67" name="直線コネクタ 66"/>
        <xdr:cNvCxnSpPr/>
      </xdr:nvCxnSpPr>
      <xdr:spPr>
        <a:xfrm flipV="1">
          <a:off x="2019300" y="5996432"/>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9398</xdr:rowOff>
    </xdr:from>
    <xdr:to>
      <xdr:col>2</xdr:col>
      <xdr:colOff>638175</xdr:colOff>
      <xdr:row>35</xdr:row>
      <xdr:rowOff>133604</xdr:rowOff>
    </xdr:to>
    <xdr:cxnSp macro="">
      <xdr:nvCxnSpPr>
        <xdr:cNvPr id="70" name="直線コネクタ 69"/>
        <xdr:cNvCxnSpPr/>
      </xdr:nvCxnSpPr>
      <xdr:spPr>
        <a:xfrm>
          <a:off x="1130300" y="6010148"/>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70993</xdr:rowOff>
    </xdr:from>
    <xdr:to>
      <xdr:col>6</xdr:col>
      <xdr:colOff>561975</xdr:colOff>
      <xdr:row>36</xdr:row>
      <xdr:rowOff>1143</xdr:rowOff>
    </xdr:to>
    <xdr:sp macro="" textlink="">
      <xdr:nvSpPr>
        <xdr:cNvPr id="80" name="円/楕円 79"/>
        <xdr:cNvSpPr/>
      </xdr:nvSpPr>
      <xdr:spPr>
        <a:xfrm>
          <a:off x="45847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49420</xdr:rowOff>
    </xdr:from>
    <xdr:ext cx="469744" cy="259045"/>
    <xdr:sp macro="" textlink="">
      <xdr:nvSpPr>
        <xdr:cNvPr id="81" name="議会費該当値テキスト"/>
        <xdr:cNvSpPr txBox="1"/>
      </xdr:nvSpPr>
      <xdr:spPr>
        <a:xfrm>
          <a:off x="4686300" y="60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38227</xdr:rowOff>
    </xdr:from>
    <xdr:to>
      <xdr:col>5</xdr:col>
      <xdr:colOff>409575</xdr:colOff>
      <xdr:row>34</xdr:row>
      <xdr:rowOff>139827</xdr:rowOff>
    </xdr:to>
    <xdr:sp macro="" textlink="">
      <xdr:nvSpPr>
        <xdr:cNvPr id="82" name="円/楕円 81"/>
        <xdr:cNvSpPr/>
      </xdr:nvSpPr>
      <xdr:spPr>
        <a:xfrm>
          <a:off x="3746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156354</xdr:rowOff>
    </xdr:from>
    <xdr:ext cx="469744" cy="259045"/>
    <xdr:sp macro="" textlink="">
      <xdr:nvSpPr>
        <xdr:cNvPr id="83" name="テキスト ボックス 82"/>
        <xdr:cNvSpPr txBox="1"/>
      </xdr:nvSpPr>
      <xdr:spPr>
        <a:xfrm>
          <a:off x="3562427"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116332</xdr:rowOff>
    </xdr:from>
    <xdr:to>
      <xdr:col>4</xdr:col>
      <xdr:colOff>206375</xdr:colOff>
      <xdr:row>35</xdr:row>
      <xdr:rowOff>46482</xdr:rowOff>
    </xdr:to>
    <xdr:sp macro="" textlink="">
      <xdr:nvSpPr>
        <xdr:cNvPr id="84" name="円/楕円 83"/>
        <xdr:cNvSpPr/>
      </xdr:nvSpPr>
      <xdr:spPr>
        <a:xfrm>
          <a:off x="2857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37609</xdr:rowOff>
    </xdr:from>
    <xdr:ext cx="469744" cy="259045"/>
    <xdr:sp macro="" textlink="">
      <xdr:nvSpPr>
        <xdr:cNvPr id="85" name="テキスト ボックス 84"/>
        <xdr:cNvSpPr txBox="1"/>
      </xdr:nvSpPr>
      <xdr:spPr>
        <a:xfrm>
          <a:off x="2673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82804</xdr:rowOff>
    </xdr:from>
    <xdr:to>
      <xdr:col>3</xdr:col>
      <xdr:colOff>3175</xdr:colOff>
      <xdr:row>36</xdr:row>
      <xdr:rowOff>12954</xdr:rowOff>
    </xdr:to>
    <xdr:sp macro="" textlink="">
      <xdr:nvSpPr>
        <xdr:cNvPr id="86" name="円/楕円 85"/>
        <xdr:cNvSpPr/>
      </xdr:nvSpPr>
      <xdr:spPr>
        <a:xfrm>
          <a:off x="1968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4081</xdr:rowOff>
    </xdr:from>
    <xdr:ext cx="469744" cy="259045"/>
    <xdr:sp macro="" textlink="">
      <xdr:nvSpPr>
        <xdr:cNvPr id="87" name="テキスト ボックス 86"/>
        <xdr:cNvSpPr txBox="1"/>
      </xdr:nvSpPr>
      <xdr:spPr>
        <a:xfrm>
          <a:off x="1784427"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130048</xdr:rowOff>
    </xdr:from>
    <xdr:to>
      <xdr:col>1</xdr:col>
      <xdr:colOff>485775</xdr:colOff>
      <xdr:row>35</xdr:row>
      <xdr:rowOff>60198</xdr:rowOff>
    </xdr:to>
    <xdr:sp macro="" textlink="">
      <xdr:nvSpPr>
        <xdr:cNvPr id="88" name="円/楕円 87"/>
        <xdr:cNvSpPr/>
      </xdr:nvSpPr>
      <xdr:spPr>
        <a:xfrm>
          <a:off x="1079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51325</xdr:rowOff>
    </xdr:from>
    <xdr:ext cx="469744" cy="259045"/>
    <xdr:sp macro="" textlink="">
      <xdr:nvSpPr>
        <xdr:cNvPr id="89" name="テキスト ボックス 88"/>
        <xdr:cNvSpPr txBox="1"/>
      </xdr:nvSpPr>
      <xdr:spPr>
        <a:xfrm>
          <a:off x="895427" y="605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126350</xdr:rowOff>
    </xdr:from>
    <xdr:to>
      <xdr:col>6</xdr:col>
      <xdr:colOff>511175</xdr:colOff>
      <xdr:row>57</xdr:row>
      <xdr:rowOff>19213</xdr:rowOff>
    </xdr:to>
    <xdr:cxnSp macro="">
      <xdr:nvCxnSpPr>
        <xdr:cNvPr id="118" name="直線コネクタ 117"/>
        <xdr:cNvCxnSpPr/>
      </xdr:nvCxnSpPr>
      <xdr:spPr>
        <a:xfrm>
          <a:off x="3797300" y="9384650"/>
          <a:ext cx="838200" cy="4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126350</xdr:rowOff>
    </xdr:from>
    <xdr:to>
      <xdr:col>5</xdr:col>
      <xdr:colOff>358775</xdr:colOff>
      <xdr:row>55</xdr:row>
      <xdr:rowOff>73238</xdr:rowOff>
    </xdr:to>
    <xdr:cxnSp macro="">
      <xdr:nvCxnSpPr>
        <xdr:cNvPr id="121" name="直線コネクタ 120"/>
        <xdr:cNvCxnSpPr/>
      </xdr:nvCxnSpPr>
      <xdr:spPr>
        <a:xfrm flipV="1">
          <a:off x="2908300" y="9384650"/>
          <a:ext cx="8890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73238</xdr:rowOff>
    </xdr:from>
    <xdr:to>
      <xdr:col>4</xdr:col>
      <xdr:colOff>155575</xdr:colOff>
      <xdr:row>55</xdr:row>
      <xdr:rowOff>74130</xdr:rowOff>
    </xdr:to>
    <xdr:cxnSp macro="">
      <xdr:nvCxnSpPr>
        <xdr:cNvPr id="124" name="直線コネクタ 123"/>
        <xdr:cNvCxnSpPr/>
      </xdr:nvCxnSpPr>
      <xdr:spPr>
        <a:xfrm flipV="1">
          <a:off x="2019300" y="950298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74130</xdr:rowOff>
    </xdr:from>
    <xdr:to>
      <xdr:col>2</xdr:col>
      <xdr:colOff>638175</xdr:colOff>
      <xdr:row>56</xdr:row>
      <xdr:rowOff>168122</xdr:rowOff>
    </xdr:to>
    <xdr:cxnSp macro="">
      <xdr:nvCxnSpPr>
        <xdr:cNvPr id="127" name="直線コネクタ 126"/>
        <xdr:cNvCxnSpPr/>
      </xdr:nvCxnSpPr>
      <xdr:spPr>
        <a:xfrm flipV="1">
          <a:off x="1130300" y="9503880"/>
          <a:ext cx="889000" cy="26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139863</xdr:rowOff>
    </xdr:from>
    <xdr:to>
      <xdr:col>6</xdr:col>
      <xdr:colOff>561975</xdr:colOff>
      <xdr:row>57</xdr:row>
      <xdr:rowOff>70013</xdr:rowOff>
    </xdr:to>
    <xdr:sp macro="" textlink="">
      <xdr:nvSpPr>
        <xdr:cNvPr id="137" name="円/楕円 136"/>
        <xdr:cNvSpPr/>
      </xdr:nvSpPr>
      <xdr:spPr>
        <a:xfrm>
          <a:off x="4584700" y="97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118290</xdr:rowOff>
    </xdr:from>
    <xdr:ext cx="534377" cy="259045"/>
    <xdr:sp macro="" textlink="">
      <xdr:nvSpPr>
        <xdr:cNvPr id="138" name="総務費該当値テキスト"/>
        <xdr:cNvSpPr txBox="1"/>
      </xdr:nvSpPr>
      <xdr:spPr>
        <a:xfrm>
          <a:off x="4686300" y="971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75550</xdr:rowOff>
    </xdr:from>
    <xdr:to>
      <xdr:col>5</xdr:col>
      <xdr:colOff>409575</xdr:colOff>
      <xdr:row>55</xdr:row>
      <xdr:rowOff>5700</xdr:rowOff>
    </xdr:to>
    <xdr:sp macro="" textlink="">
      <xdr:nvSpPr>
        <xdr:cNvPr id="139" name="円/楕円 138"/>
        <xdr:cNvSpPr/>
      </xdr:nvSpPr>
      <xdr:spPr>
        <a:xfrm>
          <a:off x="3746500" y="93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22227</xdr:rowOff>
    </xdr:from>
    <xdr:ext cx="599010" cy="259045"/>
    <xdr:sp macro="" textlink="">
      <xdr:nvSpPr>
        <xdr:cNvPr id="140" name="テキスト ボックス 139"/>
        <xdr:cNvSpPr txBox="1"/>
      </xdr:nvSpPr>
      <xdr:spPr>
        <a:xfrm>
          <a:off x="3497794" y="910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22438</xdr:rowOff>
    </xdr:from>
    <xdr:to>
      <xdr:col>4</xdr:col>
      <xdr:colOff>206375</xdr:colOff>
      <xdr:row>55</xdr:row>
      <xdr:rowOff>124038</xdr:rowOff>
    </xdr:to>
    <xdr:sp macro="" textlink="">
      <xdr:nvSpPr>
        <xdr:cNvPr id="141" name="円/楕円 140"/>
        <xdr:cNvSpPr/>
      </xdr:nvSpPr>
      <xdr:spPr>
        <a:xfrm>
          <a:off x="2857500" y="94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140565</xdr:rowOff>
    </xdr:from>
    <xdr:ext cx="534377" cy="259045"/>
    <xdr:sp macro="" textlink="">
      <xdr:nvSpPr>
        <xdr:cNvPr id="142" name="テキスト ボックス 141"/>
        <xdr:cNvSpPr txBox="1"/>
      </xdr:nvSpPr>
      <xdr:spPr>
        <a:xfrm>
          <a:off x="2641111" y="92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23330</xdr:rowOff>
    </xdr:from>
    <xdr:to>
      <xdr:col>3</xdr:col>
      <xdr:colOff>3175</xdr:colOff>
      <xdr:row>55</xdr:row>
      <xdr:rowOff>124930</xdr:rowOff>
    </xdr:to>
    <xdr:sp macro="" textlink="">
      <xdr:nvSpPr>
        <xdr:cNvPr id="143" name="円/楕円 142"/>
        <xdr:cNvSpPr/>
      </xdr:nvSpPr>
      <xdr:spPr>
        <a:xfrm>
          <a:off x="1968500" y="94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141457</xdr:rowOff>
    </xdr:from>
    <xdr:ext cx="534377" cy="259045"/>
    <xdr:sp macro="" textlink="">
      <xdr:nvSpPr>
        <xdr:cNvPr id="144" name="テキスト ボックス 143"/>
        <xdr:cNvSpPr txBox="1"/>
      </xdr:nvSpPr>
      <xdr:spPr>
        <a:xfrm>
          <a:off x="1752111" y="92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117322</xdr:rowOff>
    </xdr:from>
    <xdr:to>
      <xdr:col>1</xdr:col>
      <xdr:colOff>485775</xdr:colOff>
      <xdr:row>57</xdr:row>
      <xdr:rowOff>47472</xdr:rowOff>
    </xdr:to>
    <xdr:sp macro="" textlink="">
      <xdr:nvSpPr>
        <xdr:cNvPr id="145" name="円/楕円 144"/>
        <xdr:cNvSpPr/>
      </xdr:nvSpPr>
      <xdr:spPr>
        <a:xfrm>
          <a:off x="1079500" y="97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38599</xdr:rowOff>
    </xdr:from>
    <xdr:ext cx="534377" cy="259045"/>
    <xdr:sp macro="" textlink="">
      <xdr:nvSpPr>
        <xdr:cNvPr id="146" name="テキスト ボックス 145"/>
        <xdr:cNvSpPr txBox="1"/>
      </xdr:nvSpPr>
      <xdr:spPr>
        <a:xfrm>
          <a:off x="863111" y="98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44493</xdr:rowOff>
    </xdr:from>
    <xdr:to>
      <xdr:col>6</xdr:col>
      <xdr:colOff>511175</xdr:colOff>
      <xdr:row>74</xdr:row>
      <xdr:rowOff>59570</xdr:rowOff>
    </xdr:to>
    <xdr:cxnSp macro="">
      <xdr:nvCxnSpPr>
        <xdr:cNvPr id="178" name="直線コネクタ 177"/>
        <xdr:cNvCxnSpPr/>
      </xdr:nvCxnSpPr>
      <xdr:spPr>
        <a:xfrm flipV="1">
          <a:off x="3797300" y="12731793"/>
          <a:ext cx="8382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59570</xdr:rowOff>
    </xdr:from>
    <xdr:to>
      <xdr:col>5</xdr:col>
      <xdr:colOff>358775</xdr:colOff>
      <xdr:row>75</xdr:row>
      <xdr:rowOff>17007</xdr:rowOff>
    </xdr:to>
    <xdr:cxnSp macro="">
      <xdr:nvCxnSpPr>
        <xdr:cNvPr id="181" name="直線コネクタ 180"/>
        <xdr:cNvCxnSpPr/>
      </xdr:nvCxnSpPr>
      <xdr:spPr>
        <a:xfrm flipV="1">
          <a:off x="2908300" y="12746870"/>
          <a:ext cx="889000" cy="1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17007</xdr:rowOff>
    </xdr:from>
    <xdr:to>
      <xdr:col>4</xdr:col>
      <xdr:colOff>155575</xdr:colOff>
      <xdr:row>75</xdr:row>
      <xdr:rowOff>138655</xdr:rowOff>
    </xdr:to>
    <xdr:cxnSp macro="">
      <xdr:nvCxnSpPr>
        <xdr:cNvPr id="184" name="直線コネクタ 183"/>
        <xdr:cNvCxnSpPr/>
      </xdr:nvCxnSpPr>
      <xdr:spPr>
        <a:xfrm flipV="1">
          <a:off x="2019300" y="12875757"/>
          <a:ext cx="889000" cy="1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138655</xdr:rowOff>
    </xdr:from>
    <xdr:to>
      <xdr:col>2</xdr:col>
      <xdr:colOff>638175</xdr:colOff>
      <xdr:row>76</xdr:row>
      <xdr:rowOff>10486</xdr:rowOff>
    </xdr:to>
    <xdr:cxnSp macro="">
      <xdr:nvCxnSpPr>
        <xdr:cNvPr id="187" name="直線コネクタ 186"/>
        <xdr:cNvCxnSpPr/>
      </xdr:nvCxnSpPr>
      <xdr:spPr>
        <a:xfrm flipV="1">
          <a:off x="1130300" y="12997405"/>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165143</xdr:rowOff>
    </xdr:from>
    <xdr:to>
      <xdr:col>6</xdr:col>
      <xdr:colOff>561975</xdr:colOff>
      <xdr:row>74</xdr:row>
      <xdr:rowOff>95293</xdr:rowOff>
    </xdr:to>
    <xdr:sp macro="" textlink="">
      <xdr:nvSpPr>
        <xdr:cNvPr id="197" name="円/楕円 196"/>
        <xdr:cNvSpPr/>
      </xdr:nvSpPr>
      <xdr:spPr>
        <a:xfrm>
          <a:off x="4584700" y="126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16570</xdr:rowOff>
    </xdr:from>
    <xdr:ext cx="599010" cy="259045"/>
    <xdr:sp macro="" textlink="">
      <xdr:nvSpPr>
        <xdr:cNvPr id="198" name="民生費該当値テキスト"/>
        <xdr:cNvSpPr txBox="1"/>
      </xdr:nvSpPr>
      <xdr:spPr>
        <a:xfrm>
          <a:off x="4686300" y="1253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173,746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8770</xdr:rowOff>
    </xdr:from>
    <xdr:to>
      <xdr:col>5</xdr:col>
      <xdr:colOff>409575</xdr:colOff>
      <xdr:row>74</xdr:row>
      <xdr:rowOff>110370</xdr:rowOff>
    </xdr:to>
    <xdr:sp macro="" textlink="">
      <xdr:nvSpPr>
        <xdr:cNvPr id="199" name="円/楕円 198"/>
        <xdr:cNvSpPr/>
      </xdr:nvSpPr>
      <xdr:spPr>
        <a:xfrm>
          <a:off x="3746500" y="126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126897</xdr:rowOff>
    </xdr:from>
    <xdr:ext cx="599010" cy="259045"/>
    <xdr:sp macro="" textlink="">
      <xdr:nvSpPr>
        <xdr:cNvPr id="200" name="テキスト ボックス 199"/>
        <xdr:cNvSpPr txBox="1"/>
      </xdr:nvSpPr>
      <xdr:spPr>
        <a:xfrm>
          <a:off x="3497794" y="124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172,361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137657</xdr:rowOff>
    </xdr:from>
    <xdr:to>
      <xdr:col>4</xdr:col>
      <xdr:colOff>206375</xdr:colOff>
      <xdr:row>75</xdr:row>
      <xdr:rowOff>67807</xdr:rowOff>
    </xdr:to>
    <xdr:sp macro="" textlink="">
      <xdr:nvSpPr>
        <xdr:cNvPr id="201" name="円/楕円 200"/>
        <xdr:cNvSpPr/>
      </xdr:nvSpPr>
      <xdr:spPr>
        <a:xfrm>
          <a:off x="2857500" y="128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84334</xdr:rowOff>
    </xdr:from>
    <xdr:ext cx="599010" cy="259045"/>
    <xdr:sp macro="" textlink="">
      <xdr:nvSpPr>
        <xdr:cNvPr id="202" name="テキスト ボックス 201"/>
        <xdr:cNvSpPr txBox="1"/>
      </xdr:nvSpPr>
      <xdr:spPr>
        <a:xfrm>
          <a:off x="2608794" y="1260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160,521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87855</xdr:rowOff>
    </xdr:from>
    <xdr:to>
      <xdr:col>3</xdr:col>
      <xdr:colOff>3175</xdr:colOff>
      <xdr:row>76</xdr:row>
      <xdr:rowOff>18005</xdr:rowOff>
    </xdr:to>
    <xdr:sp macro="" textlink="">
      <xdr:nvSpPr>
        <xdr:cNvPr id="203" name="円/楕円 202"/>
        <xdr:cNvSpPr/>
      </xdr:nvSpPr>
      <xdr:spPr>
        <a:xfrm>
          <a:off x="1968500" y="129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34532</xdr:rowOff>
    </xdr:from>
    <xdr:ext cx="599010" cy="259045"/>
    <xdr:sp macro="" textlink="">
      <xdr:nvSpPr>
        <xdr:cNvPr id="204" name="テキスト ボックス 203"/>
        <xdr:cNvSpPr txBox="1"/>
      </xdr:nvSpPr>
      <xdr:spPr>
        <a:xfrm>
          <a:off x="1719794" y="1272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149,346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131137</xdr:rowOff>
    </xdr:from>
    <xdr:to>
      <xdr:col>1</xdr:col>
      <xdr:colOff>485775</xdr:colOff>
      <xdr:row>76</xdr:row>
      <xdr:rowOff>61286</xdr:rowOff>
    </xdr:to>
    <xdr:sp macro="" textlink="">
      <xdr:nvSpPr>
        <xdr:cNvPr id="205" name="円/楕円 204"/>
        <xdr:cNvSpPr/>
      </xdr:nvSpPr>
      <xdr:spPr>
        <a:xfrm>
          <a:off x="1079500" y="129898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77814</xdr:rowOff>
    </xdr:from>
    <xdr:ext cx="599010" cy="259045"/>
    <xdr:sp macro="" textlink="">
      <xdr:nvSpPr>
        <xdr:cNvPr id="206" name="テキスト ボックス 205"/>
        <xdr:cNvSpPr txBox="1"/>
      </xdr:nvSpPr>
      <xdr:spPr>
        <a:xfrm>
          <a:off x="830794" y="1276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132716</xdr:rowOff>
    </xdr:from>
    <xdr:to>
      <xdr:col>6</xdr:col>
      <xdr:colOff>511175</xdr:colOff>
      <xdr:row>98</xdr:row>
      <xdr:rowOff>133189</xdr:rowOff>
    </xdr:to>
    <xdr:cxnSp macro="">
      <xdr:nvCxnSpPr>
        <xdr:cNvPr id="235" name="直線コネクタ 234"/>
        <xdr:cNvCxnSpPr/>
      </xdr:nvCxnSpPr>
      <xdr:spPr>
        <a:xfrm>
          <a:off x="3797300" y="16934816"/>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132716</xdr:rowOff>
    </xdr:from>
    <xdr:to>
      <xdr:col>5</xdr:col>
      <xdr:colOff>358775</xdr:colOff>
      <xdr:row>98</xdr:row>
      <xdr:rowOff>136145</xdr:rowOff>
    </xdr:to>
    <xdr:cxnSp macro="">
      <xdr:nvCxnSpPr>
        <xdr:cNvPr id="238" name="直線コネクタ 237"/>
        <xdr:cNvCxnSpPr/>
      </xdr:nvCxnSpPr>
      <xdr:spPr>
        <a:xfrm flipV="1">
          <a:off x="2908300" y="1693481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136145</xdr:rowOff>
    </xdr:from>
    <xdr:to>
      <xdr:col>4</xdr:col>
      <xdr:colOff>155575</xdr:colOff>
      <xdr:row>98</xdr:row>
      <xdr:rowOff>143304</xdr:rowOff>
    </xdr:to>
    <xdr:cxnSp macro="">
      <xdr:nvCxnSpPr>
        <xdr:cNvPr id="241" name="直線コネクタ 240"/>
        <xdr:cNvCxnSpPr/>
      </xdr:nvCxnSpPr>
      <xdr:spPr>
        <a:xfrm flipV="1">
          <a:off x="2019300" y="16938245"/>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138595</xdr:rowOff>
    </xdr:from>
    <xdr:to>
      <xdr:col>2</xdr:col>
      <xdr:colOff>638175</xdr:colOff>
      <xdr:row>98</xdr:row>
      <xdr:rowOff>143304</xdr:rowOff>
    </xdr:to>
    <xdr:cxnSp macro="">
      <xdr:nvCxnSpPr>
        <xdr:cNvPr id="244" name="直線コネクタ 243"/>
        <xdr:cNvCxnSpPr/>
      </xdr:nvCxnSpPr>
      <xdr:spPr>
        <a:xfrm>
          <a:off x="1130300" y="16940695"/>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82389</xdr:rowOff>
    </xdr:from>
    <xdr:to>
      <xdr:col>6</xdr:col>
      <xdr:colOff>561975</xdr:colOff>
      <xdr:row>99</xdr:row>
      <xdr:rowOff>12539</xdr:rowOff>
    </xdr:to>
    <xdr:sp macro="" textlink="">
      <xdr:nvSpPr>
        <xdr:cNvPr id="254" name="円/楕円 253"/>
        <xdr:cNvSpPr/>
      </xdr:nvSpPr>
      <xdr:spPr>
        <a:xfrm>
          <a:off x="4584700" y="168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81916</xdr:rowOff>
    </xdr:from>
    <xdr:to>
      <xdr:col>5</xdr:col>
      <xdr:colOff>409575</xdr:colOff>
      <xdr:row>99</xdr:row>
      <xdr:rowOff>12066</xdr:rowOff>
    </xdr:to>
    <xdr:sp macro="" textlink="">
      <xdr:nvSpPr>
        <xdr:cNvPr id="256" name="円/楕円 255"/>
        <xdr:cNvSpPr/>
      </xdr:nvSpPr>
      <xdr:spPr>
        <a:xfrm>
          <a:off x="3746500" y="168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3193</xdr:rowOff>
    </xdr:from>
    <xdr:ext cx="534377" cy="259045"/>
    <xdr:sp macro="" textlink="">
      <xdr:nvSpPr>
        <xdr:cNvPr id="257" name="テキスト ボックス 256"/>
        <xdr:cNvSpPr txBox="1"/>
      </xdr:nvSpPr>
      <xdr:spPr>
        <a:xfrm>
          <a:off x="3530111" y="169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85345</xdr:rowOff>
    </xdr:from>
    <xdr:to>
      <xdr:col>4</xdr:col>
      <xdr:colOff>206375</xdr:colOff>
      <xdr:row>99</xdr:row>
      <xdr:rowOff>15495</xdr:rowOff>
    </xdr:to>
    <xdr:sp macro="" textlink="">
      <xdr:nvSpPr>
        <xdr:cNvPr id="258" name="円/楕円 257"/>
        <xdr:cNvSpPr/>
      </xdr:nvSpPr>
      <xdr:spPr>
        <a:xfrm>
          <a:off x="2857500" y="168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6622</xdr:rowOff>
    </xdr:from>
    <xdr:ext cx="534377" cy="259045"/>
    <xdr:sp macro="" textlink="">
      <xdr:nvSpPr>
        <xdr:cNvPr id="259" name="テキスト ボックス 258"/>
        <xdr:cNvSpPr txBox="1"/>
      </xdr:nvSpPr>
      <xdr:spPr>
        <a:xfrm>
          <a:off x="2641111" y="169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92504</xdr:rowOff>
    </xdr:from>
    <xdr:to>
      <xdr:col>3</xdr:col>
      <xdr:colOff>3175</xdr:colOff>
      <xdr:row>99</xdr:row>
      <xdr:rowOff>22654</xdr:rowOff>
    </xdr:to>
    <xdr:sp macro="" textlink="">
      <xdr:nvSpPr>
        <xdr:cNvPr id="260" name="円/楕円 259"/>
        <xdr:cNvSpPr/>
      </xdr:nvSpPr>
      <xdr:spPr>
        <a:xfrm>
          <a:off x="1968500" y="168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13781</xdr:rowOff>
    </xdr:from>
    <xdr:ext cx="534377" cy="259045"/>
    <xdr:sp macro="" textlink="">
      <xdr:nvSpPr>
        <xdr:cNvPr id="261" name="テキスト ボックス 260"/>
        <xdr:cNvSpPr txBox="1"/>
      </xdr:nvSpPr>
      <xdr:spPr>
        <a:xfrm>
          <a:off x="1752111" y="169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87795</xdr:rowOff>
    </xdr:from>
    <xdr:to>
      <xdr:col>1</xdr:col>
      <xdr:colOff>485775</xdr:colOff>
      <xdr:row>99</xdr:row>
      <xdr:rowOff>17945</xdr:rowOff>
    </xdr:to>
    <xdr:sp macro="" textlink="">
      <xdr:nvSpPr>
        <xdr:cNvPr id="262" name="円/楕円 261"/>
        <xdr:cNvSpPr/>
      </xdr:nvSpPr>
      <xdr:spPr>
        <a:xfrm>
          <a:off x="1079500" y="1688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9072</xdr:rowOff>
    </xdr:from>
    <xdr:ext cx="534377" cy="259045"/>
    <xdr:sp macro="" textlink="">
      <xdr:nvSpPr>
        <xdr:cNvPr id="263" name="テキスト ボックス 262"/>
        <xdr:cNvSpPr txBox="1"/>
      </xdr:nvSpPr>
      <xdr:spPr>
        <a:xfrm>
          <a:off x="863111" y="16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94742</xdr:rowOff>
    </xdr:from>
    <xdr:to>
      <xdr:col>12</xdr:col>
      <xdr:colOff>511175</xdr:colOff>
      <xdr:row>39</xdr:row>
      <xdr:rowOff>44450</xdr:rowOff>
    </xdr:to>
    <xdr:cxnSp macro="">
      <xdr:nvCxnSpPr>
        <xdr:cNvPr id="298" name="直線コネクタ 297"/>
        <xdr:cNvCxnSpPr/>
      </xdr:nvCxnSpPr>
      <xdr:spPr>
        <a:xfrm>
          <a:off x="7861300" y="660984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68072</xdr:rowOff>
    </xdr:from>
    <xdr:to>
      <xdr:col>11</xdr:col>
      <xdr:colOff>307975</xdr:colOff>
      <xdr:row>38</xdr:row>
      <xdr:rowOff>94742</xdr:rowOff>
    </xdr:to>
    <xdr:cxnSp macro="">
      <xdr:nvCxnSpPr>
        <xdr:cNvPr id="301" name="直線コネクタ 300"/>
        <xdr:cNvCxnSpPr/>
      </xdr:nvCxnSpPr>
      <xdr:spPr>
        <a:xfrm>
          <a:off x="6972300" y="658317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43942</xdr:rowOff>
    </xdr:from>
    <xdr:to>
      <xdr:col>11</xdr:col>
      <xdr:colOff>358775</xdr:colOff>
      <xdr:row>38</xdr:row>
      <xdr:rowOff>145542</xdr:rowOff>
    </xdr:to>
    <xdr:sp macro="" textlink="">
      <xdr:nvSpPr>
        <xdr:cNvPr id="317" name="円/楕円 316"/>
        <xdr:cNvSpPr/>
      </xdr:nvSpPr>
      <xdr:spPr>
        <a:xfrm>
          <a:off x="7810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136669</xdr:rowOff>
    </xdr:from>
    <xdr:ext cx="378565" cy="259045"/>
    <xdr:sp macro="" textlink="">
      <xdr:nvSpPr>
        <xdr:cNvPr id="318" name="テキスト ボックス 317"/>
        <xdr:cNvSpPr txBox="1"/>
      </xdr:nvSpPr>
      <xdr:spPr>
        <a:xfrm>
          <a:off x="7672017" y="6651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17272</xdr:rowOff>
    </xdr:from>
    <xdr:to>
      <xdr:col>10</xdr:col>
      <xdr:colOff>155575</xdr:colOff>
      <xdr:row>38</xdr:row>
      <xdr:rowOff>118872</xdr:rowOff>
    </xdr:to>
    <xdr:sp macro="" textlink="">
      <xdr:nvSpPr>
        <xdr:cNvPr id="319" name="円/楕円 318"/>
        <xdr:cNvSpPr/>
      </xdr:nvSpPr>
      <xdr:spPr>
        <a:xfrm>
          <a:off x="6921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109999</xdr:rowOff>
    </xdr:from>
    <xdr:ext cx="378565" cy="259045"/>
    <xdr:sp macro="" textlink="">
      <xdr:nvSpPr>
        <xdr:cNvPr id="320" name="テキスト ボックス 319"/>
        <xdr:cNvSpPr txBox="1"/>
      </xdr:nvSpPr>
      <xdr:spPr>
        <a:xfrm>
          <a:off x="6783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30391</xdr:rowOff>
    </xdr:from>
    <xdr:to>
      <xdr:col>15</xdr:col>
      <xdr:colOff>180975</xdr:colOff>
      <xdr:row>56</xdr:row>
      <xdr:rowOff>160712</xdr:rowOff>
    </xdr:to>
    <xdr:cxnSp macro="">
      <xdr:nvCxnSpPr>
        <xdr:cNvPr id="349" name="直線コネクタ 348"/>
        <xdr:cNvCxnSpPr/>
      </xdr:nvCxnSpPr>
      <xdr:spPr>
        <a:xfrm flipV="1">
          <a:off x="9639300" y="9631591"/>
          <a:ext cx="838200" cy="1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116554</xdr:rowOff>
    </xdr:from>
    <xdr:to>
      <xdr:col>14</xdr:col>
      <xdr:colOff>28575</xdr:colOff>
      <xdr:row>56</xdr:row>
      <xdr:rowOff>160712</xdr:rowOff>
    </xdr:to>
    <xdr:cxnSp macro="">
      <xdr:nvCxnSpPr>
        <xdr:cNvPr id="352" name="直線コネクタ 351"/>
        <xdr:cNvCxnSpPr/>
      </xdr:nvCxnSpPr>
      <xdr:spPr>
        <a:xfrm>
          <a:off x="8750300" y="9717754"/>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116554</xdr:rowOff>
    </xdr:from>
    <xdr:to>
      <xdr:col>12</xdr:col>
      <xdr:colOff>511175</xdr:colOff>
      <xdr:row>58</xdr:row>
      <xdr:rowOff>23552</xdr:rowOff>
    </xdr:to>
    <xdr:cxnSp macro="">
      <xdr:nvCxnSpPr>
        <xdr:cNvPr id="355" name="直線コネクタ 354"/>
        <xdr:cNvCxnSpPr/>
      </xdr:nvCxnSpPr>
      <xdr:spPr>
        <a:xfrm flipV="1">
          <a:off x="7861300" y="9717754"/>
          <a:ext cx="889000" cy="2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121355</xdr:rowOff>
    </xdr:from>
    <xdr:to>
      <xdr:col>11</xdr:col>
      <xdr:colOff>307975</xdr:colOff>
      <xdr:row>58</xdr:row>
      <xdr:rowOff>23552</xdr:rowOff>
    </xdr:to>
    <xdr:cxnSp macro="">
      <xdr:nvCxnSpPr>
        <xdr:cNvPr id="358" name="直線コネクタ 357"/>
        <xdr:cNvCxnSpPr/>
      </xdr:nvCxnSpPr>
      <xdr:spPr>
        <a:xfrm>
          <a:off x="6972300" y="9894005"/>
          <a:ext cx="889000" cy="7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151041</xdr:rowOff>
    </xdr:from>
    <xdr:to>
      <xdr:col>15</xdr:col>
      <xdr:colOff>231775</xdr:colOff>
      <xdr:row>56</xdr:row>
      <xdr:rowOff>81191</xdr:rowOff>
    </xdr:to>
    <xdr:sp macro="" textlink="">
      <xdr:nvSpPr>
        <xdr:cNvPr id="368" name="円/楕円 367"/>
        <xdr:cNvSpPr/>
      </xdr:nvSpPr>
      <xdr:spPr>
        <a:xfrm>
          <a:off x="10426700" y="95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2468</xdr:rowOff>
    </xdr:from>
    <xdr:ext cx="534377" cy="259045"/>
    <xdr:sp macro="" textlink="">
      <xdr:nvSpPr>
        <xdr:cNvPr id="369" name="農林水産業費該当値テキスト"/>
        <xdr:cNvSpPr txBox="1"/>
      </xdr:nvSpPr>
      <xdr:spPr>
        <a:xfrm>
          <a:off x="10528300" y="94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109912</xdr:rowOff>
    </xdr:from>
    <xdr:to>
      <xdr:col>14</xdr:col>
      <xdr:colOff>79375</xdr:colOff>
      <xdr:row>57</xdr:row>
      <xdr:rowOff>40062</xdr:rowOff>
    </xdr:to>
    <xdr:sp macro="" textlink="">
      <xdr:nvSpPr>
        <xdr:cNvPr id="370" name="円/楕円 369"/>
        <xdr:cNvSpPr/>
      </xdr:nvSpPr>
      <xdr:spPr>
        <a:xfrm>
          <a:off x="9588500" y="97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56589</xdr:rowOff>
    </xdr:from>
    <xdr:ext cx="534377" cy="259045"/>
    <xdr:sp macro="" textlink="">
      <xdr:nvSpPr>
        <xdr:cNvPr id="371" name="テキスト ボックス 370"/>
        <xdr:cNvSpPr txBox="1"/>
      </xdr:nvSpPr>
      <xdr:spPr>
        <a:xfrm>
          <a:off x="9372111" y="94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65754</xdr:rowOff>
    </xdr:from>
    <xdr:to>
      <xdr:col>12</xdr:col>
      <xdr:colOff>561975</xdr:colOff>
      <xdr:row>56</xdr:row>
      <xdr:rowOff>167354</xdr:rowOff>
    </xdr:to>
    <xdr:sp macro="" textlink="">
      <xdr:nvSpPr>
        <xdr:cNvPr id="372" name="円/楕円 371"/>
        <xdr:cNvSpPr/>
      </xdr:nvSpPr>
      <xdr:spPr>
        <a:xfrm>
          <a:off x="8699500" y="96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12431</xdr:rowOff>
    </xdr:from>
    <xdr:ext cx="534377" cy="259045"/>
    <xdr:sp macro="" textlink="">
      <xdr:nvSpPr>
        <xdr:cNvPr id="373" name="テキスト ボックス 372"/>
        <xdr:cNvSpPr txBox="1"/>
      </xdr:nvSpPr>
      <xdr:spPr>
        <a:xfrm>
          <a:off x="8483111" y="94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144202</xdr:rowOff>
    </xdr:from>
    <xdr:to>
      <xdr:col>11</xdr:col>
      <xdr:colOff>358775</xdr:colOff>
      <xdr:row>58</xdr:row>
      <xdr:rowOff>74352</xdr:rowOff>
    </xdr:to>
    <xdr:sp macro="" textlink="">
      <xdr:nvSpPr>
        <xdr:cNvPr id="374" name="円/楕円 373"/>
        <xdr:cNvSpPr/>
      </xdr:nvSpPr>
      <xdr:spPr>
        <a:xfrm>
          <a:off x="7810500" y="99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65479</xdr:rowOff>
    </xdr:from>
    <xdr:ext cx="534377" cy="259045"/>
    <xdr:sp macro="" textlink="">
      <xdr:nvSpPr>
        <xdr:cNvPr id="375" name="テキスト ボックス 374"/>
        <xdr:cNvSpPr txBox="1"/>
      </xdr:nvSpPr>
      <xdr:spPr>
        <a:xfrm>
          <a:off x="7594111" y="100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70555</xdr:rowOff>
    </xdr:from>
    <xdr:to>
      <xdr:col>10</xdr:col>
      <xdr:colOff>155575</xdr:colOff>
      <xdr:row>58</xdr:row>
      <xdr:rowOff>705</xdr:rowOff>
    </xdr:to>
    <xdr:sp macro="" textlink="">
      <xdr:nvSpPr>
        <xdr:cNvPr id="376" name="円/楕円 375"/>
        <xdr:cNvSpPr/>
      </xdr:nvSpPr>
      <xdr:spPr>
        <a:xfrm>
          <a:off x="6921500" y="98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17232</xdr:rowOff>
    </xdr:from>
    <xdr:ext cx="534377" cy="259045"/>
    <xdr:sp macro="" textlink="">
      <xdr:nvSpPr>
        <xdr:cNvPr id="377" name="テキスト ボックス 376"/>
        <xdr:cNvSpPr txBox="1"/>
      </xdr:nvSpPr>
      <xdr:spPr>
        <a:xfrm>
          <a:off x="6705111" y="961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132080</xdr:rowOff>
    </xdr:from>
    <xdr:to>
      <xdr:col>15</xdr:col>
      <xdr:colOff>180975</xdr:colOff>
      <xdr:row>78</xdr:row>
      <xdr:rowOff>19723</xdr:rowOff>
    </xdr:to>
    <xdr:cxnSp macro="">
      <xdr:nvCxnSpPr>
        <xdr:cNvPr id="406" name="直線コネクタ 405"/>
        <xdr:cNvCxnSpPr/>
      </xdr:nvCxnSpPr>
      <xdr:spPr>
        <a:xfrm>
          <a:off x="9639300" y="13333730"/>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132080</xdr:rowOff>
    </xdr:from>
    <xdr:to>
      <xdr:col>14</xdr:col>
      <xdr:colOff>28575</xdr:colOff>
      <xdr:row>77</xdr:row>
      <xdr:rowOff>152691</xdr:rowOff>
    </xdr:to>
    <xdr:cxnSp macro="">
      <xdr:nvCxnSpPr>
        <xdr:cNvPr id="409" name="直線コネクタ 408"/>
        <xdr:cNvCxnSpPr/>
      </xdr:nvCxnSpPr>
      <xdr:spPr>
        <a:xfrm flipV="1">
          <a:off x="8750300" y="13333730"/>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152691</xdr:rowOff>
    </xdr:from>
    <xdr:to>
      <xdr:col>12</xdr:col>
      <xdr:colOff>511175</xdr:colOff>
      <xdr:row>78</xdr:row>
      <xdr:rowOff>122441</xdr:rowOff>
    </xdr:to>
    <xdr:cxnSp macro="">
      <xdr:nvCxnSpPr>
        <xdr:cNvPr id="412" name="直線コネクタ 411"/>
        <xdr:cNvCxnSpPr/>
      </xdr:nvCxnSpPr>
      <xdr:spPr>
        <a:xfrm flipV="1">
          <a:off x="7861300" y="13354341"/>
          <a:ext cx="889000" cy="14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122441</xdr:rowOff>
    </xdr:from>
    <xdr:to>
      <xdr:col>11</xdr:col>
      <xdr:colOff>307975</xdr:colOff>
      <xdr:row>78</xdr:row>
      <xdr:rowOff>157759</xdr:rowOff>
    </xdr:to>
    <xdr:cxnSp macro="">
      <xdr:nvCxnSpPr>
        <xdr:cNvPr id="415" name="直線コネクタ 414"/>
        <xdr:cNvCxnSpPr/>
      </xdr:nvCxnSpPr>
      <xdr:spPr>
        <a:xfrm flipV="1">
          <a:off x="6972300" y="13495541"/>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140373</xdr:rowOff>
    </xdr:from>
    <xdr:to>
      <xdr:col>15</xdr:col>
      <xdr:colOff>231775</xdr:colOff>
      <xdr:row>78</xdr:row>
      <xdr:rowOff>70523</xdr:rowOff>
    </xdr:to>
    <xdr:sp macro="" textlink="">
      <xdr:nvSpPr>
        <xdr:cNvPr id="425" name="円/楕円 424"/>
        <xdr:cNvSpPr/>
      </xdr:nvSpPr>
      <xdr:spPr>
        <a:xfrm>
          <a:off x="10426700" y="1334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118800</xdr:rowOff>
    </xdr:from>
    <xdr:ext cx="469744" cy="259045"/>
    <xdr:sp macro="" textlink="">
      <xdr:nvSpPr>
        <xdr:cNvPr id="426" name="商工費該当値テキスト"/>
        <xdr:cNvSpPr txBox="1"/>
      </xdr:nvSpPr>
      <xdr:spPr>
        <a:xfrm>
          <a:off x="10528300" y="1332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81280</xdr:rowOff>
    </xdr:from>
    <xdr:to>
      <xdr:col>14</xdr:col>
      <xdr:colOff>79375</xdr:colOff>
      <xdr:row>78</xdr:row>
      <xdr:rowOff>11430</xdr:rowOff>
    </xdr:to>
    <xdr:sp macro="" textlink="">
      <xdr:nvSpPr>
        <xdr:cNvPr id="427" name="円/楕円 426"/>
        <xdr:cNvSpPr/>
      </xdr:nvSpPr>
      <xdr:spPr>
        <a:xfrm>
          <a:off x="9588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27957</xdr:rowOff>
    </xdr:from>
    <xdr:ext cx="469744" cy="259045"/>
    <xdr:sp macro="" textlink="">
      <xdr:nvSpPr>
        <xdr:cNvPr id="428" name="テキスト ボックス 427"/>
        <xdr:cNvSpPr txBox="1"/>
      </xdr:nvSpPr>
      <xdr:spPr>
        <a:xfrm>
          <a:off x="9404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101891</xdr:rowOff>
    </xdr:from>
    <xdr:to>
      <xdr:col>12</xdr:col>
      <xdr:colOff>561975</xdr:colOff>
      <xdr:row>78</xdr:row>
      <xdr:rowOff>32041</xdr:rowOff>
    </xdr:to>
    <xdr:sp macro="" textlink="">
      <xdr:nvSpPr>
        <xdr:cNvPr id="429" name="円/楕円 428"/>
        <xdr:cNvSpPr/>
      </xdr:nvSpPr>
      <xdr:spPr>
        <a:xfrm>
          <a:off x="8699500" y="1330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48568</xdr:rowOff>
    </xdr:from>
    <xdr:ext cx="469744" cy="259045"/>
    <xdr:sp macro="" textlink="">
      <xdr:nvSpPr>
        <xdr:cNvPr id="430" name="テキスト ボックス 429"/>
        <xdr:cNvSpPr txBox="1"/>
      </xdr:nvSpPr>
      <xdr:spPr>
        <a:xfrm>
          <a:off x="8515427"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71641</xdr:rowOff>
    </xdr:from>
    <xdr:to>
      <xdr:col>11</xdr:col>
      <xdr:colOff>358775</xdr:colOff>
      <xdr:row>79</xdr:row>
      <xdr:rowOff>1791</xdr:rowOff>
    </xdr:to>
    <xdr:sp macro="" textlink="">
      <xdr:nvSpPr>
        <xdr:cNvPr id="431" name="円/楕円 430"/>
        <xdr:cNvSpPr/>
      </xdr:nvSpPr>
      <xdr:spPr>
        <a:xfrm>
          <a:off x="7810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164368</xdr:rowOff>
    </xdr:from>
    <xdr:ext cx="469744" cy="259045"/>
    <xdr:sp macro="" textlink="">
      <xdr:nvSpPr>
        <xdr:cNvPr id="432" name="テキスト ボックス 431"/>
        <xdr:cNvSpPr txBox="1"/>
      </xdr:nvSpPr>
      <xdr:spPr>
        <a:xfrm>
          <a:off x="7626427" y="135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106959</xdr:rowOff>
    </xdr:from>
    <xdr:to>
      <xdr:col>10</xdr:col>
      <xdr:colOff>155575</xdr:colOff>
      <xdr:row>79</xdr:row>
      <xdr:rowOff>37109</xdr:rowOff>
    </xdr:to>
    <xdr:sp macro="" textlink="">
      <xdr:nvSpPr>
        <xdr:cNvPr id="433" name="円/楕円 432"/>
        <xdr:cNvSpPr/>
      </xdr:nvSpPr>
      <xdr:spPr>
        <a:xfrm>
          <a:off x="6921500" y="13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28236</xdr:rowOff>
    </xdr:from>
    <xdr:ext cx="469744" cy="259045"/>
    <xdr:sp macro="" textlink="">
      <xdr:nvSpPr>
        <xdr:cNvPr id="434" name="テキスト ボックス 433"/>
        <xdr:cNvSpPr txBox="1"/>
      </xdr:nvSpPr>
      <xdr:spPr>
        <a:xfrm>
          <a:off x="6737427" y="135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77378</xdr:rowOff>
    </xdr:from>
    <xdr:to>
      <xdr:col>15</xdr:col>
      <xdr:colOff>180975</xdr:colOff>
      <xdr:row>98</xdr:row>
      <xdr:rowOff>131899</xdr:rowOff>
    </xdr:to>
    <xdr:cxnSp macro="">
      <xdr:nvCxnSpPr>
        <xdr:cNvPr id="467" name="直線コネクタ 466"/>
        <xdr:cNvCxnSpPr/>
      </xdr:nvCxnSpPr>
      <xdr:spPr>
        <a:xfrm flipV="1">
          <a:off x="9639300" y="16708028"/>
          <a:ext cx="838200" cy="2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45402</xdr:rowOff>
    </xdr:from>
    <xdr:to>
      <xdr:col>14</xdr:col>
      <xdr:colOff>28575</xdr:colOff>
      <xdr:row>98</xdr:row>
      <xdr:rowOff>131899</xdr:rowOff>
    </xdr:to>
    <xdr:cxnSp macro="">
      <xdr:nvCxnSpPr>
        <xdr:cNvPr id="470" name="直線コネクタ 469"/>
        <xdr:cNvCxnSpPr/>
      </xdr:nvCxnSpPr>
      <xdr:spPr>
        <a:xfrm>
          <a:off x="8750300" y="16847502"/>
          <a:ext cx="889000" cy="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5178</xdr:rowOff>
    </xdr:from>
    <xdr:to>
      <xdr:col>12</xdr:col>
      <xdr:colOff>511175</xdr:colOff>
      <xdr:row>98</xdr:row>
      <xdr:rowOff>45402</xdr:rowOff>
    </xdr:to>
    <xdr:cxnSp macro="">
      <xdr:nvCxnSpPr>
        <xdr:cNvPr id="473" name="直線コネクタ 472"/>
        <xdr:cNvCxnSpPr/>
      </xdr:nvCxnSpPr>
      <xdr:spPr>
        <a:xfrm>
          <a:off x="7861300" y="16807278"/>
          <a:ext cx="889000" cy="4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128899</xdr:rowOff>
    </xdr:from>
    <xdr:to>
      <xdr:col>11</xdr:col>
      <xdr:colOff>307975</xdr:colOff>
      <xdr:row>98</xdr:row>
      <xdr:rowOff>5178</xdr:rowOff>
    </xdr:to>
    <xdr:cxnSp macro="">
      <xdr:nvCxnSpPr>
        <xdr:cNvPr id="476" name="直線コネクタ 475"/>
        <xdr:cNvCxnSpPr/>
      </xdr:nvCxnSpPr>
      <xdr:spPr>
        <a:xfrm>
          <a:off x="6972300" y="16759549"/>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26578</xdr:rowOff>
    </xdr:from>
    <xdr:to>
      <xdr:col>15</xdr:col>
      <xdr:colOff>231775</xdr:colOff>
      <xdr:row>97</xdr:row>
      <xdr:rowOff>128178</xdr:rowOff>
    </xdr:to>
    <xdr:sp macro="" textlink="">
      <xdr:nvSpPr>
        <xdr:cNvPr id="486" name="円/楕円 485"/>
        <xdr:cNvSpPr/>
      </xdr:nvSpPr>
      <xdr:spPr>
        <a:xfrm>
          <a:off x="10426700" y="166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49455</xdr:rowOff>
    </xdr:from>
    <xdr:ext cx="534377" cy="259045"/>
    <xdr:sp macro="" textlink="">
      <xdr:nvSpPr>
        <xdr:cNvPr id="487" name="土木費該当値テキスト"/>
        <xdr:cNvSpPr txBox="1"/>
      </xdr:nvSpPr>
      <xdr:spPr>
        <a:xfrm>
          <a:off x="10528300" y="165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81099</xdr:rowOff>
    </xdr:from>
    <xdr:to>
      <xdr:col>14</xdr:col>
      <xdr:colOff>79375</xdr:colOff>
      <xdr:row>99</xdr:row>
      <xdr:rowOff>11249</xdr:rowOff>
    </xdr:to>
    <xdr:sp macro="" textlink="">
      <xdr:nvSpPr>
        <xdr:cNvPr id="488" name="円/楕円 487"/>
        <xdr:cNvSpPr/>
      </xdr:nvSpPr>
      <xdr:spPr>
        <a:xfrm>
          <a:off x="9588500" y="168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2376</xdr:rowOff>
    </xdr:from>
    <xdr:ext cx="534377" cy="259045"/>
    <xdr:sp macro="" textlink="">
      <xdr:nvSpPr>
        <xdr:cNvPr id="489" name="テキスト ボックス 488"/>
        <xdr:cNvSpPr txBox="1"/>
      </xdr:nvSpPr>
      <xdr:spPr>
        <a:xfrm>
          <a:off x="9372111" y="169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166052</xdr:rowOff>
    </xdr:from>
    <xdr:to>
      <xdr:col>12</xdr:col>
      <xdr:colOff>561975</xdr:colOff>
      <xdr:row>98</xdr:row>
      <xdr:rowOff>96202</xdr:rowOff>
    </xdr:to>
    <xdr:sp macro="" textlink="">
      <xdr:nvSpPr>
        <xdr:cNvPr id="490" name="円/楕円 489"/>
        <xdr:cNvSpPr/>
      </xdr:nvSpPr>
      <xdr:spPr>
        <a:xfrm>
          <a:off x="8699500" y="167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87329</xdr:rowOff>
    </xdr:from>
    <xdr:ext cx="534377" cy="259045"/>
    <xdr:sp macro="" textlink="">
      <xdr:nvSpPr>
        <xdr:cNvPr id="491" name="テキスト ボックス 490"/>
        <xdr:cNvSpPr txBox="1"/>
      </xdr:nvSpPr>
      <xdr:spPr>
        <a:xfrm>
          <a:off x="8483111" y="1688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125828</xdr:rowOff>
    </xdr:from>
    <xdr:to>
      <xdr:col>11</xdr:col>
      <xdr:colOff>358775</xdr:colOff>
      <xdr:row>98</xdr:row>
      <xdr:rowOff>55978</xdr:rowOff>
    </xdr:to>
    <xdr:sp macro="" textlink="">
      <xdr:nvSpPr>
        <xdr:cNvPr id="492" name="円/楕円 491"/>
        <xdr:cNvSpPr/>
      </xdr:nvSpPr>
      <xdr:spPr>
        <a:xfrm>
          <a:off x="7810500" y="167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47105</xdr:rowOff>
    </xdr:from>
    <xdr:ext cx="534377" cy="259045"/>
    <xdr:sp macro="" textlink="">
      <xdr:nvSpPr>
        <xdr:cNvPr id="493" name="テキスト ボックス 492"/>
        <xdr:cNvSpPr txBox="1"/>
      </xdr:nvSpPr>
      <xdr:spPr>
        <a:xfrm>
          <a:off x="7594111" y="168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78099</xdr:rowOff>
    </xdr:from>
    <xdr:to>
      <xdr:col>10</xdr:col>
      <xdr:colOff>155575</xdr:colOff>
      <xdr:row>98</xdr:row>
      <xdr:rowOff>8249</xdr:rowOff>
    </xdr:to>
    <xdr:sp macro="" textlink="">
      <xdr:nvSpPr>
        <xdr:cNvPr id="494" name="円/楕円 493"/>
        <xdr:cNvSpPr/>
      </xdr:nvSpPr>
      <xdr:spPr>
        <a:xfrm>
          <a:off x="6921500" y="1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24776</xdr:rowOff>
    </xdr:from>
    <xdr:ext cx="534377" cy="259045"/>
    <xdr:sp macro="" textlink="">
      <xdr:nvSpPr>
        <xdr:cNvPr id="495" name="テキスト ボックス 494"/>
        <xdr:cNvSpPr txBox="1"/>
      </xdr:nvSpPr>
      <xdr:spPr>
        <a:xfrm>
          <a:off x="6705111" y="164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138054</xdr:rowOff>
    </xdr:from>
    <xdr:to>
      <xdr:col>23</xdr:col>
      <xdr:colOff>517525</xdr:colOff>
      <xdr:row>37</xdr:row>
      <xdr:rowOff>152502</xdr:rowOff>
    </xdr:to>
    <xdr:cxnSp macro="">
      <xdr:nvCxnSpPr>
        <xdr:cNvPr id="523" name="直線コネクタ 522"/>
        <xdr:cNvCxnSpPr/>
      </xdr:nvCxnSpPr>
      <xdr:spPr>
        <a:xfrm>
          <a:off x="15481300" y="6481704"/>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79624</xdr:rowOff>
    </xdr:from>
    <xdr:to>
      <xdr:col>22</xdr:col>
      <xdr:colOff>365125</xdr:colOff>
      <xdr:row>37</xdr:row>
      <xdr:rowOff>138054</xdr:rowOff>
    </xdr:to>
    <xdr:cxnSp macro="">
      <xdr:nvCxnSpPr>
        <xdr:cNvPr id="526" name="直線コネクタ 525"/>
        <xdr:cNvCxnSpPr/>
      </xdr:nvCxnSpPr>
      <xdr:spPr>
        <a:xfrm>
          <a:off x="14592300" y="6423274"/>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79624</xdr:rowOff>
    </xdr:from>
    <xdr:to>
      <xdr:col>21</xdr:col>
      <xdr:colOff>161925</xdr:colOff>
      <xdr:row>38</xdr:row>
      <xdr:rowOff>8347</xdr:rowOff>
    </xdr:to>
    <xdr:cxnSp macro="">
      <xdr:nvCxnSpPr>
        <xdr:cNvPr id="529" name="直線コネクタ 528"/>
        <xdr:cNvCxnSpPr/>
      </xdr:nvCxnSpPr>
      <xdr:spPr>
        <a:xfrm flipV="1">
          <a:off x="13703300" y="6423274"/>
          <a:ext cx="889000" cy="10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9672</xdr:rowOff>
    </xdr:from>
    <xdr:to>
      <xdr:col>19</xdr:col>
      <xdr:colOff>644525</xdr:colOff>
      <xdr:row>38</xdr:row>
      <xdr:rowOff>8347</xdr:rowOff>
    </xdr:to>
    <xdr:cxnSp macro="">
      <xdr:nvCxnSpPr>
        <xdr:cNvPr id="532" name="直線コネクタ 531"/>
        <xdr:cNvCxnSpPr/>
      </xdr:nvCxnSpPr>
      <xdr:spPr>
        <a:xfrm>
          <a:off x="12814300" y="6353322"/>
          <a:ext cx="889000" cy="1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101702</xdr:rowOff>
    </xdr:from>
    <xdr:to>
      <xdr:col>23</xdr:col>
      <xdr:colOff>568325</xdr:colOff>
      <xdr:row>38</xdr:row>
      <xdr:rowOff>31852</xdr:rowOff>
    </xdr:to>
    <xdr:sp macro="" textlink="">
      <xdr:nvSpPr>
        <xdr:cNvPr id="542" name="円/楕円 541"/>
        <xdr:cNvSpPr/>
      </xdr:nvSpPr>
      <xdr:spPr>
        <a:xfrm>
          <a:off x="162687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80129</xdr:rowOff>
    </xdr:from>
    <xdr:ext cx="534377" cy="259045"/>
    <xdr:sp macro="" textlink="">
      <xdr:nvSpPr>
        <xdr:cNvPr id="543" name="消防費該当値テキスト"/>
        <xdr:cNvSpPr txBox="1"/>
      </xdr:nvSpPr>
      <xdr:spPr>
        <a:xfrm>
          <a:off x="16370300" y="64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87254</xdr:rowOff>
    </xdr:from>
    <xdr:to>
      <xdr:col>22</xdr:col>
      <xdr:colOff>415925</xdr:colOff>
      <xdr:row>38</xdr:row>
      <xdr:rowOff>17404</xdr:rowOff>
    </xdr:to>
    <xdr:sp macro="" textlink="">
      <xdr:nvSpPr>
        <xdr:cNvPr id="544" name="円/楕円 543"/>
        <xdr:cNvSpPr/>
      </xdr:nvSpPr>
      <xdr:spPr>
        <a:xfrm>
          <a:off x="15430500" y="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8531</xdr:rowOff>
    </xdr:from>
    <xdr:ext cx="534377" cy="259045"/>
    <xdr:sp macro="" textlink="">
      <xdr:nvSpPr>
        <xdr:cNvPr id="545" name="テキスト ボックス 544"/>
        <xdr:cNvSpPr txBox="1"/>
      </xdr:nvSpPr>
      <xdr:spPr>
        <a:xfrm>
          <a:off x="15214111" y="65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28824</xdr:rowOff>
    </xdr:from>
    <xdr:to>
      <xdr:col>21</xdr:col>
      <xdr:colOff>212725</xdr:colOff>
      <xdr:row>37</xdr:row>
      <xdr:rowOff>130424</xdr:rowOff>
    </xdr:to>
    <xdr:sp macro="" textlink="">
      <xdr:nvSpPr>
        <xdr:cNvPr id="546" name="円/楕円 545"/>
        <xdr:cNvSpPr/>
      </xdr:nvSpPr>
      <xdr:spPr>
        <a:xfrm>
          <a:off x="14541500" y="63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121551</xdr:rowOff>
    </xdr:from>
    <xdr:ext cx="534377" cy="259045"/>
    <xdr:sp macro="" textlink="">
      <xdr:nvSpPr>
        <xdr:cNvPr id="547" name="テキスト ボックス 546"/>
        <xdr:cNvSpPr txBox="1"/>
      </xdr:nvSpPr>
      <xdr:spPr>
        <a:xfrm>
          <a:off x="14325111" y="64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128996</xdr:rowOff>
    </xdr:from>
    <xdr:to>
      <xdr:col>20</xdr:col>
      <xdr:colOff>9525</xdr:colOff>
      <xdr:row>38</xdr:row>
      <xdr:rowOff>59147</xdr:rowOff>
    </xdr:to>
    <xdr:sp macro="" textlink="">
      <xdr:nvSpPr>
        <xdr:cNvPr id="548" name="円/楕円 547"/>
        <xdr:cNvSpPr/>
      </xdr:nvSpPr>
      <xdr:spPr>
        <a:xfrm>
          <a:off x="13652500" y="6472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50274</xdr:rowOff>
    </xdr:from>
    <xdr:ext cx="534377" cy="259045"/>
    <xdr:sp macro="" textlink="">
      <xdr:nvSpPr>
        <xdr:cNvPr id="549" name="テキスト ボックス 548"/>
        <xdr:cNvSpPr txBox="1"/>
      </xdr:nvSpPr>
      <xdr:spPr>
        <a:xfrm>
          <a:off x="13436111" y="656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130322</xdr:rowOff>
    </xdr:from>
    <xdr:to>
      <xdr:col>18</xdr:col>
      <xdr:colOff>492125</xdr:colOff>
      <xdr:row>37</xdr:row>
      <xdr:rowOff>60472</xdr:rowOff>
    </xdr:to>
    <xdr:sp macro="" textlink="">
      <xdr:nvSpPr>
        <xdr:cNvPr id="550" name="円/楕円 549"/>
        <xdr:cNvSpPr/>
      </xdr:nvSpPr>
      <xdr:spPr>
        <a:xfrm>
          <a:off x="12763500" y="630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76999</xdr:rowOff>
    </xdr:from>
    <xdr:ext cx="534377" cy="259045"/>
    <xdr:sp macro="" textlink="">
      <xdr:nvSpPr>
        <xdr:cNvPr id="551" name="テキスト ボックス 550"/>
        <xdr:cNvSpPr txBox="1"/>
      </xdr:nvSpPr>
      <xdr:spPr>
        <a:xfrm>
          <a:off x="12547111" y="607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108229</xdr:rowOff>
    </xdr:from>
    <xdr:to>
      <xdr:col>23</xdr:col>
      <xdr:colOff>517525</xdr:colOff>
      <xdr:row>56</xdr:row>
      <xdr:rowOff>116176</xdr:rowOff>
    </xdr:to>
    <xdr:cxnSp macro="">
      <xdr:nvCxnSpPr>
        <xdr:cNvPr id="582" name="直線コネクタ 581"/>
        <xdr:cNvCxnSpPr/>
      </xdr:nvCxnSpPr>
      <xdr:spPr>
        <a:xfrm flipV="1">
          <a:off x="15481300" y="9709429"/>
          <a:ext cx="8382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16963</xdr:rowOff>
    </xdr:from>
    <xdr:to>
      <xdr:col>22</xdr:col>
      <xdr:colOff>365125</xdr:colOff>
      <xdr:row>56</xdr:row>
      <xdr:rowOff>116176</xdr:rowOff>
    </xdr:to>
    <xdr:cxnSp macro="">
      <xdr:nvCxnSpPr>
        <xdr:cNvPr id="585" name="直線コネクタ 584"/>
        <xdr:cNvCxnSpPr/>
      </xdr:nvCxnSpPr>
      <xdr:spPr>
        <a:xfrm>
          <a:off x="14592300" y="961816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129750</xdr:rowOff>
    </xdr:from>
    <xdr:to>
      <xdr:col>21</xdr:col>
      <xdr:colOff>161925</xdr:colOff>
      <xdr:row>56</xdr:row>
      <xdr:rowOff>16963</xdr:rowOff>
    </xdr:to>
    <xdr:cxnSp macro="">
      <xdr:nvCxnSpPr>
        <xdr:cNvPr id="588" name="直線コネクタ 587"/>
        <xdr:cNvCxnSpPr/>
      </xdr:nvCxnSpPr>
      <xdr:spPr>
        <a:xfrm>
          <a:off x="13703300" y="9559500"/>
          <a:ext cx="889000" cy="5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129750</xdr:rowOff>
    </xdr:from>
    <xdr:to>
      <xdr:col>19</xdr:col>
      <xdr:colOff>644525</xdr:colOff>
      <xdr:row>56</xdr:row>
      <xdr:rowOff>86251</xdr:rowOff>
    </xdr:to>
    <xdr:cxnSp macro="">
      <xdr:nvCxnSpPr>
        <xdr:cNvPr id="591" name="直線コネクタ 590"/>
        <xdr:cNvCxnSpPr/>
      </xdr:nvCxnSpPr>
      <xdr:spPr>
        <a:xfrm flipV="1">
          <a:off x="12814300" y="9559500"/>
          <a:ext cx="889000" cy="1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57429</xdr:rowOff>
    </xdr:from>
    <xdr:to>
      <xdr:col>23</xdr:col>
      <xdr:colOff>568325</xdr:colOff>
      <xdr:row>56</xdr:row>
      <xdr:rowOff>159029</xdr:rowOff>
    </xdr:to>
    <xdr:sp macro="" textlink="">
      <xdr:nvSpPr>
        <xdr:cNvPr id="601" name="円/楕円 600"/>
        <xdr:cNvSpPr/>
      </xdr:nvSpPr>
      <xdr:spPr>
        <a:xfrm>
          <a:off x="16268700" y="965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80306</xdr:rowOff>
    </xdr:from>
    <xdr:ext cx="534377" cy="259045"/>
    <xdr:sp macro="" textlink="">
      <xdr:nvSpPr>
        <xdr:cNvPr id="602" name="教育費該当値テキスト"/>
        <xdr:cNvSpPr txBox="1"/>
      </xdr:nvSpPr>
      <xdr:spPr>
        <a:xfrm>
          <a:off x="16370300" y="9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46,391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65376</xdr:rowOff>
    </xdr:from>
    <xdr:to>
      <xdr:col>22</xdr:col>
      <xdr:colOff>415925</xdr:colOff>
      <xdr:row>56</xdr:row>
      <xdr:rowOff>166976</xdr:rowOff>
    </xdr:to>
    <xdr:sp macro="" textlink="">
      <xdr:nvSpPr>
        <xdr:cNvPr id="603" name="円/楕円 602"/>
        <xdr:cNvSpPr/>
      </xdr:nvSpPr>
      <xdr:spPr>
        <a:xfrm>
          <a:off x="15430500" y="96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158103</xdr:rowOff>
    </xdr:from>
    <xdr:ext cx="534377" cy="259045"/>
    <xdr:sp macro="" textlink="">
      <xdr:nvSpPr>
        <xdr:cNvPr id="604" name="テキスト ボックス 603"/>
        <xdr:cNvSpPr txBox="1"/>
      </xdr:nvSpPr>
      <xdr:spPr>
        <a:xfrm>
          <a:off x="15214111" y="97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137613</xdr:rowOff>
    </xdr:from>
    <xdr:to>
      <xdr:col>21</xdr:col>
      <xdr:colOff>212725</xdr:colOff>
      <xdr:row>56</xdr:row>
      <xdr:rowOff>67763</xdr:rowOff>
    </xdr:to>
    <xdr:sp macro="" textlink="">
      <xdr:nvSpPr>
        <xdr:cNvPr id="605" name="円/楕円 604"/>
        <xdr:cNvSpPr/>
      </xdr:nvSpPr>
      <xdr:spPr>
        <a:xfrm>
          <a:off x="14541500" y="95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84290</xdr:rowOff>
    </xdr:from>
    <xdr:ext cx="534377" cy="259045"/>
    <xdr:sp macro="" textlink="">
      <xdr:nvSpPr>
        <xdr:cNvPr id="606" name="テキスト ボックス 605"/>
        <xdr:cNvSpPr txBox="1"/>
      </xdr:nvSpPr>
      <xdr:spPr>
        <a:xfrm>
          <a:off x="14325111" y="93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78950</xdr:rowOff>
    </xdr:from>
    <xdr:to>
      <xdr:col>20</xdr:col>
      <xdr:colOff>9525</xdr:colOff>
      <xdr:row>56</xdr:row>
      <xdr:rowOff>9100</xdr:rowOff>
    </xdr:to>
    <xdr:sp macro="" textlink="">
      <xdr:nvSpPr>
        <xdr:cNvPr id="607" name="円/楕円 606"/>
        <xdr:cNvSpPr/>
      </xdr:nvSpPr>
      <xdr:spPr>
        <a:xfrm>
          <a:off x="13652500" y="95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25627</xdr:rowOff>
    </xdr:from>
    <xdr:ext cx="534377" cy="259045"/>
    <xdr:sp macro="" textlink="">
      <xdr:nvSpPr>
        <xdr:cNvPr id="608" name="テキスト ボックス 607"/>
        <xdr:cNvSpPr txBox="1"/>
      </xdr:nvSpPr>
      <xdr:spPr>
        <a:xfrm>
          <a:off x="13436111" y="928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35451</xdr:rowOff>
    </xdr:from>
    <xdr:to>
      <xdr:col>18</xdr:col>
      <xdr:colOff>492125</xdr:colOff>
      <xdr:row>56</xdr:row>
      <xdr:rowOff>137051</xdr:rowOff>
    </xdr:to>
    <xdr:sp macro="" textlink="">
      <xdr:nvSpPr>
        <xdr:cNvPr id="609" name="円/楕円 608"/>
        <xdr:cNvSpPr/>
      </xdr:nvSpPr>
      <xdr:spPr>
        <a:xfrm>
          <a:off x="12763500" y="96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153578</xdr:rowOff>
    </xdr:from>
    <xdr:ext cx="534377" cy="259045"/>
    <xdr:sp macro="" textlink="">
      <xdr:nvSpPr>
        <xdr:cNvPr id="610" name="テキスト ボックス 609"/>
        <xdr:cNvSpPr txBox="1"/>
      </xdr:nvSpPr>
      <xdr:spPr>
        <a:xfrm>
          <a:off x="12547111" y="94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44202</xdr:rowOff>
    </xdr:from>
    <xdr:to>
      <xdr:col>22</xdr:col>
      <xdr:colOff>365125</xdr:colOff>
      <xdr:row>79</xdr:row>
      <xdr:rowOff>44450</xdr:rowOff>
    </xdr:to>
    <xdr:cxnSp macro="">
      <xdr:nvCxnSpPr>
        <xdr:cNvPr id="642" name="直線コネクタ 641"/>
        <xdr:cNvCxnSpPr/>
      </xdr:nvCxnSpPr>
      <xdr:spPr>
        <a:xfrm>
          <a:off x="14592300" y="1358875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44202</xdr:rowOff>
    </xdr:from>
    <xdr:to>
      <xdr:col>21</xdr:col>
      <xdr:colOff>161925</xdr:colOff>
      <xdr:row>79</xdr:row>
      <xdr:rowOff>44450</xdr:rowOff>
    </xdr:to>
    <xdr:cxnSp macro="">
      <xdr:nvCxnSpPr>
        <xdr:cNvPr id="645" name="直線コネクタ 644"/>
        <xdr:cNvCxnSpPr/>
      </xdr:nvCxnSpPr>
      <xdr:spPr>
        <a:xfrm flipV="1">
          <a:off x="13703300" y="1358875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42754</xdr:rowOff>
    </xdr:from>
    <xdr:to>
      <xdr:col>19</xdr:col>
      <xdr:colOff>644525</xdr:colOff>
      <xdr:row>79</xdr:row>
      <xdr:rowOff>44450</xdr:rowOff>
    </xdr:to>
    <xdr:cxnSp macro="">
      <xdr:nvCxnSpPr>
        <xdr:cNvPr id="648" name="直線コネクタ 647"/>
        <xdr:cNvCxnSpPr/>
      </xdr:nvCxnSpPr>
      <xdr:spPr>
        <a:xfrm>
          <a:off x="12814300" y="1358730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164852</xdr:rowOff>
    </xdr:from>
    <xdr:to>
      <xdr:col>21</xdr:col>
      <xdr:colOff>212725</xdr:colOff>
      <xdr:row>79</xdr:row>
      <xdr:rowOff>95002</xdr:rowOff>
    </xdr:to>
    <xdr:sp macro="" textlink="">
      <xdr:nvSpPr>
        <xdr:cNvPr id="662" name="円/楕円 661"/>
        <xdr:cNvSpPr/>
      </xdr:nvSpPr>
      <xdr:spPr>
        <a:xfrm>
          <a:off x="14541500" y="13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86129</xdr:rowOff>
    </xdr:from>
    <xdr:ext cx="313932" cy="259045"/>
    <xdr:sp macro="" textlink="">
      <xdr:nvSpPr>
        <xdr:cNvPr id="663" name="テキスト ボックス 662"/>
        <xdr:cNvSpPr txBox="1"/>
      </xdr:nvSpPr>
      <xdr:spPr>
        <a:xfrm>
          <a:off x="14435333" y="1363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163404</xdr:rowOff>
    </xdr:from>
    <xdr:to>
      <xdr:col>18</xdr:col>
      <xdr:colOff>492125</xdr:colOff>
      <xdr:row>79</xdr:row>
      <xdr:rowOff>93554</xdr:rowOff>
    </xdr:to>
    <xdr:sp macro="" textlink="">
      <xdr:nvSpPr>
        <xdr:cNvPr id="666" name="円/楕円 665"/>
        <xdr:cNvSpPr/>
      </xdr:nvSpPr>
      <xdr:spPr>
        <a:xfrm>
          <a:off x="12763500" y="135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84681</xdr:rowOff>
    </xdr:from>
    <xdr:ext cx="313932" cy="259045"/>
    <xdr:sp macro="" textlink="">
      <xdr:nvSpPr>
        <xdr:cNvPr id="667" name="テキスト ボックス 666"/>
        <xdr:cNvSpPr txBox="1"/>
      </xdr:nvSpPr>
      <xdr:spPr>
        <a:xfrm>
          <a:off x="12657333" y="1362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108534</xdr:rowOff>
    </xdr:from>
    <xdr:to>
      <xdr:col>23</xdr:col>
      <xdr:colOff>517525</xdr:colOff>
      <xdr:row>96</xdr:row>
      <xdr:rowOff>122163</xdr:rowOff>
    </xdr:to>
    <xdr:cxnSp macro="">
      <xdr:nvCxnSpPr>
        <xdr:cNvPr id="698" name="直線コネクタ 697"/>
        <xdr:cNvCxnSpPr/>
      </xdr:nvCxnSpPr>
      <xdr:spPr>
        <a:xfrm>
          <a:off x="15481300" y="16567734"/>
          <a:ext cx="8382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108534</xdr:rowOff>
    </xdr:from>
    <xdr:to>
      <xdr:col>22</xdr:col>
      <xdr:colOff>365125</xdr:colOff>
      <xdr:row>96</xdr:row>
      <xdr:rowOff>116546</xdr:rowOff>
    </xdr:to>
    <xdr:cxnSp macro="">
      <xdr:nvCxnSpPr>
        <xdr:cNvPr id="701" name="直線コネクタ 700"/>
        <xdr:cNvCxnSpPr/>
      </xdr:nvCxnSpPr>
      <xdr:spPr>
        <a:xfrm flipV="1">
          <a:off x="14592300" y="16567734"/>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115447</xdr:rowOff>
    </xdr:from>
    <xdr:to>
      <xdr:col>21</xdr:col>
      <xdr:colOff>161925</xdr:colOff>
      <xdr:row>96</xdr:row>
      <xdr:rowOff>116546</xdr:rowOff>
    </xdr:to>
    <xdr:cxnSp macro="">
      <xdr:nvCxnSpPr>
        <xdr:cNvPr id="704" name="直線コネクタ 703"/>
        <xdr:cNvCxnSpPr/>
      </xdr:nvCxnSpPr>
      <xdr:spPr>
        <a:xfrm>
          <a:off x="13703300" y="16574647"/>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110613</xdr:rowOff>
    </xdr:from>
    <xdr:to>
      <xdr:col>19</xdr:col>
      <xdr:colOff>644525</xdr:colOff>
      <xdr:row>96</xdr:row>
      <xdr:rowOff>115447</xdr:rowOff>
    </xdr:to>
    <xdr:cxnSp macro="">
      <xdr:nvCxnSpPr>
        <xdr:cNvPr id="707" name="直線コネクタ 706"/>
        <xdr:cNvCxnSpPr/>
      </xdr:nvCxnSpPr>
      <xdr:spPr>
        <a:xfrm>
          <a:off x="12814300" y="16569813"/>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71363</xdr:rowOff>
    </xdr:from>
    <xdr:to>
      <xdr:col>23</xdr:col>
      <xdr:colOff>568325</xdr:colOff>
      <xdr:row>97</xdr:row>
      <xdr:rowOff>1513</xdr:rowOff>
    </xdr:to>
    <xdr:sp macro="" textlink="">
      <xdr:nvSpPr>
        <xdr:cNvPr id="717" name="円/楕円 716"/>
        <xdr:cNvSpPr/>
      </xdr:nvSpPr>
      <xdr:spPr>
        <a:xfrm>
          <a:off x="16268700" y="16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94240</xdr:rowOff>
    </xdr:from>
    <xdr:ext cx="534377" cy="259045"/>
    <xdr:sp macro="" textlink="">
      <xdr:nvSpPr>
        <xdr:cNvPr id="718" name="公債費該当値テキスト"/>
        <xdr:cNvSpPr txBox="1"/>
      </xdr:nvSpPr>
      <xdr:spPr>
        <a:xfrm>
          <a:off x="16370300" y="163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57734</xdr:rowOff>
    </xdr:from>
    <xdr:to>
      <xdr:col>22</xdr:col>
      <xdr:colOff>415925</xdr:colOff>
      <xdr:row>96</xdr:row>
      <xdr:rowOff>159334</xdr:rowOff>
    </xdr:to>
    <xdr:sp macro="" textlink="">
      <xdr:nvSpPr>
        <xdr:cNvPr id="719" name="円/楕円 718"/>
        <xdr:cNvSpPr/>
      </xdr:nvSpPr>
      <xdr:spPr>
        <a:xfrm>
          <a:off x="15430500" y="165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4411</xdr:rowOff>
    </xdr:from>
    <xdr:ext cx="534377" cy="259045"/>
    <xdr:sp macro="" textlink="">
      <xdr:nvSpPr>
        <xdr:cNvPr id="720" name="テキスト ボックス 719"/>
        <xdr:cNvSpPr txBox="1"/>
      </xdr:nvSpPr>
      <xdr:spPr>
        <a:xfrm>
          <a:off x="15214111" y="1629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65746</xdr:rowOff>
    </xdr:from>
    <xdr:to>
      <xdr:col>21</xdr:col>
      <xdr:colOff>212725</xdr:colOff>
      <xdr:row>96</xdr:row>
      <xdr:rowOff>167346</xdr:rowOff>
    </xdr:to>
    <xdr:sp macro="" textlink="">
      <xdr:nvSpPr>
        <xdr:cNvPr id="721" name="円/楕円 720"/>
        <xdr:cNvSpPr/>
      </xdr:nvSpPr>
      <xdr:spPr>
        <a:xfrm>
          <a:off x="14541500" y="165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12423</xdr:rowOff>
    </xdr:from>
    <xdr:ext cx="534377" cy="259045"/>
    <xdr:sp macro="" textlink="">
      <xdr:nvSpPr>
        <xdr:cNvPr id="722" name="テキスト ボックス 721"/>
        <xdr:cNvSpPr txBox="1"/>
      </xdr:nvSpPr>
      <xdr:spPr>
        <a:xfrm>
          <a:off x="14325111" y="163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64647</xdr:rowOff>
    </xdr:from>
    <xdr:to>
      <xdr:col>20</xdr:col>
      <xdr:colOff>9525</xdr:colOff>
      <xdr:row>96</xdr:row>
      <xdr:rowOff>166247</xdr:rowOff>
    </xdr:to>
    <xdr:sp macro="" textlink="">
      <xdr:nvSpPr>
        <xdr:cNvPr id="723" name="円/楕円 722"/>
        <xdr:cNvSpPr/>
      </xdr:nvSpPr>
      <xdr:spPr>
        <a:xfrm>
          <a:off x="13652500" y="165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11324</xdr:rowOff>
    </xdr:from>
    <xdr:ext cx="534377" cy="259045"/>
    <xdr:sp macro="" textlink="">
      <xdr:nvSpPr>
        <xdr:cNvPr id="724" name="テキスト ボックス 723"/>
        <xdr:cNvSpPr txBox="1"/>
      </xdr:nvSpPr>
      <xdr:spPr>
        <a:xfrm>
          <a:off x="13436111" y="1629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59813</xdr:rowOff>
    </xdr:from>
    <xdr:to>
      <xdr:col>18</xdr:col>
      <xdr:colOff>492125</xdr:colOff>
      <xdr:row>96</xdr:row>
      <xdr:rowOff>161413</xdr:rowOff>
    </xdr:to>
    <xdr:sp macro="" textlink="">
      <xdr:nvSpPr>
        <xdr:cNvPr id="725" name="円/楕円 724"/>
        <xdr:cNvSpPr/>
      </xdr:nvSpPr>
      <xdr:spPr>
        <a:xfrm>
          <a:off x="12763500" y="165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6490</xdr:rowOff>
    </xdr:from>
    <xdr:ext cx="534377" cy="259045"/>
    <xdr:sp macro="" textlink="">
      <xdr:nvSpPr>
        <xdr:cNvPr id="726" name="テキスト ボックス 725"/>
        <xdr:cNvSpPr txBox="1"/>
      </xdr:nvSpPr>
      <xdr:spPr>
        <a:xfrm>
          <a:off x="12547111" y="162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総務費</a:t>
          </a:r>
          <a:r>
            <a:rPr kumimoji="1" lang="ja-JP" altLang="en-US" sz="1300">
              <a:solidFill>
                <a:schemeClr val="dk1"/>
              </a:solidFill>
              <a:effectLst/>
              <a:latin typeface="+mn-ea"/>
              <a:ea typeface="+mn-ea"/>
              <a:cs typeface="+mn-cs"/>
            </a:rPr>
            <a:t>については</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年度まで</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庁舎建設事業により</a:t>
          </a:r>
          <a:r>
            <a:rPr kumimoji="1" lang="ja-JP" altLang="ja-JP" sz="1300">
              <a:solidFill>
                <a:schemeClr val="dk1"/>
              </a:solidFill>
              <a:effectLst/>
              <a:latin typeface="+mn-ea"/>
              <a:ea typeface="+mn-ea"/>
              <a:cs typeface="+mn-cs"/>
            </a:rPr>
            <a:t>増加</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し</a:t>
          </a:r>
          <a:r>
            <a:rPr kumimoji="1" lang="ja-JP" altLang="en-US" sz="1300">
              <a:solidFill>
                <a:schemeClr val="dk1"/>
              </a:solidFill>
              <a:effectLst/>
              <a:latin typeface="+mn-ea"/>
              <a:ea typeface="+mn-ea"/>
              <a:cs typeface="+mn-cs"/>
            </a:rPr>
            <a:t>ていたが、同事業の完了により、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は類似団体を</a:t>
          </a:r>
          <a:r>
            <a:rPr kumimoji="1" lang="en-US" altLang="ja-JP" sz="1300">
              <a:solidFill>
                <a:schemeClr val="dk1"/>
              </a:solidFill>
              <a:effectLst/>
              <a:latin typeface="+mn-ea"/>
              <a:ea typeface="+mn-ea"/>
              <a:cs typeface="+mn-cs"/>
            </a:rPr>
            <a:t>5,523</a:t>
          </a:r>
          <a:r>
            <a:rPr kumimoji="1" lang="ja-JP" altLang="en-US" sz="1300">
              <a:solidFill>
                <a:schemeClr val="dk1"/>
              </a:solidFill>
              <a:effectLst/>
              <a:latin typeface="+mn-ea"/>
              <a:ea typeface="+mn-ea"/>
              <a:cs typeface="+mn-cs"/>
            </a:rPr>
            <a:t>円、沖縄県平均を</a:t>
          </a:r>
          <a:r>
            <a:rPr kumimoji="1" lang="en-US" altLang="ja-JP" sz="1300">
              <a:solidFill>
                <a:schemeClr val="dk1"/>
              </a:solidFill>
              <a:effectLst/>
              <a:latin typeface="+mn-ea"/>
              <a:ea typeface="+mn-ea"/>
              <a:cs typeface="+mn-cs"/>
            </a:rPr>
            <a:t>24,284</a:t>
          </a:r>
          <a:r>
            <a:rPr kumimoji="1" lang="ja-JP" altLang="en-US" sz="1300">
              <a:solidFill>
                <a:schemeClr val="dk1"/>
              </a:solidFill>
              <a:effectLst/>
              <a:latin typeface="+mn-ea"/>
              <a:ea typeface="+mn-ea"/>
              <a:cs typeface="+mn-cs"/>
            </a:rPr>
            <a:t>円下回る結果となった。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民生費については、</a:t>
          </a:r>
          <a:r>
            <a:rPr kumimoji="1" lang="ja-JP" altLang="ja-JP" sz="1300">
              <a:solidFill>
                <a:schemeClr val="dk1"/>
              </a:solidFill>
              <a:effectLst/>
              <a:latin typeface="+mn-ea"/>
              <a:ea typeface="+mn-ea"/>
              <a:cs typeface="+mn-cs"/>
            </a:rPr>
            <a:t>公立保育所の民営化と「待機児童</a:t>
          </a:r>
          <a:r>
            <a:rPr kumimoji="1" lang="en-US" altLang="ja-JP" sz="1300">
              <a:solidFill>
                <a:schemeClr val="dk1"/>
              </a:solidFill>
              <a:effectLst/>
              <a:latin typeface="+mn-ea"/>
              <a:ea typeface="+mn-ea"/>
              <a:cs typeface="+mn-cs"/>
            </a:rPr>
            <a:t>0</a:t>
          </a:r>
          <a:r>
            <a:rPr kumimoji="1" lang="ja-JP" altLang="ja-JP" sz="1300">
              <a:solidFill>
                <a:schemeClr val="dk1"/>
              </a:solidFill>
              <a:effectLst/>
              <a:latin typeface="+mn-ea"/>
              <a:ea typeface="+mn-ea"/>
              <a:cs typeface="+mn-cs"/>
            </a:rPr>
            <a:t>」を目標とした政策に伴う法人保育所</a:t>
          </a:r>
          <a:r>
            <a:rPr kumimoji="1" lang="ja-JP" altLang="en-US" sz="1300">
              <a:solidFill>
                <a:schemeClr val="dk1"/>
              </a:solidFill>
              <a:effectLst/>
              <a:latin typeface="+mn-ea"/>
              <a:ea typeface="+mn-ea"/>
              <a:cs typeface="+mn-cs"/>
            </a:rPr>
            <a:t>を増やした</a:t>
          </a:r>
          <a:r>
            <a:rPr kumimoji="1" lang="ja-JP" altLang="ja-JP" sz="1300">
              <a:solidFill>
                <a:schemeClr val="dk1"/>
              </a:solidFill>
              <a:effectLst/>
              <a:latin typeface="+mn-ea"/>
              <a:ea typeface="+mn-ea"/>
              <a:cs typeface="+mn-cs"/>
            </a:rPr>
            <a:t>ことによる経費</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増</a:t>
          </a:r>
          <a:r>
            <a:rPr kumimoji="1" lang="ja-JP" altLang="en-US" sz="1300">
              <a:solidFill>
                <a:schemeClr val="dk1"/>
              </a:solidFill>
              <a:effectLst/>
              <a:latin typeface="+mn-ea"/>
              <a:ea typeface="+mn-ea"/>
              <a:cs typeface="+mn-cs"/>
            </a:rPr>
            <a:t>大</a:t>
          </a:r>
          <a:r>
            <a:rPr kumimoji="1" lang="ja-JP" altLang="ja-JP" sz="1300">
              <a:solidFill>
                <a:schemeClr val="dk1"/>
              </a:solidFill>
              <a:effectLst/>
              <a:latin typeface="+mn-ea"/>
              <a:ea typeface="+mn-ea"/>
              <a:cs typeface="+mn-cs"/>
            </a:rPr>
            <a:t>が要因である。今後も人口増加に伴う児童が増加するため</a:t>
          </a:r>
          <a:r>
            <a:rPr kumimoji="1" lang="ja-JP" altLang="en-US" sz="1300">
              <a:solidFill>
                <a:schemeClr val="dk1"/>
              </a:solidFill>
              <a:effectLst/>
              <a:latin typeface="+mn-ea"/>
              <a:ea typeface="+mn-ea"/>
              <a:cs typeface="+mn-cs"/>
            </a:rPr>
            <a:t>引き続き</a:t>
          </a:r>
          <a:r>
            <a:rPr kumimoji="1" lang="ja-JP" altLang="ja-JP" sz="1300">
              <a:solidFill>
                <a:schemeClr val="dk1"/>
              </a:solidFill>
              <a:effectLst/>
              <a:latin typeface="+mn-ea"/>
              <a:ea typeface="+mn-ea"/>
              <a:cs typeface="+mn-cs"/>
            </a:rPr>
            <a:t>高い水準で推移</a:t>
          </a:r>
          <a:r>
            <a:rPr kumimoji="1" lang="ja-JP" altLang="en-US" sz="1300">
              <a:solidFill>
                <a:schemeClr val="dk1"/>
              </a:solidFill>
              <a:effectLst/>
              <a:latin typeface="+mn-ea"/>
              <a:ea typeface="+mn-ea"/>
              <a:cs typeface="+mn-cs"/>
            </a:rPr>
            <a:t>している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農林水産業費は、</a:t>
          </a:r>
          <a:r>
            <a:rPr kumimoji="1" lang="ja-JP" altLang="ja-JP" sz="1300">
              <a:solidFill>
                <a:schemeClr val="dk1"/>
              </a:solidFill>
              <a:effectLst/>
              <a:latin typeface="+mn-lt"/>
              <a:ea typeface="+mn-ea"/>
              <a:cs typeface="+mn-cs"/>
            </a:rPr>
            <a:t>農業が盛んな地域</a:t>
          </a:r>
          <a:r>
            <a:rPr kumimoji="1" lang="ja-JP" altLang="en-US" sz="1300">
              <a:solidFill>
                <a:schemeClr val="dk1"/>
              </a:solidFill>
              <a:effectLst/>
              <a:latin typeface="+mn-lt"/>
              <a:ea typeface="+mn-ea"/>
              <a:cs typeface="+mn-cs"/>
            </a:rPr>
            <a:t>であることから、</a:t>
          </a:r>
          <a:r>
            <a:rPr kumimoji="1" lang="ja-JP" altLang="ja-JP" sz="1300">
              <a:solidFill>
                <a:schemeClr val="dk1"/>
              </a:solidFill>
              <a:effectLst/>
              <a:latin typeface="+mn-ea"/>
              <a:ea typeface="+mn-ea"/>
              <a:cs typeface="+mn-cs"/>
            </a:rPr>
            <a:t>類似団体</a:t>
          </a:r>
          <a:r>
            <a:rPr kumimoji="1" lang="ja-JP" altLang="en-US" sz="1300">
              <a:solidFill>
                <a:schemeClr val="dk1"/>
              </a:solidFill>
              <a:effectLst/>
              <a:latin typeface="+mn-ea"/>
              <a:ea typeface="+mn-ea"/>
              <a:cs typeface="+mn-cs"/>
            </a:rPr>
            <a:t>を</a:t>
          </a:r>
          <a:r>
            <a:rPr kumimoji="1" lang="en-US" altLang="ja-JP" sz="1300">
              <a:solidFill>
                <a:schemeClr val="dk1"/>
              </a:solidFill>
              <a:effectLst/>
              <a:latin typeface="+mn-ea"/>
              <a:ea typeface="+mn-ea"/>
              <a:cs typeface="+mn-cs"/>
            </a:rPr>
            <a:t>17,054</a:t>
          </a:r>
          <a:r>
            <a:rPr kumimoji="1" lang="ja-JP" altLang="ja-JP" sz="1300">
              <a:solidFill>
                <a:schemeClr val="dk1"/>
              </a:solidFill>
              <a:effectLst/>
              <a:latin typeface="+mn-ea"/>
              <a:ea typeface="+mn-ea"/>
              <a:cs typeface="+mn-cs"/>
            </a:rPr>
            <a:t>円、沖縄県平均を</a:t>
          </a:r>
          <a:r>
            <a:rPr kumimoji="1" lang="en-US" altLang="ja-JP" sz="1300">
              <a:solidFill>
                <a:schemeClr val="dk1"/>
              </a:solidFill>
              <a:effectLst/>
              <a:latin typeface="+mn-ea"/>
              <a:ea typeface="+mn-ea"/>
              <a:cs typeface="+mn-cs"/>
            </a:rPr>
            <a:t>5,610</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上回っており、主な事業としては、農業基盤整備、ため池整備等を実施している。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教育費は、中学校へのクーラー設置工事や小学校の改築設計、運動公園施設の更新等がにより、</a:t>
          </a:r>
          <a:r>
            <a:rPr kumimoji="1" lang="ja-JP" altLang="ja-JP" sz="1300">
              <a:solidFill>
                <a:schemeClr val="dk1"/>
              </a:solidFill>
              <a:effectLst/>
              <a:latin typeface="+mn-ea"/>
              <a:ea typeface="+mn-ea"/>
              <a:cs typeface="+mn-cs"/>
            </a:rPr>
            <a:t>類似団体を</a:t>
          </a:r>
          <a:r>
            <a:rPr kumimoji="1" lang="en-US" altLang="ja-JP" sz="1300">
              <a:solidFill>
                <a:schemeClr val="dk1"/>
              </a:solidFill>
              <a:effectLst/>
              <a:latin typeface="+mn-ea"/>
              <a:ea typeface="+mn-ea"/>
              <a:cs typeface="+mn-cs"/>
            </a:rPr>
            <a:t>2,067</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上回って</a:t>
          </a:r>
          <a:r>
            <a:rPr kumimoji="1" lang="ja-JP" altLang="ja-JP" sz="1300">
              <a:solidFill>
                <a:schemeClr val="dk1"/>
              </a:solidFill>
              <a:effectLst/>
              <a:latin typeface="+mn-ea"/>
              <a:ea typeface="+mn-ea"/>
              <a:cs typeface="+mn-cs"/>
            </a:rPr>
            <a:t>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公債費については、性質別歳出決算分析と同様、合併特例債を活用した事業</a:t>
          </a:r>
          <a:r>
            <a:rPr kumimoji="1" lang="ja-JP" altLang="en-US" sz="1300">
              <a:solidFill>
                <a:schemeClr val="dk1"/>
              </a:solidFill>
              <a:effectLst/>
              <a:latin typeface="+mn-lt"/>
              <a:ea typeface="+mn-ea"/>
              <a:cs typeface="+mn-cs"/>
            </a:rPr>
            <a:t>によるものである。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ea"/>
              <a:ea typeface="+mn-ea"/>
              <a:cs typeface="+mn-cs"/>
            </a:rPr>
            <a:t>　</a:t>
          </a:r>
          <a:r>
            <a:rPr lang="ja-JP" altLang="ja-JP" sz="1300">
              <a:solidFill>
                <a:schemeClr val="dk1"/>
              </a:solidFill>
              <a:effectLst/>
              <a:latin typeface="+mn-lt"/>
              <a:ea typeface="+mn-ea"/>
              <a:cs typeface="+mn-cs"/>
            </a:rPr>
            <a:t>平成</a:t>
          </a:r>
          <a:r>
            <a:rPr lang="ja-JP" altLang="en-US" sz="1300">
              <a:solidFill>
                <a:schemeClr val="dk1"/>
              </a:solidFill>
              <a:effectLst/>
              <a:latin typeface="+mn-lt"/>
              <a:ea typeface="+mn-ea"/>
              <a:cs typeface="+mn-cs"/>
            </a:rPr>
            <a:t>２８</a:t>
          </a:r>
          <a:r>
            <a:rPr lang="ja-JP" altLang="ja-JP" sz="1300">
              <a:solidFill>
                <a:schemeClr val="dk1"/>
              </a:solidFill>
              <a:effectLst/>
              <a:latin typeface="+mn-lt"/>
              <a:ea typeface="+mn-ea"/>
              <a:cs typeface="+mn-cs"/>
            </a:rPr>
            <a:t>年度は</a:t>
          </a:r>
          <a:r>
            <a:rPr lang="ja-JP" altLang="ja-JP" sz="1300">
              <a:solidFill>
                <a:schemeClr val="dk1"/>
              </a:solidFill>
              <a:effectLst/>
              <a:latin typeface="+mn-ea"/>
              <a:ea typeface="+mn-ea"/>
              <a:cs typeface="+mn-cs"/>
            </a:rPr>
            <a:t>国民健康保険特別会計へ赤字補てんのための繰出し</a:t>
          </a:r>
          <a:r>
            <a:rPr lang="ja-JP" altLang="en-US" sz="1300">
              <a:solidFill>
                <a:schemeClr val="dk1"/>
              </a:solidFill>
              <a:effectLst/>
              <a:latin typeface="+mn-ea"/>
              <a:ea typeface="+mn-ea"/>
              <a:cs typeface="+mn-cs"/>
            </a:rPr>
            <a:t>を</a:t>
          </a:r>
          <a:r>
            <a:rPr lang="en-US" altLang="ja-JP" sz="1300">
              <a:solidFill>
                <a:schemeClr val="dk1"/>
              </a:solidFill>
              <a:effectLst/>
              <a:latin typeface="+mn-ea"/>
              <a:ea typeface="+mn-ea"/>
              <a:cs typeface="+mn-cs"/>
            </a:rPr>
            <a:t>140</a:t>
          </a:r>
          <a:r>
            <a:rPr lang="ja-JP" altLang="en-US" sz="1300">
              <a:solidFill>
                <a:schemeClr val="dk1"/>
              </a:solidFill>
              <a:effectLst/>
              <a:latin typeface="+mn-ea"/>
              <a:ea typeface="+mn-ea"/>
              <a:cs typeface="+mn-cs"/>
            </a:rPr>
            <a:t>百万行ったことにより、</a:t>
          </a:r>
          <a:r>
            <a:rPr lang="ja-JP" altLang="en-US" sz="1300" b="0" i="0" u="none" strike="noStrike" baseline="0" smtClean="0">
              <a:solidFill>
                <a:schemeClr val="dk1"/>
              </a:solidFill>
              <a:latin typeface="+mn-ea"/>
              <a:ea typeface="+mn-ea"/>
              <a:cs typeface="+mn-cs"/>
            </a:rPr>
            <a:t>実質単年度収支は赤字となってしまったが、財政調整基金の取崩しにより，実質収支は黒字となっている。結果として平成</a:t>
          </a:r>
          <a:r>
            <a:rPr lang="en-US" altLang="ja-JP" sz="1300" b="0" i="0" u="none" strike="noStrike" baseline="0" smtClean="0">
              <a:solidFill>
                <a:schemeClr val="dk1"/>
              </a:solidFill>
              <a:latin typeface="+mn-ea"/>
              <a:ea typeface="+mn-ea"/>
              <a:cs typeface="+mn-cs"/>
            </a:rPr>
            <a:t>28</a:t>
          </a:r>
          <a:r>
            <a:rPr lang="ja-JP" altLang="en-US" sz="1300" b="0" i="0" u="none" strike="noStrike" baseline="0" smtClean="0">
              <a:solidFill>
                <a:schemeClr val="dk1"/>
              </a:solidFill>
              <a:latin typeface="+mn-ea"/>
              <a:ea typeface="+mn-ea"/>
              <a:cs typeface="+mn-cs"/>
            </a:rPr>
            <a:t>年度の財政調整基金残高については、</a:t>
          </a:r>
          <a:r>
            <a:rPr lang="en-US" altLang="ja-JP" sz="1300" b="0" i="0" u="none" strike="noStrike" baseline="0" smtClean="0">
              <a:solidFill>
                <a:schemeClr val="dk1"/>
              </a:solidFill>
              <a:latin typeface="+mn-ea"/>
              <a:ea typeface="+mn-ea"/>
              <a:cs typeface="+mn-cs"/>
            </a:rPr>
            <a:t>58</a:t>
          </a:r>
          <a:r>
            <a:rPr lang="ja-JP" altLang="en-US" sz="1300" b="0" i="0" u="none" strike="noStrike" baseline="0" smtClean="0">
              <a:solidFill>
                <a:schemeClr val="dk1"/>
              </a:solidFill>
              <a:latin typeface="+mn-ea"/>
              <a:ea typeface="+mn-ea"/>
              <a:cs typeface="+mn-cs"/>
            </a:rPr>
            <a:t>百万円減の</a:t>
          </a:r>
          <a:r>
            <a:rPr lang="en-US" altLang="ja-JP" sz="1300" b="0" i="0" u="none" strike="noStrike" baseline="0" smtClean="0">
              <a:solidFill>
                <a:schemeClr val="dk1"/>
              </a:solidFill>
              <a:latin typeface="+mn-ea"/>
              <a:ea typeface="+mn-ea"/>
              <a:cs typeface="+mn-cs"/>
            </a:rPr>
            <a:t>422</a:t>
          </a:r>
          <a:r>
            <a:rPr lang="ja-JP" altLang="ja-JP" sz="1300" b="0" i="0" baseline="0">
              <a:solidFill>
                <a:schemeClr val="dk1"/>
              </a:solidFill>
              <a:effectLst/>
              <a:latin typeface="+mn-lt"/>
              <a:ea typeface="+mn-ea"/>
              <a:cs typeface="+mn-cs"/>
            </a:rPr>
            <a:t>百万円</a:t>
          </a:r>
          <a:r>
            <a:rPr lang="ja-JP" altLang="en-US" sz="1300" b="0" i="0" baseline="0">
              <a:solidFill>
                <a:schemeClr val="dk1"/>
              </a:solidFill>
              <a:effectLst/>
              <a:latin typeface="+mn-lt"/>
              <a:ea typeface="+mn-ea"/>
              <a:cs typeface="+mn-cs"/>
            </a:rPr>
            <a:t>となり、</a:t>
          </a:r>
          <a:r>
            <a:rPr lang="ja-JP" altLang="en-US" sz="1300" b="0" i="0" u="none" strike="noStrike" baseline="0" smtClean="0">
              <a:solidFill>
                <a:schemeClr val="dk1"/>
              </a:solidFill>
              <a:latin typeface="+mn-ea"/>
              <a:ea typeface="+mn-ea"/>
              <a:cs typeface="+mn-cs"/>
            </a:rPr>
            <a:t>これ以上の減少は避けたいところである。</a:t>
          </a:r>
          <a:endParaRPr lang="ja-JP" altLang="ja-JP" sz="1300">
            <a:solidFill>
              <a:srgbClr val="FF0000"/>
            </a:solidFill>
            <a:effectLst/>
            <a:latin typeface="+mn-ea"/>
            <a:ea typeface="+mn-ea"/>
          </a:endParaRP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今後は、</a:t>
          </a:r>
          <a:r>
            <a:rPr lang="ja-JP" altLang="ja-JP" sz="1300" b="0" i="0" baseline="0">
              <a:solidFill>
                <a:schemeClr val="dk1"/>
              </a:solidFill>
              <a:effectLst/>
              <a:latin typeface="+mn-lt"/>
              <a:ea typeface="+mn-ea"/>
              <a:cs typeface="+mn-cs"/>
            </a:rPr>
            <a:t>財政健全化の取組を着実</a:t>
          </a:r>
          <a:r>
            <a:rPr lang="ja-JP" altLang="en-US" sz="1300" b="0" i="0" baseline="0">
              <a:solidFill>
                <a:schemeClr val="dk1"/>
              </a:solidFill>
              <a:effectLst/>
              <a:latin typeface="+mn-lt"/>
              <a:ea typeface="+mn-ea"/>
              <a:cs typeface="+mn-cs"/>
            </a:rPr>
            <a:t>に実行</a:t>
          </a:r>
          <a:r>
            <a:rPr lang="ja-JP" altLang="ja-JP" sz="1300" b="0" i="0" baseline="0">
              <a:solidFill>
                <a:schemeClr val="dk1"/>
              </a:solidFill>
              <a:effectLst/>
              <a:latin typeface="+mn-lt"/>
              <a:ea typeface="+mn-ea"/>
              <a:cs typeface="+mn-cs"/>
            </a:rPr>
            <a:t>することにより、</a:t>
          </a:r>
          <a:r>
            <a:rPr lang="ja-JP" altLang="ja-JP" sz="1300">
              <a:solidFill>
                <a:schemeClr val="dk1"/>
              </a:solidFill>
              <a:effectLst/>
              <a:latin typeface="+mn-ea"/>
              <a:ea typeface="+mn-ea"/>
              <a:cs typeface="+mn-cs"/>
            </a:rPr>
            <a:t>財政調整基金残高を</a:t>
          </a:r>
          <a:r>
            <a:rPr lang="en-US" altLang="ja-JP" sz="1300">
              <a:solidFill>
                <a:schemeClr val="dk1"/>
              </a:solidFill>
              <a:effectLst/>
              <a:latin typeface="+mn-ea"/>
              <a:ea typeface="+mn-ea"/>
              <a:cs typeface="+mn-cs"/>
            </a:rPr>
            <a:t>10</a:t>
          </a:r>
          <a:r>
            <a:rPr lang="ja-JP" altLang="ja-JP" sz="1300">
              <a:solidFill>
                <a:schemeClr val="dk1"/>
              </a:solidFill>
              <a:effectLst/>
              <a:latin typeface="+mn-ea"/>
              <a:ea typeface="+mn-ea"/>
              <a:cs typeface="+mn-cs"/>
            </a:rPr>
            <a:t>％</a:t>
          </a:r>
          <a:r>
            <a:rPr lang="ja-JP" altLang="en-US" sz="1300">
              <a:solidFill>
                <a:schemeClr val="dk1"/>
              </a:solidFill>
              <a:effectLst/>
              <a:latin typeface="+mn-ea"/>
              <a:ea typeface="+mn-ea"/>
              <a:cs typeface="+mn-cs"/>
            </a:rPr>
            <a:t>程度まで</a:t>
          </a:r>
          <a:r>
            <a:rPr lang="ja-JP" altLang="ja-JP" sz="1300">
              <a:solidFill>
                <a:schemeClr val="dk1"/>
              </a:solidFill>
              <a:effectLst/>
              <a:latin typeface="+mn-ea"/>
              <a:ea typeface="+mn-ea"/>
              <a:cs typeface="+mn-cs"/>
            </a:rPr>
            <a:t>達するよう</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努め</a:t>
          </a:r>
          <a:r>
            <a:rPr lang="ja-JP" altLang="en-US" sz="1300">
              <a:solidFill>
                <a:schemeClr val="dk1"/>
              </a:solidFill>
              <a:effectLst/>
              <a:latin typeface="+mn-ea"/>
              <a:ea typeface="+mn-ea"/>
              <a:cs typeface="+mn-cs"/>
            </a:rPr>
            <a:t>ていき</a:t>
          </a:r>
          <a:r>
            <a:rPr lang="ja-JP" altLang="ja-JP" sz="1300">
              <a:solidFill>
                <a:schemeClr val="dk1"/>
              </a:solidFill>
              <a:effectLst/>
              <a:latin typeface="+mn-ea"/>
              <a:ea typeface="+mn-ea"/>
              <a:cs typeface="+mn-cs"/>
            </a:rPr>
            <a:t>たい</a:t>
          </a:r>
          <a:r>
            <a:rPr lang="ja-JP" altLang="en-US" sz="1300">
              <a:solidFill>
                <a:schemeClr val="dk1"/>
              </a:solidFill>
              <a:effectLst/>
              <a:latin typeface="+mn-ea"/>
              <a:ea typeface="+mn-ea"/>
              <a:cs typeface="+mn-cs"/>
            </a:rPr>
            <a:t>。</a:t>
          </a:r>
          <a:endParaRPr lang="en-US" altLang="ja-JP" sz="1300">
            <a:solidFill>
              <a:schemeClr val="dk1"/>
            </a:solidFill>
            <a:effectLst/>
            <a:latin typeface="+mn-ea"/>
            <a:ea typeface="+mn-ea"/>
            <a:cs typeface="+mn-cs"/>
          </a:endParaRPr>
        </a:p>
        <a:p>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赤字額については、国民健康保険特別会計のみとなっていおり、平成</a:t>
          </a:r>
          <a:r>
            <a:rPr lang="en-US" altLang="ja-JP" sz="1300">
              <a:solidFill>
                <a:schemeClr val="dk1"/>
              </a:solidFill>
              <a:effectLst/>
              <a:latin typeface="+mn-ea"/>
              <a:ea typeface="+mn-ea"/>
              <a:cs typeface="+mn-cs"/>
            </a:rPr>
            <a:t>20</a:t>
          </a:r>
          <a:r>
            <a:rPr lang="ja-JP" altLang="ja-JP" sz="1300">
              <a:solidFill>
                <a:schemeClr val="dk1"/>
              </a:solidFill>
              <a:effectLst/>
              <a:latin typeface="+mn-ea"/>
              <a:ea typeface="+mn-ea"/>
              <a:cs typeface="+mn-cs"/>
            </a:rPr>
            <a:t>年度にリーマンショックによる世界的な景気の悪化から国民健康保険税の赤字幅が多くなり、平成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年度も解消されない状況となっている。これ以上の財政状況の悪化を防ぐため、一般会計より繰り出し赤字補てんを行ったものの平成</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年度まで赤字額は伸びた続けた</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27</a:t>
          </a:r>
          <a:r>
            <a:rPr lang="ja-JP" altLang="en-US" sz="1300">
              <a:solidFill>
                <a:schemeClr val="dk1"/>
              </a:solidFill>
              <a:effectLst/>
              <a:latin typeface="+mn-ea"/>
              <a:ea typeface="+mn-ea"/>
              <a:cs typeface="+mn-cs"/>
            </a:rPr>
            <a:t>、</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年度は例年より多くの赤字補てんを</a:t>
          </a:r>
          <a:r>
            <a:rPr lang="ja-JP" altLang="en-US" sz="1300">
              <a:solidFill>
                <a:schemeClr val="dk1"/>
              </a:solidFill>
              <a:effectLst/>
              <a:latin typeface="+mn-ea"/>
              <a:ea typeface="+mn-ea"/>
              <a:cs typeface="+mn-cs"/>
            </a:rPr>
            <a:t>行った</a:t>
          </a:r>
          <a:r>
            <a:rPr lang="ja-JP" altLang="ja-JP" sz="1300">
              <a:solidFill>
                <a:schemeClr val="dk1"/>
              </a:solidFill>
              <a:effectLst/>
              <a:latin typeface="+mn-ea"/>
              <a:ea typeface="+mn-ea"/>
              <a:cs typeface="+mn-cs"/>
            </a:rPr>
            <a:t>ため</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赤字幅</a:t>
          </a:r>
          <a:r>
            <a:rPr lang="ja-JP" altLang="en-US" sz="1300">
              <a:solidFill>
                <a:schemeClr val="dk1"/>
              </a:solidFill>
              <a:effectLst/>
              <a:latin typeface="+mn-ea"/>
              <a:ea typeface="+mn-ea"/>
              <a:cs typeface="+mn-cs"/>
            </a:rPr>
            <a:t>の</a:t>
          </a:r>
          <a:r>
            <a:rPr lang="ja-JP" altLang="ja-JP" sz="1300">
              <a:solidFill>
                <a:schemeClr val="dk1"/>
              </a:solidFill>
              <a:effectLst/>
              <a:latin typeface="+mn-ea"/>
              <a:ea typeface="+mn-ea"/>
              <a:cs typeface="+mn-cs"/>
            </a:rPr>
            <a:t>減少にな</a:t>
          </a:r>
          <a:r>
            <a:rPr lang="ja-JP" altLang="en-US" sz="1300">
              <a:solidFill>
                <a:schemeClr val="dk1"/>
              </a:solidFill>
              <a:effectLst/>
              <a:latin typeface="+mn-ea"/>
              <a:ea typeface="+mn-ea"/>
              <a:cs typeface="+mn-cs"/>
            </a:rPr>
            <a:t>っている</a:t>
          </a:r>
          <a:r>
            <a:rPr lang="ja-JP" altLang="ja-JP" sz="1300">
              <a:solidFill>
                <a:schemeClr val="dk1"/>
              </a:solidFill>
              <a:effectLst/>
              <a:latin typeface="+mn-ea"/>
              <a:ea typeface="+mn-ea"/>
              <a:cs typeface="+mn-cs"/>
            </a:rPr>
            <a:t>。</a:t>
          </a:r>
          <a:endParaRPr lang="ja-JP" altLang="ja-JP" sz="1300">
            <a:effectLst/>
            <a:latin typeface="+mn-ea"/>
            <a:ea typeface="+mn-ea"/>
          </a:endParaRPr>
        </a:p>
        <a:p>
          <a:r>
            <a:rPr lang="ja-JP" altLang="ja-JP" sz="1300">
              <a:solidFill>
                <a:schemeClr val="dk1"/>
              </a:solidFill>
              <a:effectLst/>
              <a:latin typeface="+mn-ea"/>
              <a:ea typeface="+mn-ea"/>
              <a:cs typeface="+mn-cs"/>
            </a:rPr>
            <a:t>　黒字額については、主に一般会計であり</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要因としては土地区画整理事業の宅地造成に伴い、アパートや宅地等が増えることによる固定資産税等や人口増による住民税の増額があ</a:t>
          </a:r>
          <a:r>
            <a:rPr lang="ja-JP" altLang="en-US" sz="1300">
              <a:solidFill>
                <a:schemeClr val="dk1"/>
              </a:solidFill>
              <a:effectLst/>
              <a:latin typeface="+mn-ea"/>
              <a:ea typeface="+mn-ea"/>
              <a:cs typeface="+mn-cs"/>
            </a:rPr>
            <a:t>る</a:t>
          </a:r>
          <a:r>
            <a:rPr lang="ja-JP" altLang="ja-JP" sz="1300">
              <a:solidFill>
                <a:schemeClr val="dk1"/>
              </a:solidFill>
              <a:effectLst/>
              <a:latin typeface="+mn-ea"/>
              <a:ea typeface="+mn-ea"/>
              <a:cs typeface="+mn-cs"/>
            </a:rPr>
            <a:t>。</a:t>
          </a:r>
          <a:endParaRPr lang="ja-JP" altLang="ja-JP" sz="1300">
            <a:effectLst/>
            <a:latin typeface="+mn-ea"/>
            <a:ea typeface="+mn-ea"/>
          </a:endParaRPr>
        </a:p>
        <a:p>
          <a:r>
            <a:rPr lang="ja-JP" altLang="ja-JP" sz="1300">
              <a:solidFill>
                <a:schemeClr val="dk1"/>
              </a:solidFill>
              <a:effectLst/>
              <a:latin typeface="+mn-ea"/>
              <a:ea typeface="+mn-ea"/>
              <a:cs typeface="+mn-cs"/>
            </a:rPr>
            <a:t>　しかし、国民健康保険特別会計の赤字額が解消されない限り、一般会計の負担となるため国民健康保険特別会計の財政状況の健全化</a:t>
          </a:r>
          <a:r>
            <a:rPr lang="ja-JP" altLang="en-US" sz="1300">
              <a:solidFill>
                <a:schemeClr val="dk1"/>
              </a:solidFill>
              <a:effectLst/>
              <a:latin typeface="+mn-ea"/>
              <a:ea typeface="+mn-ea"/>
              <a:cs typeface="+mn-cs"/>
            </a:rPr>
            <a:t>を強力に推進する必要がある</a:t>
          </a:r>
          <a:r>
            <a:rPr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13593926</v>
      </c>
      <c r="BO4" s="411"/>
      <c r="BP4" s="411"/>
      <c r="BQ4" s="411"/>
      <c r="BR4" s="411"/>
      <c r="BS4" s="411"/>
      <c r="BT4" s="411"/>
      <c r="BU4" s="412"/>
      <c r="BV4" s="410">
        <v>14193519</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7.8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13044287</v>
      </c>
      <c r="BO5" s="416"/>
      <c r="BP5" s="416"/>
      <c r="BQ5" s="416"/>
      <c r="BR5" s="416"/>
      <c r="BS5" s="416"/>
      <c r="BT5" s="416"/>
      <c r="BU5" s="417"/>
      <c r="BV5" s="415">
        <v>13611211</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88.7</v>
      </c>
      <c r="CU5" s="386"/>
      <c r="CV5" s="386"/>
      <c r="CW5" s="386"/>
      <c r="CX5" s="386"/>
      <c r="CY5" s="386"/>
      <c r="CZ5" s="386"/>
      <c r="DA5" s="387"/>
      <c r="DB5" s="385">
        <v>86.2</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549639</v>
      </c>
      <c r="BO6" s="416"/>
      <c r="BP6" s="416"/>
      <c r="BQ6" s="416"/>
      <c r="BR6" s="416"/>
      <c r="BS6" s="416"/>
      <c r="BT6" s="416"/>
      <c r="BU6" s="417"/>
      <c r="BV6" s="415">
        <v>582308</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92.6</v>
      </c>
      <c r="CU6" s="562"/>
      <c r="CV6" s="562"/>
      <c r="CW6" s="562"/>
      <c r="CX6" s="562"/>
      <c r="CY6" s="562"/>
      <c r="CZ6" s="562"/>
      <c r="DA6" s="563"/>
      <c r="DB6" s="561">
        <v>91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86343</v>
      </c>
      <c r="BO7" s="416"/>
      <c r="BP7" s="416"/>
      <c r="BQ7" s="416"/>
      <c r="BR7" s="416"/>
      <c r="BS7" s="416"/>
      <c r="BT7" s="416"/>
      <c r="BU7" s="417"/>
      <c r="BV7" s="415">
        <v>71237</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6606808</v>
      </c>
      <c r="CU7" s="416"/>
      <c r="CV7" s="416"/>
      <c r="CW7" s="416"/>
      <c r="CX7" s="416"/>
      <c r="CY7" s="416"/>
      <c r="CZ7" s="416"/>
      <c r="DA7" s="417"/>
      <c r="DB7" s="415">
        <v>6570545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463296</v>
      </c>
      <c r="BO8" s="416"/>
      <c r="BP8" s="416"/>
      <c r="BQ8" s="416"/>
      <c r="BR8" s="416"/>
      <c r="BS8" s="416"/>
      <c r="BT8" s="416"/>
      <c r="BU8" s="417"/>
      <c r="BV8" s="415">
        <v>511071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0.39</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29066</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-39819</v>
      </c>
      <c r="BO9" s="416"/>
      <c r="BP9" s="416"/>
      <c r="BQ9" s="416"/>
      <c r="BR9" s="416"/>
      <c r="BS9" s="416"/>
      <c r="BT9" s="416"/>
      <c r="BU9" s="417"/>
      <c r="BV9" s="415">
        <v>62079</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17</v>
      </c>
      <c r="CU9" s="386"/>
      <c r="CV9" s="386"/>
      <c r="CW9" s="386"/>
      <c r="CX9" s="386"/>
      <c r="CY9" s="386"/>
      <c r="CZ9" s="386"/>
      <c r="DA9" s="387"/>
      <c r="DB9" s="385">
        <v>16.600000000000001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26681</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290984</v>
      </c>
      <c r="BO10" s="416"/>
      <c r="BP10" s="416"/>
      <c r="BQ10" s="416"/>
      <c r="BR10" s="416"/>
      <c r="BS10" s="416"/>
      <c r="BT10" s="416"/>
      <c r="BU10" s="417"/>
      <c r="BV10" s="415">
        <v>462025</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v>6922</v>
      </c>
      <c r="BO11" s="416"/>
      <c r="BP11" s="416"/>
      <c r="BQ11" s="416"/>
      <c r="BR11" s="416"/>
      <c r="BS11" s="416"/>
      <c r="BT11" s="416"/>
      <c r="BU11" s="417"/>
      <c r="BV11" s="415">
        <v>23316</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30494</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349380</v>
      </c>
      <c r="BO12" s="416"/>
      <c r="BP12" s="416"/>
      <c r="BQ12" s="416"/>
      <c r="BR12" s="416"/>
      <c r="BS12" s="416"/>
      <c r="BT12" s="416"/>
      <c r="BU12" s="417"/>
      <c r="BV12" s="415">
        <v>462025</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30407</v>
      </c>
      <c r="S13" s="517"/>
      <c r="T13" s="517"/>
      <c r="U13" s="517"/>
      <c r="V13" s="518"/>
      <c r="W13" s="504" t="s">
        <v>122</v>
      </c>
      <c r="X13" s="428"/>
      <c r="Y13" s="428"/>
      <c r="Z13" s="428"/>
      <c r="AA13" s="428"/>
      <c r="AB13" s="429"/>
      <c r="AC13" s="391">
        <v>1095</v>
      </c>
      <c r="AD13" s="392"/>
      <c r="AE13" s="392"/>
      <c r="AF13" s="392"/>
      <c r="AG13" s="393"/>
      <c r="AH13" s="391">
        <v>1210</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-91293</v>
      </c>
      <c r="BO13" s="416"/>
      <c r="BP13" s="416"/>
      <c r="BQ13" s="416"/>
      <c r="BR13" s="416"/>
      <c r="BS13" s="416"/>
      <c r="BT13" s="416"/>
      <c r="BU13" s="417"/>
      <c r="BV13" s="415">
        <v>85395</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9.8000000000000007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30093</v>
      </c>
      <c r="S14" s="517"/>
      <c r="T14" s="517"/>
      <c r="U14" s="517"/>
      <c r="V14" s="518"/>
      <c r="W14" s="519"/>
      <c r="X14" s="431"/>
      <c r="Y14" s="431"/>
      <c r="Z14" s="431"/>
      <c r="AA14" s="431"/>
      <c r="AB14" s="432"/>
      <c r="AC14" s="509">
        <v>9</v>
      </c>
      <c r="AD14" s="510"/>
      <c r="AE14" s="510"/>
      <c r="AF14" s="510"/>
      <c r="AG14" s="511"/>
      <c r="AH14" s="509">
        <v>10.7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76</v>
      </c>
      <c r="CU14" s="488"/>
      <c r="CV14" s="488"/>
      <c r="CW14" s="488"/>
      <c r="CX14" s="488"/>
      <c r="CY14" s="488"/>
      <c r="CZ14" s="488"/>
      <c r="DA14" s="489"/>
      <c r="DB14" s="520">
        <v>96.6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30026</v>
      </c>
      <c r="S15" s="517"/>
      <c r="T15" s="517"/>
      <c r="U15" s="517"/>
      <c r="V15" s="518"/>
      <c r="W15" s="504" t="s">
        <v>129</v>
      </c>
      <c r="X15" s="428"/>
      <c r="Y15" s="428"/>
      <c r="Z15" s="428"/>
      <c r="AA15" s="428"/>
      <c r="AB15" s="429"/>
      <c r="AC15" s="391">
        <v>2022</v>
      </c>
      <c r="AD15" s="392"/>
      <c r="AE15" s="392"/>
      <c r="AF15" s="392"/>
      <c r="AG15" s="393"/>
      <c r="AH15" s="391">
        <v>1927</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2261635</v>
      </c>
      <c r="BO15" s="411"/>
      <c r="BP15" s="411"/>
      <c r="BQ15" s="411"/>
      <c r="BR15" s="411"/>
      <c r="BS15" s="411"/>
      <c r="BT15" s="411"/>
      <c r="BU15" s="412"/>
      <c r="BV15" s="410">
        <v>2094746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16.7</v>
      </c>
      <c r="AD16" s="510"/>
      <c r="AE16" s="510"/>
      <c r="AF16" s="510"/>
      <c r="AG16" s="511"/>
      <c r="AH16" s="509">
        <v>17.100000000000001</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5503745</v>
      </c>
      <c r="BO16" s="416"/>
      <c r="BP16" s="416"/>
      <c r="BQ16" s="416"/>
      <c r="BR16" s="416"/>
      <c r="BS16" s="416"/>
      <c r="BT16" s="416"/>
      <c r="BU16" s="417"/>
      <c r="BV16" s="415">
        <v>5304010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8991</v>
      </c>
      <c r="AD17" s="392"/>
      <c r="AE17" s="392"/>
      <c r="AF17" s="392"/>
      <c r="AG17" s="393"/>
      <c r="AH17" s="391">
        <v>8122</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2860627</v>
      </c>
      <c r="BO17" s="416"/>
      <c r="BP17" s="416"/>
      <c r="BQ17" s="416"/>
      <c r="BR17" s="416"/>
      <c r="BS17" s="416"/>
      <c r="BT17" s="416"/>
      <c r="BU17" s="417"/>
      <c r="BV17" s="415">
        <v>2645719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26.96</v>
      </c>
      <c r="M18" s="480"/>
      <c r="N18" s="480"/>
      <c r="O18" s="480"/>
      <c r="P18" s="480"/>
      <c r="Q18" s="480"/>
      <c r="R18" s="481"/>
      <c r="S18" s="481"/>
      <c r="T18" s="481"/>
      <c r="U18" s="481"/>
      <c r="V18" s="482"/>
      <c r="W18" s="496"/>
      <c r="X18" s="497"/>
      <c r="Y18" s="497"/>
      <c r="Z18" s="497"/>
      <c r="AA18" s="497"/>
      <c r="AB18" s="505"/>
      <c r="AC18" s="379">
        <v>74.3</v>
      </c>
      <c r="AD18" s="380"/>
      <c r="AE18" s="380"/>
      <c r="AF18" s="380"/>
      <c r="AG18" s="483"/>
      <c r="AH18" s="379">
        <v>72.099999999999994</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5901737</v>
      </c>
      <c r="BO18" s="416"/>
      <c r="BP18" s="416"/>
      <c r="BQ18" s="416"/>
      <c r="BR18" s="416"/>
      <c r="BS18" s="416"/>
      <c r="BT18" s="416"/>
      <c r="BU18" s="417"/>
      <c r="BV18" s="415">
        <v>5831610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1078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8082536</v>
      </c>
      <c r="BO19" s="416"/>
      <c r="BP19" s="416"/>
      <c r="BQ19" s="416"/>
      <c r="BR19" s="416"/>
      <c r="BS19" s="416"/>
      <c r="BT19" s="416"/>
      <c r="BU19" s="417"/>
      <c r="BV19" s="415">
        <v>8410419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9625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15245669</v>
      </c>
      <c r="BO23" s="416"/>
      <c r="BP23" s="416"/>
      <c r="BQ23" s="416"/>
      <c r="BR23" s="416"/>
      <c r="BS23" s="416"/>
      <c r="BT23" s="416"/>
      <c r="BU23" s="417"/>
      <c r="BV23" s="415">
        <v>15917364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7580</v>
      </c>
      <c r="R24" s="392"/>
      <c r="S24" s="392"/>
      <c r="T24" s="392"/>
      <c r="U24" s="392"/>
      <c r="V24" s="393"/>
      <c r="W24" s="457"/>
      <c r="X24" s="448"/>
      <c r="Y24" s="449"/>
      <c r="Z24" s="388" t="s">
        <v>152</v>
      </c>
      <c r="AA24" s="389"/>
      <c r="AB24" s="389"/>
      <c r="AC24" s="389"/>
      <c r="AD24" s="389"/>
      <c r="AE24" s="389"/>
      <c r="AF24" s="389"/>
      <c r="AG24" s="390"/>
      <c r="AH24" s="391">
        <v>179</v>
      </c>
      <c r="AI24" s="392"/>
      <c r="AJ24" s="392"/>
      <c r="AK24" s="392"/>
      <c r="AL24" s="393"/>
      <c r="AM24" s="391">
        <v>523754</v>
      </c>
      <c r="AN24" s="392"/>
      <c r="AO24" s="392"/>
      <c r="AP24" s="392"/>
      <c r="AQ24" s="392"/>
      <c r="AR24" s="393"/>
      <c r="AS24" s="391">
        <v>2926</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12760076</v>
      </c>
      <c r="BO24" s="416"/>
      <c r="BP24" s="416"/>
      <c r="BQ24" s="416"/>
      <c r="BR24" s="416"/>
      <c r="BS24" s="416"/>
      <c r="BT24" s="416"/>
      <c r="BU24" s="417"/>
      <c r="BV24" s="415">
        <v>13239193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6230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54680</v>
      </c>
      <c r="BO25" s="411"/>
      <c r="BP25" s="411"/>
      <c r="BQ25" s="411"/>
      <c r="BR25" s="411"/>
      <c r="BS25" s="411"/>
      <c r="BT25" s="411"/>
      <c r="BU25" s="412"/>
      <c r="BV25" s="410">
        <v>24186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5910</v>
      </c>
      <c r="R26" s="392"/>
      <c r="S26" s="392"/>
      <c r="T26" s="392"/>
      <c r="U26" s="392"/>
      <c r="V26" s="393"/>
      <c r="W26" s="457"/>
      <c r="X26" s="448"/>
      <c r="Y26" s="449"/>
      <c r="Z26" s="388" t="s">
        <v>158</v>
      </c>
      <c r="AA26" s="470"/>
      <c r="AB26" s="470"/>
      <c r="AC26" s="470"/>
      <c r="AD26" s="470"/>
      <c r="AE26" s="470"/>
      <c r="AF26" s="470"/>
      <c r="AG26" s="471"/>
      <c r="AH26" s="391">
        <v>2</v>
      </c>
      <c r="AI26" s="392"/>
      <c r="AJ26" s="392"/>
      <c r="AK26" s="392"/>
      <c r="AL26" s="393"/>
      <c r="AM26" s="391" t="s">
        <v>159</v>
      </c>
      <c r="AN26" s="392"/>
      <c r="AO26" s="392"/>
      <c r="AP26" s="392"/>
      <c r="AQ26" s="392"/>
      <c r="AR26" s="393"/>
      <c r="AS26" s="391" t="s">
        <v>159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3100</v>
      </c>
      <c r="R27" s="392"/>
      <c r="S27" s="392"/>
      <c r="T27" s="392"/>
      <c r="U27" s="392"/>
      <c r="V27" s="393"/>
      <c r="W27" s="457"/>
      <c r="X27" s="448"/>
      <c r="Y27" s="449"/>
      <c r="Z27" s="388" t="s">
        <v>162</v>
      </c>
      <c r="AA27" s="389"/>
      <c r="AB27" s="389"/>
      <c r="AC27" s="389"/>
      <c r="AD27" s="389"/>
      <c r="AE27" s="389"/>
      <c r="AF27" s="389"/>
      <c r="AG27" s="390"/>
      <c r="AH27" s="391">
        <v>15</v>
      </c>
      <c r="AI27" s="392"/>
      <c r="AJ27" s="392"/>
      <c r="AK27" s="392"/>
      <c r="AL27" s="393"/>
      <c r="AM27" s="391">
        <v>41325</v>
      </c>
      <c r="AN27" s="392"/>
      <c r="AO27" s="392"/>
      <c r="AP27" s="392"/>
      <c r="AQ27" s="392"/>
      <c r="AR27" s="393"/>
      <c r="AS27" s="391">
        <v>2755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136593</v>
      </c>
      <c r="BO27" s="419"/>
      <c r="BP27" s="419"/>
      <c r="BQ27" s="419"/>
      <c r="BR27" s="419"/>
      <c r="BS27" s="419"/>
      <c r="BT27" s="419"/>
      <c r="BU27" s="420"/>
      <c r="BV27" s="418">
        <v>136439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2540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421604</v>
      </c>
      <c r="BO28" s="411"/>
      <c r="BP28" s="411"/>
      <c r="BQ28" s="411"/>
      <c r="BR28" s="411"/>
      <c r="BS28" s="411"/>
      <c r="BT28" s="411"/>
      <c r="BU28" s="412"/>
      <c r="BV28" s="410">
        <v>480000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14</v>
      </c>
      <c r="M29" s="392"/>
      <c r="N29" s="392"/>
      <c r="O29" s="392"/>
      <c r="P29" s="393"/>
      <c r="Q29" s="391">
        <v>2340</v>
      </c>
      <c r="R29" s="392"/>
      <c r="S29" s="392"/>
      <c r="T29" s="392"/>
      <c r="U29" s="392"/>
      <c r="V29" s="393"/>
      <c r="W29" s="458"/>
      <c r="X29" s="459"/>
      <c r="Y29" s="460"/>
      <c r="Z29" s="388" t="s">
        <v>169</v>
      </c>
      <c r="AA29" s="389"/>
      <c r="AB29" s="389"/>
      <c r="AC29" s="389"/>
      <c r="AD29" s="389"/>
      <c r="AE29" s="389"/>
      <c r="AF29" s="389"/>
      <c r="AG29" s="390"/>
      <c r="AH29" s="391">
        <v>194</v>
      </c>
      <c r="AI29" s="392"/>
      <c r="AJ29" s="392"/>
      <c r="AK29" s="392"/>
      <c r="AL29" s="393"/>
      <c r="AM29" s="391">
        <v>565079</v>
      </c>
      <c r="AN29" s="392"/>
      <c r="AO29" s="392"/>
      <c r="AP29" s="392"/>
      <c r="AQ29" s="392"/>
      <c r="AR29" s="393"/>
      <c r="AS29" s="391">
        <v>2913</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149162</v>
      </c>
      <c r="BO29" s="416"/>
      <c r="BP29" s="416"/>
      <c r="BQ29" s="416"/>
      <c r="BR29" s="416"/>
      <c r="BS29" s="416"/>
      <c r="BT29" s="416"/>
      <c r="BU29" s="417"/>
      <c r="BV29" s="415">
        <v>149080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1059751</v>
      </c>
      <c r="BO30" s="419"/>
      <c r="BP30" s="419"/>
      <c r="BQ30" s="419"/>
      <c r="BR30" s="419"/>
      <c r="BS30" s="419"/>
      <c r="BT30" s="419"/>
      <c r="BU30" s="420"/>
      <c r="BV30" s="418">
        <v>975243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IF('各会計、関係団体の財政状況及び健全化判断比率'!B30="","",'各会計、関係団体の財政状況及び健全化判断比率'!B30)</f>
        <v>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南部水道企業団</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土地区画整理事業特別会計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沖縄県町村交通災害共済組合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島尻消防・清掃組合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沖縄県市町村自治会館管理組合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沖縄県介護保険広域連合(一般会計）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沖縄県介護保険広域連合（特別会計）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沖縄県後期高齢者医療広域連合（一般会計）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沖縄県後期高齢者医療広域連合（特別会計）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南部広域市町村圏事務組合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沖縄県市町村総合事務組合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4" zoomScaleSheetLayoutView="100" workbookViewId="0">
      <selection activeCell="G37" sqref="G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7" t="s">
        <v>520</v>
      </c>
      <c r="D34" s="1187"/>
      <c r="E34" s="1188"/>
      <c r="F34" s="32" t="s">
        <v>521</v>
      </c>
      <c r="G34" s="33" t="s">
        <v>522</v>
      </c>
      <c r="H34" s="33" t="s">
        <v>523</v>
      </c>
      <c r="I34" s="33" t="s">
        <v>524</v>
      </c>
      <c r="J34" s="34" t="s">
        <v>525</v>
      </c>
      <c r="K34" s="22"/>
      <c r="L34" s="22"/>
      <c r="M34" s="22"/>
      <c r="N34" s="22"/>
      <c r="O34" s="22"/>
      <c r="P34" s="22"/>
    </row>
    <row r="35" spans="1:16" ht="39" customHeight="1" x14ac:dyDescent="0.15">
      <c r="A35" s="22"/>
      <c r="B35" s="35"/>
      <c r="C35" s="1181" t="s">
        <v>526</v>
      </c>
      <c r="D35" s="1182"/>
      <c r="E35" s="1183"/>
      <c r="F35" s="36">
        <v>8.86</v>
      </c>
      <c r="G35" s="37">
        <v>8.2899999999999991</v>
      </c>
      <c r="H35" s="37">
        <v>7.06</v>
      </c>
      <c r="I35" s="37">
        <v>7.65</v>
      </c>
      <c r="J35" s="38">
        <v>6.99</v>
      </c>
      <c r="K35" s="22"/>
      <c r="L35" s="22"/>
      <c r="M35" s="22"/>
      <c r="N35" s="22"/>
      <c r="O35" s="22"/>
      <c r="P35" s="22"/>
    </row>
    <row r="36" spans="1:16" ht="39" customHeight="1" x14ac:dyDescent="0.15">
      <c r="A36" s="22"/>
      <c r="B36" s="35"/>
      <c r="C36" s="1181" t="s">
        <v>527</v>
      </c>
      <c r="D36" s="1182"/>
      <c r="E36" s="1183"/>
      <c r="F36" s="36">
        <v>0</v>
      </c>
      <c r="G36" s="37">
        <v>0.01</v>
      </c>
      <c r="H36" s="37">
        <v>0.02</v>
      </c>
      <c r="I36" s="37">
        <v>0.02</v>
      </c>
      <c r="J36" s="38">
        <v>0.03</v>
      </c>
      <c r="K36" s="22"/>
      <c r="L36" s="22"/>
      <c r="M36" s="22"/>
      <c r="N36" s="22"/>
      <c r="O36" s="22"/>
      <c r="P36" s="22"/>
    </row>
    <row r="37" spans="1:16" ht="39" customHeight="1" x14ac:dyDescent="0.15">
      <c r="A37" s="22"/>
      <c r="B37" s="35"/>
      <c r="C37" s="1181" t="s">
        <v>528</v>
      </c>
      <c r="D37" s="1182"/>
      <c r="E37" s="1183"/>
      <c r="F37" s="36">
        <v>0.02</v>
      </c>
      <c r="G37" s="37">
        <v>0.28000000000000003</v>
      </c>
      <c r="H37" s="37">
        <v>0.02</v>
      </c>
      <c r="I37" s="37">
        <v>0</v>
      </c>
      <c r="J37" s="38">
        <v>0.01</v>
      </c>
      <c r="K37" s="22"/>
      <c r="L37" s="22"/>
      <c r="M37" s="22"/>
      <c r="N37" s="22"/>
      <c r="O37" s="22"/>
      <c r="P37" s="22"/>
    </row>
    <row r="38" spans="1:16" ht="39" customHeight="1" x14ac:dyDescent="0.15">
      <c r="A38" s="22"/>
      <c r="B38" s="35"/>
      <c r="C38" s="1181" t="s">
        <v>529</v>
      </c>
      <c r="D38" s="1182"/>
      <c r="E38" s="1183"/>
      <c r="F38" s="36">
        <v>0.02</v>
      </c>
      <c r="G38" s="37">
        <v>0.02</v>
      </c>
      <c r="H38" s="37">
        <v>0</v>
      </c>
      <c r="I38" s="37">
        <v>0</v>
      </c>
      <c r="J38" s="38">
        <v>0</v>
      </c>
      <c r="K38" s="22"/>
      <c r="L38" s="22"/>
      <c r="M38" s="22"/>
      <c r="N38" s="22"/>
      <c r="O38" s="22"/>
      <c r="P38" s="22"/>
    </row>
    <row r="39" spans="1:16" ht="39" customHeight="1" x14ac:dyDescent="0.15">
      <c r="A39" s="22"/>
      <c r="B39" s="35"/>
      <c r="C39" s="1181"/>
      <c r="D39" s="1182"/>
      <c r="E39" s="1183"/>
      <c r="F39" s="36"/>
      <c r="G39" s="37"/>
      <c r="H39" s="37"/>
      <c r="I39" s="37"/>
      <c r="J39" s="38"/>
      <c r="K39" s="22"/>
      <c r="L39" s="22"/>
      <c r="M39" s="22"/>
      <c r="N39" s="22"/>
      <c r="O39" s="22"/>
      <c r="P39" s="22"/>
    </row>
    <row r="40" spans="1:16" ht="39" customHeight="1" x14ac:dyDescent="0.15">
      <c r="A40" s="22"/>
      <c r="B40" s="35"/>
      <c r="C40" s="1181"/>
      <c r="D40" s="1182"/>
      <c r="E40" s="1183"/>
      <c r="F40" s="36"/>
      <c r="G40" s="37"/>
      <c r="H40" s="37"/>
      <c r="I40" s="37"/>
      <c r="J40" s="38"/>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530</v>
      </c>
      <c r="D42" s="1182"/>
      <c r="E42" s="1183"/>
      <c r="F42" s="36" t="s">
        <v>474</v>
      </c>
      <c r="G42" s="37" t="s">
        <v>474</v>
      </c>
      <c r="H42" s="37" t="s">
        <v>474</v>
      </c>
      <c r="I42" s="37" t="s">
        <v>474</v>
      </c>
      <c r="J42" s="38" t="s">
        <v>474</v>
      </c>
      <c r="K42" s="22"/>
      <c r="L42" s="22"/>
      <c r="M42" s="22"/>
      <c r="N42" s="22"/>
      <c r="O42" s="22"/>
      <c r="P42" s="22"/>
    </row>
    <row r="43" spans="1:16" ht="39" customHeight="1" thickBot="1" x14ac:dyDescent="0.2">
      <c r="A43" s="22"/>
      <c r="B43" s="40"/>
      <c r="C43" s="1184" t="s">
        <v>531</v>
      </c>
      <c r="D43" s="1185"/>
      <c r="E43" s="1186"/>
      <c r="F43" s="41" t="s">
        <v>474</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election activeCell="K46" sqref="K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1294</v>
      </c>
      <c r="L45" s="60">
        <v>1310</v>
      </c>
      <c r="M45" s="60">
        <v>1335</v>
      </c>
      <c r="N45" s="60">
        <v>1372</v>
      </c>
      <c r="O45" s="61">
        <v>1368</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474</v>
      </c>
      <c r="L46" s="64" t="s">
        <v>474</v>
      </c>
      <c r="M46" s="64" t="s">
        <v>474</v>
      </c>
      <c r="N46" s="64" t="s">
        <v>474</v>
      </c>
      <c r="O46" s="65" t="s">
        <v>474</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474</v>
      </c>
      <c r="L47" s="64" t="s">
        <v>474</v>
      </c>
      <c r="M47" s="64" t="s">
        <v>474</v>
      </c>
      <c r="N47" s="64" t="s">
        <v>474</v>
      </c>
      <c r="O47" s="65" t="s">
        <v>474</v>
      </c>
      <c r="P47" s="48"/>
      <c r="Q47" s="48"/>
      <c r="R47" s="48"/>
      <c r="S47" s="48"/>
      <c r="T47" s="48"/>
      <c r="U47" s="48"/>
    </row>
    <row r="48" spans="1:21" ht="30.75" customHeight="1" x14ac:dyDescent="0.15">
      <c r="A48" s="48"/>
      <c r="B48" s="1199"/>
      <c r="C48" s="1200"/>
      <c r="D48" s="62"/>
      <c r="E48" s="1191" t="s">
        <v>15</v>
      </c>
      <c r="F48" s="1191"/>
      <c r="G48" s="1191"/>
      <c r="H48" s="1191"/>
      <c r="I48" s="1191"/>
      <c r="J48" s="1192"/>
      <c r="K48" s="63">
        <v>14</v>
      </c>
      <c r="L48" s="64">
        <v>23</v>
      </c>
      <c r="M48" s="64">
        <v>26</v>
      </c>
      <c r="N48" s="64">
        <v>27</v>
      </c>
      <c r="O48" s="65">
        <v>27</v>
      </c>
      <c r="P48" s="48"/>
      <c r="Q48" s="48"/>
      <c r="R48" s="48"/>
      <c r="S48" s="48"/>
      <c r="T48" s="48"/>
      <c r="U48" s="48"/>
    </row>
    <row r="49" spans="1:21" ht="30.75" customHeight="1" x14ac:dyDescent="0.15">
      <c r="A49" s="48"/>
      <c r="B49" s="1199"/>
      <c r="C49" s="1200"/>
      <c r="D49" s="62"/>
      <c r="E49" s="1191" t="s">
        <v>16</v>
      </c>
      <c r="F49" s="1191"/>
      <c r="G49" s="1191"/>
      <c r="H49" s="1191"/>
      <c r="I49" s="1191"/>
      <c r="J49" s="1192"/>
      <c r="K49" s="63">
        <v>19</v>
      </c>
      <c r="L49" s="64">
        <v>16</v>
      </c>
      <c r="M49" s="64">
        <v>13</v>
      </c>
      <c r="N49" s="64">
        <v>35</v>
      </c>
      <c r="O49" s="65">
        <v>66</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474</v>
      </c>
      <c r="L50" s="64" t="s">
        <v>474</v>
      </c>
      <c r="M50" s="64" t="s">
        <v>474</v>
      </c>
      <c r="N50" s="64" t="s">
        <v>474</v>
      </c>
      <c r="O50" s="65" t="s">
        <v>474</v>
      </c>
      <c r="P50" s="48"/>
      <c r="Q50" s="48"/>
      <c r="R50" s="48"/>
      <c r="S50" s="48"/>
      <c r="T50" s="48"/>
      <c r="U50" s="48"/>
    </row>
    <row r="51" spans="1:21" ht="30.75" customHeight="1" x14ac:dyDescent="0.15">
      <c r="A51" s="48"/>
      <c r="B51" s="1201"/>
      <c r="C51" s="1202"/>
      <c r="D51" s="66"/>
      <c r="E51" s="1191" t="s">
        <v>18</v>
      </c>
      <c r="F51" s="1191"/>
      <c r="G51" s="1191"/>
      <c r="H51" s="1191"/>
      <c r="I51" s="1191"/>
      <c r="J51" s="1192"/>
      <c r="K51" s="63">
        <v>0</v>
      </c>
      <c r="L51" s="64">
        <v>0</v>
      </c>
      <c r="M51" s="64">
        <v>0</v>
      </c>
      <c r="N51" s="64">
        <v>0</v>
      </c>
      <c r="O51" s="65">
        <v>1</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760</v>
      </c>
      <c r="L52" s="64">
        <v>800</v>
      </c>
      <c r="M52" s="64">
        <v>852</v>
      </c>
      <c r="N52" s="64">
        <v>860</v>
      </c>
      <c r="O52" s="65">
        <v>875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567</v>
      </c>
      <c r="L53" s="69">
        <v>549</v>
      </c>
      <c r="M53" s="69">
        <v>522</v>
      </c>
      <c r="N53" s="69">
        <v>574</v>
      </c>
      <c r="O53" s="70">
        <v>587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9" zoomScaleSheetLayoutView="100" workbookViewId="0">
      <selection activeCell="N39" sqref="N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17" t="s">
        <v>24</v>
      </c>
      <c r="C41" s="1218"/>
      <c r="D41" s="81"/>
      <c r="E41" s="1219" t="s">
        <v>25</v>
      </c>
      <c r="F41" s="1219"/>
      <c r="G41" s="1219"/>
      <c r="H41" s="1220"/>
      <c r="I41" s="82">
        <v>15154</v>
      </c>
      <c r="J41" s="83">
        <v>15371</v>
      </c>
      <c r="K41" s="83">
        <v>15591</v>
      </c>
      <c r="L41" s="83">
        <v>15917</v>
      </c>
      <c r="M41" s="84">
        <v>15246</v>
      </c>
    </row>
    <row r="42" spans="2:13" ht="27.75" customHeight="1" x14ac:dyDescent="0.15">
      <c r="B42" s="1207"/>
      <c r="C42" s="1208"/>
      <c r="D42" s="85"/>
      <c r="E42" s="1211" t="s">
        <v>26</v>
      </c>
      <c r="F42" s="1211"/>
      <c r="G42" s="1211"/>
      <c r="H42" s="1212"/>
      <c r="I42" s="86" t="s">
        <v>474</v>
      </c>
      <c r="J42" s="87" t="s">
        <v>474</v>
      </c>
      <c r="K42" s="87" t="s">
        <v>474</v>
      </c>
      <c r="L42" s="87" t="s">
        <v>474</v>
      </c>
      <c r="M42" s="88" t="s">
        <v>474</v>
      </c>
    </row>
    <row r="43" spans="2:13" ht="27.75" customHeight="1" x14ac:dyDescent="0.15">
      <c r="B43" s="1207"/>
      <c r="C43" s="1208"/>
      <c r="D43" s="85"/>
      <c r="E43" s="1211" t="s">
        <v>27</v>
      </c>
      <c r="F43" s="1211"/>
      <c r="G43" s="1211"/>
      <c r="H43" s="1212"/>
      <c r="I43" s="86">
        <v>481</v>
      </c>
      <c r="J43" s="87">
        <v>453</v>
      </c>
      <c r="K43" s="87">
        <v>448</v>
      </c>
      <c r="L43" s="87">
        <v>433</v>
      </c>
      <c r="M43" s="88">
        <v>412</v>
      </c>
    </row>
    <row r="44" spans="2:13" ht="27.75" customHeight="1" x14ac:dyDescent="0.15">
      <c r="B44" s="1207"/>
      <c r="C44" s="1208"/>
      <c r="D44" s="85"/>
      <c r="E44" s="1211" t="s">
        <v>28</v>
      </c>
      <c r="F44" s="1211"/>
      <c r="G44" s="1211"/>
      <c r="H44" s="1212"/>
      <c r="I44" s="86">
        <v>132</v>
      </c>
      <c r="J44" s="87">
        <v>239</v>
      </c>
      <c r="K44" s="87">
        <v>468</v>
      </c>
      <c r="L44" s="87">
        <v>587</v>
      </c>
      <c r="M44" s="88">
        <v>658</v>
      </c>
    </row>
    <row r="45" spans="2:13" ht="27.75" customHeight="1" x14ac:dyDescent="0.15">
      <c r="B45" s="1207"/>
      <c r="C45" s="1208"/>
      <c r="D45" s="85"/>
      <c r="E45" s="1211" t="s">
        <v>29</v>
      </c>
      <c r="F45" s="1211"/>
      <c r="G45" s="1211"/>
      <c r="H45" s="1212"/>
      <c r="I45" s="86">
        <v>1267</v>
      </c>
      <c r="J45" s="87">
        <v>1125</v>
      </c>
      <c r="K45" s="87">
        <v>813</v>
      </c>
      <c r="L45" s="87">
        <v>666</v>
      </c>
      <c r="M45" s="88">
        <v>553</v>
      </c>
    </row>
    <row r="46" spans="2:13" ht="27.75" customHeight="1" x14ac:dyDescent="0.15">
      <c r="B46" s="1207"/>
      <c r="C46" s="1208"/>
      <c r="D46" s="89"/>
      <c r="E46" s="1211" t="s">
        <v>30</v>
      </c>
      <c r="F46" s="1211"/>
      <c r="G46" s="1211"/>
      <c r="H46" s="1212"/>
      <c r="I46" s="86" t="s">
        <v>474</v>
      </c>
      <c r="J46" s="87" t="s">
        <v>474</v>
      </c>
      <c r="K46" s="87" t="s">
        <v>474</v>
      </c>
      <c r="L46" s="87" t="s">
        <v>474</v>
      </c>
      <c r="M46" s="88" t="s">
        <v>474</v>
      </c>
    </row>
    <row r="47" spans="2:13" ht="27.75" customHeight="1" x14ac:dyDescent="0.15">
      <c r="B47" s="1207"/>
      <c r="C47" s="1208"/>
      <c r="D47" s="90"/>
      <c r="E47" s="1221" t="s">
        <v>31</v>
      </c>
      <c r="F47" s="1222"/>
      <c r="G47" s="1222"/>
      <c r="H47" s="1223"/>
      <c r="I47" s="86" t="s">
        <v>474</v>
      </c>
      <c r="J47" s="87" t="s">
        <v>474</v>
      </c>
      <c r="K47" s="87" t="s">
        <v>474</v>
      </c>
      <c r="L47" s="87" t="s">
        <v>474</v>
      </c>
      <c r="M47" s="88" t="s">
        <v>474</v>
      </c>
    </row>
    <row r="48" spans="2:13" ht="27.75" customHeight="1" x14ac:dyDescent="0.15">
      <c r="B48" s="1207"/>
      <c r="C48" s="1208"/>
      <c r="D48" s="85"/>
      <c r="E48" s="1211" t="s">
        <v>32</v>
      </c>
      <c r="F48" s="1211"/>
      <c r="G48" s="1211"/>
      <c r="H48" s="1212"/>
      <c r="I48" s="86" t="s">
        <v>474</v>
      </c>
      <c r="J48" s="87" t="s">
        <v>474</v>
      </c>
      <c r="K48" s="87" t="s">
        <v>474</v>
      </c>
      <c r="L48" s="87" t="s">
        <v>474</v>
      </c>
      <c r="M48" s="88" t="s">
        <v>474</v>
      </c>
    </row>
    <row r="49" spans="2:13" ht="27.75" customHeight="1" x14ac:dyDescent="0.15">
      <c r="B49" s="1209"/>
      <c r="C49" s="1210"/>
      <c r="D49" s="85"/>
      <c r="E49" s="1211" t="s">
        <v>33</v>
      </c>
      <c r="F49" s="1211"/>
      <c r="G49" s="1211"/>
      <c r="H49" s="1212"/>
      <c r="I49" s="86" t="s">
        <v>474</v>
      </c>
      <c r="J49" s="87" t="s">
        <v>474</v>
      </c>
      <c r="K49" s="87" t="s">
        <v>474</v>
      </c>
      <c r="L49" s="87" t="s">
        <v>474</v>
      </c>
      <c r="M49" s="88" t="s">
        <v>474</v>
      </c>
    </row>
    <row r="50" spans="2:13" ht="27.75" customHeight="1" x14ac:dyDescent="0.15">
      <c r="B50" s="1205" t="s">
        <v>34</v>
      </c>
      <c r="C50" s="1206"/>
      <c r="D50" s="91"/>
      <c r="E50" s="1211" t="s">
        <v>35</v>
      </c>
      <c r="F50" s="1211"/>
      <c r="G50" s="1211"/>
      <c r="H50" s="1212"/>
      <c r="I50" s="86">
        <v>1525</v>
      </c>
      <c r="J50" s="87">
        <v>1772</v>
      </c>
      <c r="K50" s="87">
        <v>1848</v>
      </c>
      <c r="L50" s="87">
        <v>1680</v>
      </c>
      <c r="M50" s="88">
        <v>1696</v>
      </c>
    </row>
    <row r="51" spans="2:13" ht="27.75" customHeight="1" x14ac:dyDescent="0.15">
      <c r="B51" s="1207"/>
      <c r="C51" s="1208"/>
      <c r="D51" s="85"/>
      <c r="E51" s="1211" t="s">
        <v>36</v>
      </c>
      <c r="F51" s="1211"/>
      <c r="G51" s="1211"/>
      <c r="H51" s="1212"/>
      <c r="I51" s="86">
        <v>12</v>
      </c>
      <c r="J51" s="87">
        <v>7</v>
      </c>
      <c r="K51" s="87">
        <v>3</v>
      </c>
      <c r="L51" s="87">
        <v>2</v>
      </c>
      <c r="M51" s="88">
        <v>2</v>
      </c>
    </row>
    <row r="52" spans="2:13" ht="27.75" customHeight="1" x14ac:dyDescent="0.15">
      <c r="B52" s="1209"/>
      <c r="C52" s="1210"/>
      <c r="D52" s="85"/>
      <c r="E52" s="1211" t="s">
        <v>37</v>
      </c>
      <c r="F52" s="1211"/>
      <c r="G52" s="1211"/>
      <c r="H52" s="1212"/>
      <c r="I52" s="86">
        <v>9429</v>
      </c>
      <c r="J52" s="87">
        <v>9424</v>
      </c>
      <c r="K52" s="87">
        <v>10600</v>
      </c>
      <c r="L52" s="87">
        <v>10398</v>
      </c>
      <c r="M52" s="88">
        <v>10811</v>
      </c>
    </row>
    <row r="53" spans="2:13" ht="27.75" customHeight="1" thickBot="1" x14ac:dyDescent="0.2">
      <c r="B53" s="1213" t="s">
        <v>21</v>
      </c>
      <c r="C53" s="1214"/>
      <c r="D53" s="92"/>
      <c r="E53" s="1215" t="s">
        <v>38</v>
      </c>
      <c r="F53" s="1215"/>
      <c r="G53" s="1215"/>
      <c r="H53" s="1216"/>
      <c r="I53" s="93">
        <v>6069</v>
      </c>
      <c r="J53" s="94">
        <v>5985</v>
      </c>
      <c r="K53" s="94">
        <v>4869</v>
      </c>
      <c r="L53" s="94">
        <v>5523</v>
      </c>
      <c r="M53" s="95">
        <v>4360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9" zoomScale="80" zoomScaleNormal="80" zoomScaleSheetLayoutView="55" workbookViewId="0">
      <selection activeCell="M24" sqref="M24:M25"/>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548</v>
      </c>
      <c r="I42" s="354"/>
      <c r="J42" s="354"/>
      <c r="K42" s="354"/>
      <c r="L42" s="246"/>
      <c r="M42" s="246"/>
      <c r="N42" s="246"/>
      <c r="O42" s="246"/>
    </row>
    <row r="43" spans="2:17" ht="13.5" x14ac:dyDescent="0.15">
      <c r="B43" s="250"/>
      <c r="C43" s="246"/>
      <c r="D43" s="246"/>
      <c r="E43" s="246"/>
      <c r="F43" s="246"/>
      <c r="G43" s="1238" t="s">
        <v>557</v>
      </c>
      <c r="H43" s="1239"/>
      <c r="I43" s="1239"/>
      <c r="J43" s="1239"/>
      <c r="K43" s="1239"/>
      <c r="L43" s="1239"/>
      <c r="M43" s="1239"/>
      <c r="N43" s="1239"/>
      <c r="O43" s="1240"/>
    </row>
    <row r="44" spans="2:17" ht="13.5" x14ac:dyDescent="0.15">
      <c r="B44" s="250"/>
      <c r="C44" s="246"/>
      <c r="D44" s="246"/>
      <c r="E44" s="246"/>
      <c r="F44" s="246"/>
      <c r="G44" s="1241"/>
      <c r="H44" s="1242"/>
      <c r="I44" s="1242"/>
      <c r="J44" s="1242"/>
      <c r="K44" s="1242"/>
      <c r="L44" s="1242"/>
      <c r="M44" s="1242"/>
      <c r="N44" s="1242"/>
      <c r="O44" s="1243"/>
    </row>
    <row r="45" spans="2:17" ht="13.5" x14ac:dyDescent="0.15">
      <c r="B45" s="250"/>
      <c r="C45" s="246"/>
      <c r="D45" s="246"/>
      <c r="E45" s="246"/>
      <c r="F45" s="246"/>
      <c r="G45" s="1241"/>
      <c r="H45" s="1242"/>
      <c r="I45" s="1242"/>
      <c r="J45" s="1242"/>
      <c r="K45" s="1242"/>
      <c r="L45" s="1242"/>
      <c r="M45" s="1242"/>
      <c r="N45" s="1242"/>
      <c r="O45" s="1243"/>
    </row>
    <row r="46" spans="2:17" ht="13.5" x14ac:dyDescent="0.15">
      <c r="B46" s="250"/>
      <c r="C46" s="246"/>
      <c r="D46" s="246"/>
      <c r="E46" s="246"/>
      <c r="F46" s="246"/>
      <c r="G46" s="1241"/>
      <c r="H46" s="1242"/>
      <c r="I46" s="1242"/>
      <c r="J46" s="1242"/>
      <c r="K46" s="1242"/>
      <c r="L46" s="1242"/>
      <c r="M46" s="1242"/>
      <c r="N46" s="1242"/>
      <c r="O46" s="1243"/>
    </row>
    <row r="47" spans="2:17" ht="13.5" x14ac:dyDescent="0.15">
      <c r="B47" s="250"/>
      <c r="C47" s="246"/>
      <c r="D47" s="246"/>
      <c r="E47" s="246"/>
      <c r="F47" s="246"/>
      <c r="G47" s="1244"/>
      <c r="H47" s="1245"/>
      <c r="I47" s="1245"/>
      <c r="J47" s="1245"/>
      <c r="K47" s="1245"/>
      <c r="L47" s="1245"/>
      <c r="M47" s="1245"/>
      <c r="N47" s="1245"/>
      <c r="O47" s="1246"/>
    </row>
    <row r="48" spans="2:17" ht="13.5" x14ac:dyDescent="0.15">
      <c r="B48" s="250"/>
      <c r="C48" s="246"/>
      <c r="D48" s="246"/>
      <c r="E48" s="246"/>
      <c r="F48" s="246"/>
      <c r="G48" s="246"/>
      <c r="H48" s="355"/>
      <c r="I48" s="355"/>
      <c r="J48" s="355"/>
    </row>
    <row r="49" spans="1:17" ht="13.5" x14ac:dyDescent="0.15">
      <c r="B49" s="250"/>
      <c r="C49" s="246"/>
      <c r="D49" s="246"/>
      <c r="E49" s="246"/>
      <c r="F49" s="246"/>
      <c r="G49" s="245" t="s">
        <v>549</v>
      </c>
    </row>
    <row r="50" spans="1:17" ht="13.5" x14ac:dyDescent="0.15">
      <c r="B50" s="250"/>
      <c r="C50" s="246"/>
      <c r="D50" s="246"/>
      <c r="E50" s="246"/>
      <c r="F50" s="246"/>
      <c r="G50" s="1247"/>
      <c r="H50" s="1248"/>
      <c r="I50" s="1248"/>
      <c r="J50" s="1249"/>
      <c r="K50" s="356" t="s">
        <v>514</v>
      </c>
      <c r="L50" s="356" t="s">
        <v>515</v>
      </c>
      <c r="M50" s="356" t="s">
        <v>516</v>
      </c>
      <c r="N50" s="356" t="s">
        <v>517</v>
      </c>
      <c r="O50" s="356" t="s">
        <v>518</v>
      </c>
    </row>
    <row r="51" spans="1:17" ht="13.5" x14ac:dyDescent="0.15">
      <c r="B51" s="250"/>
      <c r="C51" s="246"/>
      <c r="D51" s="246"/>
      <c r="E51" s="246"/>
      <c r="F51" s="246"/>
      <c r="G51" s="1250" t="s">
        <v>550</v>
      </c>
      <c r="H51" s="1251"/>
      <c r="I51" s="1256" t="s">
        <v>551</v>
      </c>
      <c r="J51" s="1256"/>
      <c r="K51" s="1259"/>
      <c r="L51" s="1259"/>
      <c r="M51" s="1259"/>
      <c r="N51" s="1226">
        <v>96.6</v>
      </c>
      <c r="O51" s="1259"/>
    </row>
    <row r="52" spans="1:17" ht="13.5" x14ac:dyDescent="0.15">
      <c r="B52" s="250"/>
      <c r="C52" s="246"/>
      <c r="D52" s="246"/>
      <c r="E52" s="246"/>
      <c r="F52" s="246"/>
      <c r="G52" s="1252"/>
      <c r="H52" s="1253"/>
      <c r="I52" s="1257"/>
      <c r="J52" s="1257"/>
      <c r="K52" s="1226"/>
      <c r="L52" s="1226"/>
      <c r="M52" s="1226"/>
      <c r="N52" s="1226"/>
      <c r="O52" s="1226"/>
    </row>
    <row r="53" spans="1:17" ht="13.5" x14ac:dyDescent="0.15">
      <c r="A53" s="357"/>
      <c r="B53" s="250"/>
      <c r="C53" s="246"/>
      <c r="D53" s="246"/>
      <c r="E53" s="246"/>
      <c r="F53" s="246"/>
      <c r="G53" s="1252"/>
      <c r="H53" s="1253"/>
      <c r="I53" s="1236" t="s">
        <v>556</v>
      </c>
      <c r="J53" s="1236"/>
      <c r="K53" s="1258"/>
      <c r="L53" s="1258"/>
      <c r="M53" s="1258"/>
      <c r="N53" s="1224">
        <v>45.6</v>
      </c>
      <c r="O53" s="1258"/>
    </row>
    <row r="54" spans="1:17" ht="13.5" x14ac:dyDescent="0.15">
      <c r="A54" s="357"/>
      <c r="B54" s="250"/>
      <c r="C54" s="246"/>
      <c r="D54" s="246"/>
      <c r="E54" s="246"/>
      <c r="F54" s="246"/>
      <c r="G54" s="1254"/>
      <c r="H54" s="1255"/>
      <c r="I54" s="1236"/>
      <c r="J54" s="1236"/>
      <c r="K54" s="1225"/>
      <c r="L54" s="1225"/>
      <c r="M54" s="1225"/>
      <c r="N54" s="1225"/>
      <c r="O54" s="1225"/>
    </row>
    <row r="55" spans="1:17" ht="13.5" x14ac:dyDescent="0.15">
      <c r="A55" s="357"/>
      <c r="B55" s="250"/>
      <c r="C55" s="246"/>
      <c r="D55" s="246"/>
      <c r="E55" s="246"/>
      <c r="F55" s="246"/>
      <c r="G55" s="1230" t="s">
        <v>552</v>
      </c>
      <c r="H55" s="1231"/>
      <c r="I55" s="1236" t="s">
        <v>551</v>
      </c>
      <c r="J55" s="1236"/>
      <c r="K55" s="1259"/>
      <c r="L55" s="1259"/>
      <c r="M55" s="1259"/>
      <c r="N55" s="1226">
        <v>13</v>
      </c>
      <c r="O55" s="1259"/>
    </row>
    <row r="56" spans="1:17" ht="13.5" x14ac:dyDescent="0.15">
      <c r="A56" s="357"/>
      <c r="B56" s="250"/>
      <c r="C56" s="246"/>
      <c r="D56" s="246"/>
      <c r="E56" s="246"/>
      <c r="F56" s="246"/>
      <c r="G56" s="1232"/>
      <c r="H56" s="1233"/>
      <c r="I56" s="1236"/>
      <c r="J56" s="1236"/>
      <c r="K56" s="1226"/>
      <c r="L56" s="1226"/>
      <c r="M56" s="1226"/>
      <c r="N56" s="1226"/>
      <c r="O56" s="1226"/>
    </row>
    <row r="57" spans="1:17" s="357" customFormat="1" ht="13.5" x14ac:dyDescent="0.15">
      <c r="B57" s="358"/>
      <c r="C57" s="354"/>
      <c r="D57" s="354"/>
      <c r="E57" s="354"/>
      <c r="F57" s="354"/>
      <c r="G57" s="1232"/>
      <c r="H57" s="1233"/>
      <c r="I57" s="1228" t="s">
        <v>556</v>
      </c>
      <c r="J57" s="1228"/>
      <c r="K57" s="1258"/>
      <c r="L57" s="1258"/>
      <c r="M57" s="1258"/>
      <c r="N57" s="1224">
        <v>53.4</v>
      </c>
      <c r="O57" s="1258"/>
      <c r="P57" s="359"/>
      <c r="Q57" s="358"/>
    </row>
    <row r="58" spans="1:17" s="357" customFormat="1" ht="13.5" x14ac:dyDescent="0.15">
      <c r="A58" s="245"/>
      <c r="B58" s="358"/>
      <c r="C58" s="354"/>
      <c r="D58" s="354"/>
      <c r="E58" s="354"/>
      <c r="F58" s="354"/>
      <c r="G58" s="1234"/>
      <c r="H58" s="1235"/>
      <c r="I58" s="1228"/>
      <c r="J58" s="1228"/>
      <c r="K58" s="1225"/>
      <c r="L58" s="1225"/>
      <c r="M58" s="1225"/>
      <c r="N58" s="1225"/>
      <c r="O58" s="122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548</v>
      </c>
      <c r="I64" s="354"/>
      <c r="J64" s="354"/>
      <c r="K64" s="354"/>
      <c r="L64" s="246"/>
      <c r="M64" s="246"/>
      <c r="N64" s="246"/>
      <c r="O64" s="246"/>
    </row>
    <row r="65" spans="2:30" ht="13.5" x14ac:dyDescent="0.15">
      <c r="B65" s="250"/>
      <c r="C65" s="246"/>
      <c r="D65" s="246"/>
      <c r="E65" s="246"/>
      <c r="F65" s="246"/>
      <c r="G65" s="1238" t="s">
        <v>558</v>
      </c>
      <c r="H65" s="1239"/>
      <c r="I65" s="1239"/>
      <c r="J65" s="1239"/>
      <c r="K65" s="1239"/>
      <c r="L65" s="1239"/>
      <c r="M65" s="1239"/>
      <c r="N65" s="1239"/>
      <c r="O65" s="1240"/>
    </row>
    <row r="66" spans="2:30" ht="13.5" x14ac:dyDescent="0.15">
      <c r="B66" s="250"/>
      <c r="C66" s="246"/>
      <c r="D66" s="246"/>
      <c r="E66" s="246"/>
      <c r="F66" s="246"/>
      <c r="G66" s="1241"/>
      <c r="H66" s="1242"/>
      <c r="I66" s="1242"/>
      <c r="J66" s="1242"/>
      <c r="K66" s="1242"/>
      <c r="L66" s="1242"/>
      <c r="M66" s="1242"/>
      <c r="N66" s="1242"/>
      <c r="O66" s="1243"/>
    </row>
    <row r="67" spans="2:30" ht="13.5" x14ac:dyDescent="0.15">
      <c r="B67" s="250"/>
      <c r="C67" s="246"/>
      <c r="D67" s="246"/>
      <c r="E67" s="246"/>
      <c r="F67" s="246"/>
      <c r="G67" s="1241"/>
      <c r="H67" s="1242"/>
      <c r="I67" s="1242"/>
      <c r="J67" s="1242"/>
      <c r="K67" s="1242"/>
      <c r="L67" s="1242"/>
      <c r="M67" s="1242"/>
      <c r="N67" s="1242"/>
      <c r="O67" s="1243"/>
    </row>
    <row r="68" spans="2:30" ht="13.5" x14ac:dyDescent="0.15">
      <c r="B68" s="250"/>
      <c r="C68" s="246"/>
      <c r="D68" s="246"/>
      <c r="E68" s="246"/>
      <c r="F68" s="246"/>
      <c r="G68" s="1241"/>
      <c r="H68" s="1242"/>
      <c r="I68" s="1242"/>
      <c r="J68" s="1242"/>
      <c r="K68" s="1242"/>
      <c r="L68" s="1242"/>
      <c r="M68" s="1242"/>
      <c r="N68" s="1242"/>
      <c r="O68" s="1243"/>
    </row>
    <row r="69" spans="2:30" ht="13.5" x14ac:dyDescent="0.15">
      <c r="B69" s="250"/>
      <c r="C69" s="246"/>
      <c r="D69" s="246"/>
      <c r="E69" s="246"/>
      <c r="F69" s="246"/>
      <c r="G69" s="1244"/>
      <c r="H69" s="1245"/>
      <c r="I69" s="1245"/>
      <c r="J69" s="1245"/>
      <c r="K69" s="1245"/>
      <c r="L69" s="1245"/>
      <c r="M69" s="1245"/>
      <c r="N69" s="1245"/>
      <c r="O69" s="1246"/>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554</v>
      </c>
      <c r="I71" s="370"/>
      <c r="J71" s="366"/>
      <c r="K71" s="366"/>
      <c r="L71" s="367"/>
      <c r="M71" s="366"/>
      <c r="N71" s="367"/>
      <c r="O71" s="368"/>
    </row>
    <row r="72" spans="2:30" ht="13.5" x14ac:dyDescent="0.15">
      <c r="B72" s="250"/>
      <c r="C72" s="246"/>
      <c r="D72" s="246"/>
      <c r="E72" s="246"/>
      <c r="F72" s="246"/>
      <c r="G72" s="1247"/>
      <c r="H72" s="1248"/>
      <c r="I72" s="1248"/>
      <c r="J72" s="1249"/>
      <c r="K72" s="356" t="s">
        <v>514</v>
      </c>
      <c r="L72" s="356" t="s">
        <v>515</v>
      </c>
      <c r="M72" s="356" t="s">
        <v>516</v>
      </c>
      <c r="N72" s="356" t="s">
        <v>517</v>
      </c>
      <c r="O72" s="356" t="s">
        <v>518</v>
      </c>
    </row>
    <row r="73" spans="2:30" ht="13.5" x14ac:dyDescent="0.15">
      <c r="B73" s="250"/>
      <c r="C73" s="246"/>
      <c r="D73" s="246"/>
      <c r="E73" s="246"/>
      <c r="F73" s="246"/>
      <c r="G73" s="1250" t="s">
        <v>550</v>
      </c>
      <c r="H73" s="1251"/>
      <c r="I73" s="1256" t="s">
        <v>551</v>
      </c>
      <c r="J73" s="1256"/>
      <c r="K73" s="1237">
        <v>112.7</v>
      </c>
      <c r="L73" s="1237">
        <v>109.9</v>
      </c>
      <c r="M73" s="1226">
        <v>88.6</v>
      </c>
      <c r="N73" s="1226">
        <v>96.6</v>
      </c>
      <c r="O73" s="1226">
        <v>76</v>
      </c>
      <c r="S73" s="245">
        <v>9.9</v>
      </c>
    </row>
    <row r="74" spans="2:30" ht="13.5" x14ac:dyDescent="0.15">
      <c r="B74" s="250"/>
      <c r="C74" s="246"/>
      <c r="D74" s="246"/>
      <c r="E74" s="246"/>
      <c r="F74" s="246"/>
      <c r="G74" s="1252"/>
      <c r="H74" s="1253"/>
      <c r="I74" s="1257"/>
      <c r="J74" s="1257"/>
      <c r="K74" s="1237"/>
      <c r="L74" s="1237"/>
      <c r="M74" s="1226"/>
      <c r="N74" s="1226"/>
      <c r="O74" s="1226"/>
    </row>
    <row r="75" spans="2:30" ht="13.5" x14ac:dyDescent="0.15">
      <c r="B75" s="250"/>
      <c r="C75" s="246"/>
      <c r="D75" s="246"/>
      <c r="E75" s="246"/>
      <c r="F75" s="246"/>
      <c r="G75" s="1252"/>
      <c r="H75" s="1253"/>
      <c r="I75" s="1236" t="s">
        <v>555</v>
      </c>
      <c r="J75" s="1236"/>
      <c r="K75" s="1224">
        <v>10.9</v>
      </c>
      <c r="L75" s="1224">
        <v>10.4</v>
      </c>
      <c r="M75" s="1224">
        <v>10</v>
      </c>
      <c r="N75" s="1224">
        <v>9.8000000000000007</v>
      </c>
      <c r="O75" s="1224">
        <v>9.9</v>
      </c>
      <c r="U75" s="245">
        <v>81.2</v>
      </c>
      <c r="W75" s="245">
        <v>87.2</v>
      </c>
      <c r="Y75" s="245">
        <v>99.8</v>
      </c>
      <c r="AA75" s="245">
        <v>109.5</v>
      </c>
      <c r="AC75" s="245">
        <v>115.2</v>
      </c>
    </row>
    <row r="76" spans="2:30" ht="13.5" x14ac:dyDescent="0.15">
      <c r="B76" s="250"/>
      <c r="C76" s="246"/>
      <c r="D76" s="246"/>
      <c r="E76" s="246"/>
      <c r="F76" s="246"/>
      <c r="G76" s="1254"/>
      <c r="H76" s="1255"/>
      <c r="I76" s="1236"/>
      <c r="J76" s="1236"/>
      <c r="K76" s="1225"/>
      <c r="L76" s="1225"/>
      <c r="M76" s="1225"/>
      <c r="N76" s="1225"/>
      <c r="O76" s="1225"/>
    </row>
    <row r="77" spans="2:30" ht="13.5" x14ac:dyDescent="0.15">
      <c r="B77" s="250"/>
      <c r="C77" s="246"/>
      <c r="D77" s="246"/>
      <c r="E77" s="246"/>
      <c r="F77" s="246"/>
      <c r="G77" s="1230" t="s">
        <v>552</v>
      </c>
      <c r="H77" s="1231"/>
      <c r="I77" s="1236" t="s">
        <v>551</v>
      </c>
      <c r="J77" s="1236"/>
      <c r="K77" s="1237">
        <v>30.7</v>
      </c>
      <c r="L77" s="1237">
        <v>22.3</v>
      </c>
      <c r="M77" s="1226">
        <v>20.3</v>
      </c>
      <c r="N77" s="1226">
        <v>13</v>
      </c>
      <c r="O77" s="1226">
        <v>21</v>
      </c>
      <c r="R77" s="245">
        <v>12.3</v>
      </c>
      <c r="T77" s="245">
        <v>11.1</v>
      </c>
    </row>
    <row r="78" spans="2:30" ht="13.5" x14ac:dyDescent="0.15">
      <c r="B78" s="250"/>
      <c r="C78" s="246"/>
      <c r="D78" s="246"/>
      <c r="E78" s="246"/>
      <c r="F78" s="246"/>
      <c r="G78" s="1232"/>
      <c r="H78" s="1233"/>
      <c r="I78" s="1236"/>
      <c r="J78" s="1236"/>
      <c r="K78" s="1237"/>
      <c r="L78" s="1237"/>
      <c r="M78" s="1226"/>
      <c r="N78" s="1226"/>
      <c r="O78" s="1226"/>
    </row>
    <row r="79" spans="2:30" ht="13.5" x14ac:dyDescent="0.15">
      <c r="B79" s="250"/>
      <c r="C79" s="246"/>
      <c r="D79" s="246"/>
      <c r="E79" s="246"/>
      <c r="F79" s="246"/>
      <c r="G79" s="1232"/>
      <c r="H79" s="1233"/>
      <c r="I79" s="1227" t="s">
        <v>555</v>
      </c>
      <c r="J79" s="1228"/>
      <c r="K79" s="1229">
        <v>9.1999999999999993</v>
      </c>
      <c r="L79" s="1229">
        <v>8.5</v>
      </c>
      <c r="M79" s="1229">
        <v>7.7</v>
      </c>
      <c r="N79" s="1229">
        <v>6.8</v>
      </c>
      <c r="O79" s="1229">
        <v>6.8</v>
      </c>
      <c r="V79" s="245">
        <v>53.5</v>
      </c>
      <c r="X79" s="245">
        <v>48.2</v>
      </c>
      <c r="Z79" s="245">
        <v>34.200000000000003</v>
      </c>
      <c r="AB79" s="245">
        <v>30.3</v>
      </c>
      <c r="AD79" s="245">
        <v>28.9</v>
      </c>
    </row>
    <row r="80" spans="2:30" ht="13.5" x14ac:dyDescent="0.15">
      <c r="B80" s="250"/>
      <c r="C80" s="246"/>
      <c r="D80" s="246"/>
      <c r="E80" s="246"/>
      <c r="F80" s="246"/>
      <c r="G80" s="1234"/>
      <c r="H80" s="1235"/>
      <c r="I80" s="1228"/>
      <c r="J80" s="1228"/>
      <c r="K80" s="1229"/>
      <c r="L80" s="1229"/>
      <c r="M80" s="1229"/>
      <c r="N80" s="1229"/>
      <c r="O80" s="1229"/>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51:N52"/>
    <mergeCell ref="O51:O52"/>
    <mergeCell ref="I53:J54"/>
    <mergeCell ref="G43:O47"/>
    <mergeCell ref="G55:H58"/>
    <mergeCell ref="I55:J56"/>
    <mergeCell ref="K55:K56"/>
    <mergeCell ref="L55:L56"/>
    <mergeCell ref="M55:M56"/>
    <mergeCell ref="K53:K54"/>
    <mergeCell ref="G50:J50"/>
    <mergeCell ref="G51:H54"/>
    <mergeCell ref="I51:J52"/>
    <mergeCell ref="K51:K52"/>
    <mergeCell ref="L51:L52"/>
    <mergeCell ref="M51:M52"/>
    <mergeCell ref="N53:N54"/>
    <mergeCell ref="O53:O54"/>
    <mergeCell ref="N55:N56"/>
    <mergeCell ref="O55:O56"/>
    <mergeCell ref="I57:J58"/>
    <mergeCell ref="K57:K58"/>
    <mergeCell ref="L57:L58"/>
    <mergeCell ref="M57:M58"/>
    <mergeCell ref="N57:N58"/>
    <mergeCell ref="O57:O58"/>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3"/>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77" zoomScaleNormal="77" zoomScaleSheetLayoutView="70" workbookViewId="0">
      <selection activeCell="I111" sqref="I1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77" zoomScaleNormal="77" zoomScaleSheetLayoutView="55" workbookViewId="0">
      <selection activeCell="Q19" sqref="Q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54745</v>
      </c>
      <c r="E3" s="118"/>
      <c r="F3" s="119">
        <v>46819</v>
      </c>
      <c r="G3" s="120"/>
      <c r="H3" s="121"/>
    </row>
    <row r="4" spans="1:8" x14ac:dyDescent="0.15">
      <c r="A4" s="122"/>
      <c r="B4" s="123"/>
      <c r="C4" s="124"/>
      <c r="D4" s="125">
        <v>33156</v>
      </c>
      <c r="E4" s="126"/>
      <c r="F4" s="127">
        <v>24121</v>
      </c>
      <c r="G4" s="128"/>
      <c r="H4" s="129"/>
    </row>
    <row r="5" spans="1:8" x14ac:dyDescent="0.15">
      <c r="A5" s="110" t="s">
        <v>508</v>
      </c>
      <c r="B5" s="115"/>
      <c r="C5" s="116"/>
      <c r="D5" s="117">
        <v>74238</v>
      </c>
      <c r="E5" s="118"/>
      <c r="F5" s="119">
        <v>53270</v>
      </c>
      <c r="G5" s="120"/>
      <c r="H5" s="121"/>
    </row>
    <row r="6" spans="1:8" x14ac:dyDescent="0.15">
      <c r="A6" s="122"/>
      <c r="B6" s="123"/>
      <c r="C6" s="124"/>
      <c r="D6" s="125">
        <v>34660</v>
      </c>
      <c r="E6" s="126"/>
      <c r="F6" s="127">
        <v>24316</v>
      </c>
      <c r="G6" s="128"/>
      <c r="H6" s="129"/>
    </row>
    <row r="7" spans="1:8" x14ac:dyDescent="0.15">
      <c r="A7" s="110" t="s">
        <v>509</v>
      </c>
      <c r="B7" s="115"/>
      <c r="C7" s="116"/>
      <c r="D7" s="117">
        <v>76680</v>
      </c>
      <c r="E7" s="118"/>
      <c r="F7" s="119">
        <v>53292</v>
      </c>
      <c r="G7" s="120"/>
      <c r="H7" s="121"/>
    </row>
    <row r="8" spans="1:8" x14ac:dyDescent="0.15">
      <c r="A8" s="122"/>
      <c r="B8" s="123"/>
      <c r="C8" s="124"/>
      <c r="D8" s="125">
        <v>33443</v>
      </c>
      <c r="E8" s="126"/>
      <c r="F8" s="127">
        <v>28900</v>
      </c>
      <c r="G8" s="128"/>
      <c r="H8" s="129"/>
    </row>
    <row r="9" spans="1:8" x14ac:dyDescent="0.15">
      <c r="A9" s="110" t="s">
        <v>510</v>
      </c>
      <c r="B9" s="115"/>
      <c r="C9" s="116"/>
      <c r="D9" s="117">
        <v>75801</v>
      </c>
      <c r="E9" s="118"/>
      <c r="F9" s="119">
        <v>49919</v>
      </c>
      <c r="G9" s="120"/>
      <c r="H9" s="121"/>
    </row>
    <row r="10" spans="1:8" x14ac:dyDescent="0.15">
      <c r="A10" s="122"/>
      <c r="B10" s="123"/>
      <c r="C10" s="124"/>
      <c r="D10" s="125">
        <v>40805</v>
      </c>
      <c r="E10" s="126"/>
      <c r="F10" s="127">
        <v>26398</v>
      </c>
      <c r="G10" s="128"/>
      <c r="H10" s="129"/>
    </row>
    <row r="11" spans="1:8" x14ac:dyDescent="0.15">
      <c r="A11" s="110" t="s">
        <v>511</v>
      </c>
      <c r="B11" s="115"/>
      <c r="C11" s="116"/>
      <c r="D11" s="117">
        <v>60128</v>
      </c>
      <c r="E11" s="118"/>
      <c r="F11" s="119">
        <v>47738</v>
      </c>
      <c r="G11" s="120"/>
      <c r="H11" s="121"/>
    </row>
    <row r="12" spans="1:8" x14ac:dyDescent="0.15">
      <c r="A12" s="122"/>
      <c r="B12" s="123"/>
      <c r="C12" s="130"/>
      <c r="D12" s="125">
        <v>5633</v>
      </c>
      <c r="E12" s="126"/>
      <c r="F12" s="127">
        <v>24937</v>
      </c>
      <c r="G12" s="128"/>
      <c r="H12" s="129"/>
    </row>
    <row r="13" spans="1:8" x14ac:dyDescent="0.15">
      <c r="A13" s="110"/>
      <c r="B13" s="115"/>
      <c r="C13" s="131"/>
      <c r="D13" s="132">
        <v>68318</v>
      </c>
      <c r="E13" s="133"/>
      <c r="F13" s="134">
        <v>50208</v>
      </c>
      <c r="G13" s="135"/>
      <c r="H13" s="121"/>
    </row>
    <row r="14" spans="1:8" x14ac:dyDescent="0.15">
      <c r="A14" s="122"/>
      <c r="B14" s="123"/>
      <c r="C14" s="124"/>
      <c r="D14" s="125">
        <v>29539</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8.89</v>
      </c>
      <c r="C19" s="136">
        <f>ROUND(VALUE(SUBSTITUTE(実質収支比率等に係る経年分析!G$48,"▲","-")),2)</f>
        <v>8.3699999999999992</v>
      </c>
      <c r="D19" s="136">
        <f>ROUND(VALUE(SUBSTITUTE(実質収支比率等に係る経年分析!H$48,"▲","-")),2)</f>
        <v>7.08</v>
      </c>
      <c r="E19" s="136">
        <f>ROUND(VALUE(SUBSTITUTE(実質収支比率等に係る経年分析!I$48,"▲","-")),2)</f>
        <v>7.78</v>
      </c>
      <c r="F19" s="136">
        <f>ROUND(VALUE(SUBSTITUTE(実質収支比率等に係る経年分析!J$48,"▲","-")),2)</f>
        <v>7.01</v>
      </c>
    </row>
    <row r="20" spans="1:11" x14ac:dyDescent="0.15">
      <c r="A20" s="136" t="s">
        <v>43</v>
      </c>
      <c r="B20" s="136">
        <f>ROUND(VALUE(SUBSTITUTE(実質収支比率等に係る経年分析!F$47,"▲","-")),2)</f>
        <v>5.23</v>
      </c>
      <c r="C20" s="136">
        <f>ROUND(VALUE(SUBSTITUTE(実質収支比率等に係る経年分析!G$47,"▲","-")),2)</f>
        <v>5.73</v>
      </c>
      <c r="D20" s="136">
        <f>ROUND(VALUE(SUBSTITUTE(実質収支比率等に係る経年分析!H$47,"▲","-")),2)</f>
        <v>7.57</v>
      </c>
      <c r="E20" s="136">
        <f>ROUND(VALUE(SUBSTITUTE(実質収支比率等に係る経年分析!I$47,"▲","-")),2)</f>
        <v>7.31</v>
      </c>
      <c r="F20" s="136">
        <f>ROUND(VALUE(SUBSTITUTE(実質収支比率等に係る経年分析!J$47,"▲","-")),2)</f>
        <v>6.38</v>
      </c>
    </row>
    <row r="21" spans="1:11" x14ac:dyDescent="0.15">
      <c r="A21" s="136" t="s">
        <v>44</v>
      </c>
      <c r="B21" s="136">
        <f>IF(ISNUMBER(VALUE(SUBSTITUTE(実質収支比率等に係る経年分析!F$49,"▲","-"))),ROUND(VALUE(SUBSTITUTE(実質収支比率等に係る経年分析!F$49,"▲","-")),2),NA())</f>
        <v>1.1000000000000001</v>
      </c>
      <c r="C21" s="136">
        <f>IF(ISNUMBER(VALUE(SUBSTITUTE(実質収支比率等に係る経年分析!G$49,"▲","-"))),ROUND(VALUE(SUBSTITUTE(実質収支比率等に係る経年分析!G$49,"▲","-")),2),NA())</f>
        <v>0.46</v>
      </c>
      <c r="D21" s="136">
        <f>IF(ISNUMBER(VALUE(SUBSTITUTE(実質収支比率等に係る経年分析!H$49,"▲","-"))),ROUND(VALUE(SUBSTITUTE(実質収支比率等に係る経年分析!H$49,"▲","-")),2),NA())</f>
        <v>0.93</v>
      </c>
      <c r="E21" s="136">
        <f>IF(ISNUMBER(VALUE(SUBSTITUTE(実質収支比率等に係る経年分析!I$49,"▲","-"))),ROUND(VALUE(SUBSTITUTE(実質収支比率等に係る経年分析!I$49,"▲","-")),2),NA())</f>
        <v>1.3</v>
      </c>
      <c r="F21" s="136">
        <f>IF(ISNUMBER(VALUE(SUBSTITUTE(実質収支比率等に係る経年分析!J$49,"▲","-"))),ROUND(VALUE(SUBSTITUTE(実質収支比率等に係る経年分析!J$49,"▲","-")),2),NA())</f>
        <v>-1.38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土地区画整理事業特別会計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0.28000000000000003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集落排水事業特別会計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8.2899999999999991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6.99</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5.01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5.86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7.11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6.16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6.91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760</v>
      </c>
      <c r="E42" s="138"/>
      <c r="F42" s="138"/>
      <c r="G42" s="138">
        <f>'実質公債費比率（分子）の構造'!L$52</f>
        <v>800</v>
      </c>
      <c r="H42" s="138"/>
      <c r="I42" s="138"/>
      <c r="J42" s="138">
        <f>'実質公債費比率（分子）の構造'!M$52</f>
        <v>852</v>
      </c>
      <c r="K42" s="138"/>
      <c r="L42" s="138"/>
      <c r="M42" s="138">
        <f>'実質公債費比率（分子）の構造'!N$52</f>
        <v>860</v>
      </c>
      <c r="N42" s="138"/>
      <c r="O42" s="138"/>
      <c r="P42" s="138">
        <f>'実質公債費比率（分子）の構造'!O$52</f>
        <v>875</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19</v>
      </c>
      <c r="C45" s="138"/>
      <c r="D45" s="138"/>
      <c r="E45" s="138">
        <f>'実質公債費比率（分子）の構造'!L$49</f>
        <v>16</v>
      </c>
      <c r="F45" s="138"/>
      <c r="G45" s="138"/>
      <c r="H45" s="138">
        <f>'実質公債費比率（分子）の構造'!M$49</f>
        <v>13</v>
      </c>
      <c r="I45" s="138"/>
      <c r="J45" s="138"/>
      <c r="K45" s="138">
        <f>'実質公債費比率（分子）の構造'!N$49</f>
        <v>35</v>
      </c>
      <c r="L45" s="138"/>
      <c r="M45" s="138"/>
      <c r="N45" s="138">
        <f>'実質公債費比率（分子）の構造'!O$49</f>
        <v>66</v>
      </c>
      <c r="O45" s="138"/>
      <c r="P45" s="138"/>
    </row>
    <row r="46" spans="1:16" x14ac:dyDescent="0.15">
      <c r="A46" s="138" t="s">
        <v>55</v>
      </c>
      <c r="B46" s="138">
        <f>'実質公債費比率（分子）の構造'!K$48</f>
        <v>14</v>
      </c>
      <c r="C46" s="138"/>
      <c r="D46" s="138"/>
      <c r="E46" s="138">
        <f>'実質公債費比率（分子）の構造'!L$48</f>
        <v>23</v>
      </c>
      <c r="F46" s="138"/>
      <c r="G46" s="138"/>
      <c r="H46" s="138">
        <f>'実質公債費比率（分子）の構造'!M$48</f>
        <v>26</v>
      </c>
      <c r="I46" s="138"/>
      <c r="J46" s="138"/>
      <c r="K46" s="138">
        <f>'実質公債費比率（分子）の構造'!N$48</f>
        <v>27</v>
      </c>
      <c r="L46" s="138"/>
      <c r="M46" s="138"/>
      <c r="N46" s="138">
        <f>'実質公債費比率（分子）の構造'!O$48</f>
        <v>27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1294</v>
      </c>
      <c r="C49" s="138"/>
      <c r="D49" s="138"/>
      <c r="E49" s="138">
        <f>'実質公債費比率（分子）の構造'!L$45</f>
        <v>1310</v>
      </c>
      <c r="F49" s="138"/>
      <c r="G49" s="138"/>
      <c r="H49" s="138">
        <f>'実質公債費比率（分子）の構造'!M$45</f>
        <v>1335</v>
      </c>
      <c r="I49" s="138"/>
      <c r="J49" s="138"/>
      <c r="K49" s="138">
        <f>'実質公債費比率（分子）の構造'!N$45</f>
        <v>1372</v>
      </c>
      <c r="L49" s="138"/>
      <c r="M49" s="138"/>
      <c r="N49" s="138">
        <f>'実質公債費比率（分子）の構造'!O$45</f>
        <v>1368</v>
      </c>
      <c r="O49" s="138"/>
      <c r="P49" s="138"/>
    </row>
    <row r="50" spans="1:16" x14ac:dyDescent="0.15">
      <c r="A50" s="138" t="s">
        <v>58</v>
      </c>
      <c r="B50" s="138" t="e">
        <f>NA()</f>
        <v>#N/A</v>
      </c>
      <c r="C50" s="138">
        <f>IF(ISNUMBER('実質公債費比率（分子）の構造'!K$53),'実質公債費比率（分子）の構造'!K$53,NA())</f>
        <v>567</v>
      </c>
      <c r="D50" s="138" t="e">
        <f>NA()</f>
        <v>#N/A</v>
      </c>
      <c r="E50" s="138" t="e">
        <f>NA()</f>
        <v>#N/A</v>
      </c>
      <c r="F50" s="138">
        <f>IF(ISNUMBER('実質公債費比率（分子）の構造'!L$53),'実質公債費比率（分子）の構造'!L$53,NA())</f>
        <v>549</v>
      </c>
      <c r="G50" s="138" t="e">
        <f>NA()</f>
        <v>#N/A</v>
      </c>
      <c r="H50" s="138" t="e">
        <f>NA()</f>
        <v>#N/A</v>
      </c>
      <c r="I50" s="138">
        <f>IF(ISNUMBER('実質公債費比率（分子）の構造'!M$53),'実質公債費比率（分子）の構造'!M$53,NA())</f>
        <v>522</v>
      </c>
      <c r="J50" s="138" t="e">
        <f>NA()</f>
        <v>#N/A</v>
      </c>
      <c r="K50" s="138" t="e">
        <f>NA()</f>
        <v>#N/A</v>
      </c>
      <c r="L50" s="138">
        <f>IF(ISNUMBER('実質公債費比率（分子）の構造'!N$53),'実質公債費比率（分子）の構造'!N$53,NA())</f>
        <v>574</v>
      </c>
      <c r="M50" s="138" t="e">
        <f>NA()</f>
        <v>#N/A</v>
      </c>
      <c r="N50" s="138" t="e">
        <f>NA()</f>
        <v>#N/A</v>
      </c>
      <c r="O50" s="138">
        <f>IF(ISNUMBER('実質公債費比率（分子）の構造'!O$53),'実質公債費比率（分子）の構造'!O$53,NA())</f>
        <v>587</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9429</v>
      </c>
      <c r="E56" s="137"/>
      <c r="F56" s="137"/>
      <c r="G56" s="137">
        <f>'将来負担比率（分子）の構造'!J$52</f>
        <v>9424</v>
      </c>
      <c r="H56" s="137"/>
      <c r="I56" s="137"/>
      <c r="J56" s="137">
        <f>'将来負担比率（分子）の構造'!K$52</f>
        <v>10600</v>
      </c>
      <c r="K56" s="137"/>
      <c r="L56" s="137"/>
      <c r="M56" s="137">
        <f>'将来負担比率（分子）の構造'!L$52</f>
        <v>10398</v>
      </c>
      <c r="N56" s="137"/>
      <c r="O56" s="137"/>
      <c r="P56" s="137">
        <f>'将来負担比率（分子）の構造'!M$52</f>
        <v>10811</v>
      </c>
    </row>
    <row r="57" spans="1:16" x14ac:dyDescent="0.15">
      <c r="A57" s="137" t="s">
        <v>36</v>
      </c>
      <c r="B57" s="137"/>
      <c r="C57" s="137"/>
      <c r="D57" s="137">
        <f>'将来負担比率（分子）の構造'!I$51</f>
        <v>12</v>
      </c>
      <c r="E57" s="137"/>
      <c r="F57" s="137"/>
      <c r="G57" s="137">
        <f>'将来負担比率（分子）の構造'!J$51</f>
        <v>7</v>
      </c>
      <c r="H57" s="137"/>
      <c r="I57" s="137"/>
      <c r="J57" s="137">
        <f>'将来負担比率（分子）の構造'!K$51</f>
        <v>3</v>
      </c>
      <c r="K57" s="137"/>
      <c r="L57" s="137"/>
      <c r="M57" s="137">
        <f>'将来負担比率（分子）の構造'!L$51</f>
        <v>2</v>
      </c>
      <c r="N57" s="137"/>
      <c r="O57" s="137"/>
      <c r="P57" s="137">
        <f>'将来負担比率（分子）の構造'!M$51</f>
        <v>2</v>
      </c>
    </row>
    <row r="58" spans="1:16" x14ac:dyDescent="0.15">
      <c r="A58" s="137" t="s">
        <v>35</v>
      </c>
      <c r="B58" s="137"/>
      <c r="C58" s="137"/>
      <c r="D58" s="137">
        <f>'将来負担比率（分子）の構造'!I$50</f>
        <v>1525</v>
      </c>
      <c r="E58" s="137"/>
      <c r="F58" s="137"/>
      <c r="G58" s="137">
        <f>'将来負担比率（分子）の構造'!J$50</f>
        <v>1772</v>
      </c>
      <c r="H58" s="137"/>
      <c r="I58" s="137"/>
      <c r="J58" s="137">
        <f>'将来負担比率（分子）の構造'!K$50</f>
        <v>1848</v>
      </c>
      <c r="K58" s="137"/>
      <c r="L58" s="137"/>
      <c r="M58" s="137">
        <f>'将来負担比率（分子）の構造'!L$50</f>
        <v>1680</v>
      </c>
      <c r="N58" s="137"/>
      <c r="O58" s="137"/>
      <c r="P58" s="137">
        <f>'将来負担比率（分子）の構造'!M$50</f>
        <v>1696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1267</v>
      </c>
      <c r="C62" s="137"/>
      <c r="D62" s="137"/>
      <c r="E62" s="137">
        <f>'将来負担比率（分子）の構造'!J$45</f>
        <v>1125</v>
      </c>
      <c r="F62" s="137"/>
      <c r="G62" s="137"/>
      <c r="H62" s="137">
        <f>'将来負担比率（分子）の構造'!K$45</f>
        <v>813</v>
      </c>
      <c r="I62" s="137"/>
      <c r="J62" s="137"/>
      <c r="K62" s="137">
        <f>'将来負担比率（分子）の構造'!L$45</f>
        <v>666</v>
      </c>
      <c r="L62" s="137"/>
      <c r="M62" s="137"/>
      <c r="N62" s="137">
        <f>'将来負担比率（分子）の構造'!M$45</f>
        <v>553</v>
      </c>
      <c r="O62" s="137"/>
      <c r="P62" s="137"/>
    </row>
    <row r="63" spans="1:16" x14ac:dyDescent="0.15">
      <c r="A63" s="137" t="s">
        <v>28</v>
      </c>
      <c r="B63" s="137">
        <f>'将来負担比率（分子）の構造'!I$44</f>
        <v>132</v>
      </c>
      <c r="C63" s="137"/>
      <c r="D63" s="137"/>
      <c r="E63" s="137">
        <f>'将来負担比率（分子）の構造'!J$44</f>
        <v>239</v>
      </c>
      <c r="F63" s="137"/>
      <c r="G63" s="137"/>
      <c r="H63" s="137">
        <f>'将来負担比率（分子）の構造'!K$44</f>
        <v>468</v>
      </c>
      <c r="I63" s="137"/>
      <c r="J63" s="137"/>
      <c r="K63" s="137">
        <f>'将来負担比率（分子）の構造'!L$44</f>
        <v>587</v>
      </c>
      <c r="L63" s="137"/>
      <c r="M63" s="137"/>
      <c r="N63" s="137">
        <f>'将来負担比率（分子）の構造'!M$44</f>
        <v>658</v>
      </c>
      <c r="O63" s="137"/>
      <c r="P63" s="137"/>
    </row>
    <row r="64" spans="1:16" x14ac:dyDescent="0.15">
      <c r="A64" s="137" t="s">
        <v>27</v>
      </c>
      <c r="B64" s="137">
        <f>'将来負担比率（分子）の構造'!I$43</f>
        <v>481</v>
      </c>
      <c r="C64" s="137"/>
      <c r="D64" s="137"/>
      <c r="E64" s="137">
        <f>'将来負担比率（分子）の構造'!J$43</f>
        <v>453</v>
      </c>
      <c r="F64" s="137"/>
      <c r="G64" s="137"/>
      <c r="H64" s="137">
        <f>'将来負担比率（分子）の構造'!K$43</f>
        <v>448</v>
      </c>
      <c r="I64" s="137"/>
      <c r="J64" s="137"/>
      <c r="K64" s="137">
        <f>'将来負担比率（分子）の構造'!L$43</f>
        <v>433</v>
      </c>
      <c r="L64" s="137"/>
      <c r="M64" s="137"/>
      <c r="N64" s="137">
        <f>'将来負担比率（分子）の構造'!M$43</f>
        <v>412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15154</v>
      </c>
      <c r="C66" s="137"/>
      <c r="D66" s="137"/>
      <c r="E66" s="137">
        <f>'将来負担比率（分子）の構造'!J$41</f>
        <v>15371</v>
      </c>
      <c r="F66" s="137"/>
      <c r="G66" s="137"/>
      <c r="H66" s="137">
        <f>'将来負担比率（分子）の構造'!K$41</f>
        <v>15591</v>
      </c>
      <c r="I66" s="137"/>
      <c r="J66" s="137"/>
      <c r="K66" s="137">
        <f>'将来負担比率（分子）の構造'!L$41</f>
        <v>15917</v>
      </c>
      <c r="L66" s="137"/>
      <c r="M66" s="137"/>
      <c r="N66" s="137">
        <f>'将来負担比率（分子）の構造'!M$41</f>
        <v>15246</v>
      </c>
      <c r="O66" s="137"/>
      <c r="P66" s="137"/>
    </row>
    <row r="67" spans="1:16" x14ac:dyDescent="0.15">
      <c r="A67" s="137" t="s">
        <v>62</v>
      </c>
      <c r="B67" s="137" t="e">
        <f>NA()</f>
        <v>#N/A</v>
      </c>
      <c r="C67" s="137">
        <f>IF(ISNUMBER('将来負担比率（分子）の構造'!I$53), IF('将来負担比率（分子）の構造'!I$53 &lt; 0, 0, '将来負担比率（分子）の構造'!I$53), NA())</f>
        <v>6069</v>
      </c>
      <c r="D67" s="137" t="e">
        <f>NA()</f>
        <v>#N/A</v>
      </c>
      <c r="E67" s="137" t="e">
        <f>NA()</f>
        <v>#N/A</v>
      </c>
      <c r="F67" s="137">
        <f>IF(ISNUMBER('将来負担比率（分子）の構造'!J$53), IF('将来負担比率（分子）の構造'!J$53 &lt; 0, 0, '将来負担比率（分子）の構造'!J$53), NA())</f>
        <v>5985</v>
      </c>
      <c r="G67" s="137" t="e">
        <f>NA()</f>
        <v>#N/A</v>
      </c>
      <c r="H67" s="137" t="e">
        <f>NA()</f>
        <v>#N/A</v>
      </c>
      <c r="I67" s="137">
        <f>IF(ISNUMBER('将来負担比率（分子）の構造'!K$53), IF('将来負担比率（分子）の構造'!K$53 &lt; 0, 0, '将来負担比率（分子）の構造'!K$53), NA())</f>
        <v>4869</v>
      </c>
      <c r="J67" s="137" t="e">
        <f>NA()</f>
        <v>#N/A</v>
      </c>
      <c r="K67" s="137" t="e">
        <f>NA()</f>
        <v>#N/A</v>
      </c>
      <c r="L67" s="137">
        <f>IF(ISNUMBER('将来負担比率（分子）の構造'!L$53), IF('将来負担比率（分子）の構造'!L$53 &lt; 0, 0, '将来負担比率（分子）の構造'!L$53), NA())</f>
        <v>5523</v>
      </c>
      <c r="M67" s="137" t="e">
        <f>NA()</f>
        <v>#N/A</v>
      </c>
      <c r="N67" s="137" t="e">
        <f>NA()</f>
        <v>#N/A</v>
      </c>
      <c r="O67" s="137">
        <f>IF(ISNUMBER('将来負担比率（分子）の構造'!M$53), IF('将来負担比率（分子）の構造'!M$53 &lt; 0, 0, '将来負担比率（分子）の構造'!M$53), NA())</f>
        <v>4360</v>
      </c>
      <c r="P67" s="137" t="e">
        <f>NA()</f>
        <v>#N/A</v>
      </c>
    </row>
  </sheetData>
  <sheetProtection password="851F"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DI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2280430</v>
      </c>
      <c r="S5" s="671"/>
      <c r="T5" s="671"/>
      <c r="U5" s="671"/>
      <c r="V5" s="671"/>
      <c r="W5" s="671"/>
      <c r="X5" s="671"/>
      <c r="Y5" s="718"/>
      <c r="Z5" s="731">
        <v>16.8</v>
      </c>
      <c r="AA5" s="731"/>
      <c r="AB5" s="731"/>
      <c r="AC5" s="731"/>
      <c r="AD5" s="732">
        <v>2280430</v>
      </c>
      <c r="AE5" s="732"/>
      <c r="AF5" s="732"/>
      <c r="AG5" s="732"/>
      <c r="AH5" s="732"/>
      <c r="AI5" s="732"/>
      <c r="AJ5" s="732"/>
      <c r="AK5" s="732"/>
      <c r="AL5" s="719">
        <v>35.799999999999997</v>
      </c>
      <c r="AM5" s="688"/>
      <c r="AN5" s="688"/>
      <c r="AO5" s="720"/>
      <c r="AP5" s="707" t="s">
        <v>208</v>
      </c>
      <c r="AQ5" s="708"/>
      <c r="AR5" s="708"/>
      <c r="AS5" s="708"/>
      <c r="AT5" s="708"/>
      <c r="AU5" s="708"/>
      <c r="AV5" s="708"/>
      <c r="AW5" s="708"/>
      <c r="AX5" s="708"/>
      <c r="AY5" s="708"/>
      <c r="AZ5" s="708"/>
      <c r="BA5" s="708"/>
      <c r="BB5" s="708"/>
      <c r="BC5" s="708"/>
      <c r="BD5" s="708"/>
      <c r="BE5" s="708"/>
      <c r="BF5" s="709"/>
      <c r="BG5" s="620">
        <v>2280430</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94143</v>
      </c>
      <c r="S6" s="621"/>
      <c r="T6" s="621"/>
      <c r="U6" s="621"/>
      <c r="V6" s="621"/>
      <c r="W6" s="621"/>
      <c r="X6" s="621"/>
      <c r="Y6" s="622"/>
      <c r="Z6" s="673">
        <v>0.7</v>
      </c>
      <c r="AA6" s="673"/>
      <c r="AB6" s="673"/>
      <c r="AC6" s="673"/>
      <c r="AD6" s="674">
        <v>94143</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2280430</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109688</v>
      </c>
      <c r="CS6" s="621"/>
      <c r="CT6" s="621"/>
      <c r="CU6" s="621"/>
      <c r="CV6" s="621"/>
      <c r="CW6" s="621"/>
      <c r="CX6" s="621"/>
      <c r="CY6" s="622"/>
      <c r="CZ6" s="673">
        <v>0.8</v>
      </c>
      <c r="DA6" s="673"/>
      <c r="DB6" s="673"/>
      <c r="DC6" s="673"/>
      <c r="DD6" s="626" t="s">
        <v>209</v>
      </c>
      <c r="DE6" s="621"/>
      <c r="DF6" s="621"/>
      <c r="DG6" s="621"/>
      <c r="DH6" s="621"/>
      <c r="DI6" s="621"/>
      <c r="DJ6" s="621"/>
      <c r="DK6" s="621"/>
      <c r="DL6" s="621"/>
      <c r="DM6" s="621"/>
      <c r="DN6" s="621"/>
      <c r="DO6" s="621"/>
      <c r="DP6" s="622"/>
      <c r="DQ6" s="626">
        <v>109688</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1819</v>
      </c>
      <c r="S7" s="621"/>
      <c r="T7" s="621"/>
      <c r="U7" s="621"/>
      <c r="V7" s="621"/>
      <c r="W7" s="621"/>
      <c r="X7" s="621"/>
      <c r="Y7" s="622"/>
      <c r="Z7" s="673">
        <v>0</v>
      </c>
      <c r="AA7" s="673"/>
      <c r="AB7" s="673"/>
      <c r="AC7" s="673"/>
      <c r="AD7" s="674">
        <v>1819</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939281</v>
      </c>
      <c r="BH7" s="621"/>
      <c r="BI7" s="621"/>
      <c r="BJ7" s="621"/>
      <c r="BK7" s="621"/>
      <c r="BL7" s="621"/>
      <c r="BM7" s="621"/>
      <c r="BN7" s="622"/>
      <c r="BO7" s="673">
        <v>41.2</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1473219</v>
      </c>
      <c r="CS7" s="621"/>
      <c r="CT7" s="621"/>
      <c r="CU7" s="621"/>
      <c r="CV7" s="621"/>
      <c r="CW7" s="621"/>
      <c r="CX7" s="621"/>
      <c r="CY7" s="622"/>
      <c r="CZ7" s="673">
        <v>11.3</v>
      </c>
      <c r="DA7" s="673"/>
      <c r="DB7" s="673"/>
      <c r="DC7" s="673"/>
      <c r="DD7" s="626">
        <v>5162</v>
      </c>
      <c r="DE7" s="621"/>
      <c r="DF7" s="621"/>
      <c r="DG7" s="621"/>
      <c r="DH7" s="621"/>
      <c r="DI7" s="621"/>
      <c r="DJ7" s="621"/>
      <c r="DK7" s="621"/>
      <c r="DL7" s="621"/>
      <c r="DM7" s="621"/>
      <c r="DN7" s="621"/>
      <c r="DO7" s="621"/>
      <c r="DP7" s="622"/>
      <c r="DQ7" s="626">
        <v>1312408</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2983</v>
      </c>
      <c r="S8" s="621"/>
      <c r="T8" s="621"/>
      <c r="U8" s="621"/>
      <c r="V8" s="621"/>
      <c r="W8" s="621"/>
      <c r="X8" s="621"/>
      <c r="Y8" s="622"/>
      <c r="Z8" s="673">
        <v>0</v>
      </c>
      <c r="AA8" s="673"/>
      <c r="AB8" s="673"/>
      <c r="AC8" s="673"/>
      <c r="AD8" s="674">
        <v>2983</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40680</v>
      </c>
      <c r="BH8" s="621"/>
      <c r="BI8" s="621"/>
      <c r="BJ8" s="621"/>
      <c r="BK8" s="621"/>
      <c r="BL8" s="621"/>
      <c r="BM8" s="621"/>
      <c r="BN8" s="622"/>
      <c r="BO8" s="673">
        <v>1.8</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5298215</v>
      </c>
      <c r="CS8" s="621"/>
      <c r="CT8" s="621"/>
      <c r="CU8" s="621"/>
      <c r="CV8" s="621"/>
      <c r="CW8" s="621"/>
      <c r="CX8" s="621"/>
      <c r="CY8" s="622"/>
      <c r="CZ8" s="673">
        <v>40.6</v>
      </c>
      <c r="DA8" s="673"/>
      <c r="DB8" s="673"/>
      <c r="DC8" s="673"/>
      <c r="DD8" s="626">
        <v>87987</v>
      </c>
      <c r="DE8" s="621"/>
      <c r="DF8" s="621"/>
      <c r="DG8" s="621"/>
      <c r="DH8" s="621"/>
      <c r="DI8" s="621"/>
      <c r="DJ8" s="621"/>
      <c r="DK8" s="621"/>
      <c r="DL8" s="621"/>
      <c r="DM8" s="621"/>
      <c r="DN8" s="621"/>
      <c r="DO8" s="621"/>
      <c r="DP8" s="622"/>
      <c r="DQ8" s="626">
        <v>2190101</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2364</v>
      </c>
      <c r="S9" s="621"/>
      <c r="T9" s="621"/>
      <c r="U9" s="621"/>
      <c r="V9" s="621"/>
      <c r="W9" s="621"/>
      <c r="X9" s="621"/>
      <c r="Y9" s="622"/>
      <c r="Z9" s="673">
        <v>0</v>
      </c>
      <c r="AA9" s="673"/>
      <c r="AB9" s="673"/>
      <c r="AC9" s="673"/>
      <c r="AD9" s="674">
        <v>2364</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815750</v>
      </c>
      <c r="BH9" s="621"/>
      <c r="BI9" s="621"/>
      <c r="BJ9" s="621"/>
      <c r="BK9" s="621"/>
      <c r="BL9" s="621"/>
      <c r="BM9" s="621"/>
      <c r="BN9" s="622"/>
      <c r="BO9" s="673">
        <v>35.799999999999997</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661991</v>
      </c>
      <c r="CS9" s="621"/>
      <c r="CT9" s="621"/>
      <c r="CU9" s="621"/>
      <c r="CV9" s="621"/>
      <c r="CW9" s="621"/>
      <c r="CX9" s="621"/>
      <c r="CY9" s="622"/>
      <c r="CZ9" s="673">
        <v>5.0999999999999996</v>
      </c>
      <c r="DA9" s="673"/>
      <c r="DB9" s="673"/>
      <c r="DC9" s="673"/>
      <c r="DD9" s="626">
        <v>4385</v>
      </c>
      <c r="DE9" s="621"/>
      <c r="DF9" s="621"/>
      <c r="DG9" s="621"/>
      <c r="DH9" s="621"/>
      <c r="DI9" s="621"/>
      <c r="DJ9" s="621"/>
      <c r="DK9" s="621"/>
      <c r="DL9" s="621"/>
      <c r="DM9" s="621"/>
      <c r="DN9" s="621"/>
      <c r="DO9" s="621"/>
      <c r="DP9" s="622"/>
      <c r="DQ9" s="626">
        <v>591091</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367184</v>
      </c>
      <c r="S10" s="621"/>
      <c r="T10" s="621"/>
      <c r="U10" s="621"/>
      <c r="V10" s="621"/>
      <c r="W10" s="621"/>
      <c r="X10" s="621"/>
      <c r="Y10" s="622"/>
      <c r="Z10" s="673">
        <v>2.7</v>
      </c>
      <c r="AA10" s="673"/>
      <c r="AB10" s="673"/>
      <c r="AC10" s="673"/>
      <c r="AD10" s="674">
        <v>367184</v>
      </c>
      <c r="AE10" s="674"/>
      <c r="AF10" s="674"/>
      <c r="AG10" s="674"/>
      <c r="AH10" s="674"/>
      <c r="AI10" s="674"/>
      <c r="AJ10" s="674"/>
      <c r="AK10" s="674"/>
      <c r="AL10" s="643">
        <v>5.8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42004</v>
      </c>
      <c r="BH10" s="621"/>
      <c r="BI10" s="621"/>
      <c r="BJ10" s="621"/>
      <c r="BK10" s="621"/>
      <c r="BL10" s="621"/>
      <c r="BM10" s="621"/>
      <c r="BN10" s="622"/>
      <c r="BO10" s="673">
        <v>1.8</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74791</v>
      </c>
      <c r="S11" s="621"/>
      <c r="T11" s="621"/>
      <c r="U11" s="621"/>
      <c r="V11" s="621"/>
      <c r="W11" s="621"/>
      <c r="X11" s="621"/>
      <c r="Y11" s="622"/>
      <c r="Z11" s="673">
        <v>0.6</v>
      </c>
      <c r="AA11" s="673"/>
      <c r="AB11" s="673"/>
      <c r="AC11" s="673"/>
      <c r="AD11" s="674">
        <v>74791</v>
      </c>
      <c r="AE11" s="674"/>
      <c r="AF11" s="674"/>
      <c r="AG11" s="674"/>
      <c r="AH11" s="674"/>
      <c r="AI11" s="674"/>
      <c r="AJ11" s="674"/>
      <c r="AK11" s="674"/>
      <c r="AL11" s="643">
        <v>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40847</v>
      </c>
      <c r="BH11" s="621"/>
      <c r="BI11" s="621"/>
      <c r="BJ11" s="621"/>
      <c r="BK11" s="621"/>
      <c r="BL11" s="621"/>
      <c r="BM11" s="621"/>
      <c r="BN11" s="622"/>
      <c r="BO11" s="673">
        <v>1.8</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845844</v>
      </c>
      <c r="CS11" s="621"/>
      <c r="CT11" s="621"/>
      <c r="CU11" s="621"/>
      <c r="CV11" s="621"/>
      <c r="CW11" s="621"/>
      <c r="CX11" s="621"/>
      <c r="CY11" s="622"/>
      <c r="CZ11" s="673">
        <v>6.5</v>
      </c>
      <c r="DA11" s="673"/>
      <c r="DB11" s="673"/>
      <c r="DC11" s="673"/>
      <c r="DD11" s="626">
        <v>397737</v>
      </c>
      <c r="DE11" s="621"/>
      <c r="DF11" s="621"/>
      <c r="DG11" s="621"/>
      <c r="DH11" s="621"/>
      <c r="DI11" s="621"/>
      <c r="DJ11" s="621"/>
      <c r="DK11" s="621"/>
      <c r="DL11" s="621"/>
      <c r="DM11" s="621"/>
      <c r="DN11" s="621"/>
      <c r="DO11" s="621"/>
      <c r="DP11" s="622"/>
      <c r="DQ11" s="626">
        <v>257110</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1095316</v>
      </c>
      <c r="BH12" s="621"/>
      <c r="BI12" s="621"/>
      <c r="BJ12" s="621"/>
      <c r="BK12" s="621"/>
      <c r="BL12" s="621"/>
      <c r="BM12" s="621"/>
      <c r="BN12" s="622"/>
      <c r="BO12" s="673">
        <v>48</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157004</v>
      </c>
      <c r="CS12" s="621"/>
      <c r="CT12" s="621"/>
      <c r="CU12" s="621"/>
      <c r="CV12" s="621"/>
      <c r="CW12" s="621"/>
      <c r="CX12" s="621"/>
      <c r="CY12" s="622"/>
      <c r="CZ12" s="673">
        <v>1.2</v>
      </c>
      <c r="DA12" s="673"/>
      <c r="DB12" s="673"/>
      <c r="DC12" s="673"/>
      <c r="DD12" s="626">
        <v>57458</v>
      </c>
      <c r="DE12" s="621"/>
      <c r="DF12" s="621"/>
      <c r="DG12" s="621"/>
      <c r="DH12" s="621"/>
      <c r="DI12" s="621"/>
      <c r="DJ12" s="621"/>
      <c r="DK12" s="621"/>
      <c r="DL12" s="621"/>
      <c r="DM12" s="621"/>
      <c r="DN12" s="621"/>
      <c r="DO12" s="621"/>
      <c r="DP12" s="622"/>
      <c r="DQ12" s="626">
        <v>65381</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17791</v>
      </c>
      <c r="S13" s="621"/>
      <c r="T13" s="621"/>
      <c r="U13" s="621"/>
      <c r="V13" s="621"/>
      <c r="W13" s="621"/>
      <c r="X13" s="621"/>
      <c r="Y13" s="622"/>
      <c r="Z13" s="673">
        <v>0.1</v>
      </c>
      <c r="AA13" s="673"/>
      <c r="AB13" s="673"/>
      <c r="AC13" s="673"/>
      <c r="AD13" s="674">
        <v>17791</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1080708</v>
      </c>
      <c r="BH13" s="621"/>
      <c r="BI13" s="621"/>
      <c r="BJ13" s="621"/>
      <c r="BK13" s="621"/>
      <c r="BL13" s="621"/>
      <c r="BM13" s="621"/>
      <c r="BN13" s="622"/>
      <c r="BO13" s="673">
        <v>47.4</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1297302</v>
      </c>
      <c r="CS13" s="621"/>
      <c r="CT13" s="621"/>
      <c r="CU13" s="621"/>
      <c r="CV13" s="621"/>
      <c r="CW13" s="621"/>
      <c r="CX13" s="621"/>
      <c r="CY13" s="622"/>
      <c r="CZ13" s="673">
        <v>9.9</v>
      </c>
      <c r="DA13" s="673"/>
      <c r="DB13" s="673"/>
      <c r="DC13" s="673"/>
      <c r="DD13" s="626">
        <v>1002313</v>
      </c>
      <c r="DE13" s="621"/>
      <c r="DF13" s="621"/>
      <c r="DG13" s="621"/>
      <c r="DH13" s="621"/>
      <c r="DI13" s="621"/>
      <c r="DJ13" s="621"/>
      <c r="DK13" s="621"/>
      <c r="DL13" s="621"/>
      <c r="DM13" s="621"/>
      <c r="DN13" s="621"/>
      <c r="DO13" s="621"/>
      <c r="DP13" s="622"/>
      <c r="DQ13" s="626">
        <v>340584</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108899</v>
      </c>
      <c r="BH14" s="621"/>
      <c r="BI14" s="621"/>
      <c r="BJ14" s="621"/>
      <c r="BK14" s="621"/>
      <c r="BL14" s="621"/>
      <c r="BM14" s="621"/>
      <c r="BN14" s="622"/>
      <c r="BO14" s="673">
        <v>4.8</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410768</v>
      </c>
      <c r="CS14" s="621"/>
      <c r="CT14" s="621"/>
      <c r="CU14" s="621"/>
      <c r="CV14" s="621"/>
      <c r="CW14" s="621"/>
      <c r="CX14" s="621"/>
      <c r="CY14" s="622"/>
      <c r="CZ14" s="673">
        <v>3.1</v>
      </c>
      <c r="DA14" s="673"/>
      <c r="DB14" s="673"/>
      <c r="DC14" s="673"/>
      <c r="DD14" s="626">
        <v>1188</v>
      </c>
      <c r="DE14" s="621"/>
      <c r="DF14" s="621"/>
      <c r="DG14" s="621"/>
      <c r="DH14" s="621"/>
      <c r="DI14" s="621"/>
      <c r="DJ14" s="621"/>
      <c r="DK14" s="621"/>
      <c r="DL14" s="621"/>
      <c r="DM14" s="621"/>
      <c r="DN14" s="621"/>
      <c r="DO14" s="621"/>
      <c r="DP14" s="622"/>
      <c r="DQ14" s="626">
        <v>394809</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14105</v>
      </c>
      <c r="S15" s="621"/>
      <c r="T15" s="621"/>
      <c r="U15" s="621"/>
      <c r="V15" s="621"/>
      <c r="W15" s="621"/>
      <c r="X15" s="621"/>
      <c r="Y15" s="622"/>
      <c r="Z15" s="673">
        <v>0.1</v>
      </c>
      <c r="AA15" s="673"/>
      <c r="AB15" s="673"/>
      <c r="AC15" s="673"/>
      <c r="AD15" s="674">
        <v>14105</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135666</v>
      </c>
      <c r="BH15" s="621"/>
      <c r="BI15" s="621"/>
      <c r="BJ15" s="621"/>
      <c r="BK15" s="621"/>
      <c r="BL15" s="621"/>
      <c r="BM15" s="621"/>
      <c r="BN15" s="622"/>
      <c r="BO15" s="673">
        <v>5.9</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1414654</v>
      </c>
      <c r="CS15" s="621"/>
      <c r="CT15" s="621"/>
      <c r="CU15" s="621"/>
      <c r="CV15" s="621"/>
      <c r="CW15" s="621"/>
      <c r="CX15" s="621"/>
      <c r="CY15" s="622"/>
      <c r="CZ15" s="673">
        <v>10.8</v>
      </c>
      <c r="DA15" s="673"/>
      <c r="DB15" s="673"/>
      <c r="DC15" s="673"/>
      <c r="DD15" s="626">
        <v>277321</v>
      </c>
      <c r="DE15" s="621"/>
      <c r="DF15" s="621"/>
      <c r="DG15" s="621"/>
      <c r="DH15" s="621"/>
      <c r="DI15" s="621"/>
      <c r="DJ15" s="621"/>
      <c r="DK15" s="621"/>
      <c r="DL15" s="621"/>
      <c r="DM15" s="621"/>
      <c r="DN15" s="621"/>
      <c r="DO15" s="621"/>
      <c r="DP15" s="622"/>
      <c r="DQ15" s="626">
        <v>897046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3694659</v>
      </c>
      <c r="S16" s="621"/>
      <c r="T16" s="621"/>
      <c r="U16" s="621"/>
      <c r="V16" s="621"/>
      <c r="W16" s="621"/>
      <c r="X16" s="621"/>
      <c r="Y16" s="622"/>
      <c r="Z16" s="673">
        <v>27.2</v>
      </c>
      <c r="AA16" s="673"/>
      <c r="AB16" s="673"/>
      <c r="AC16" s="673"/>
      <c r="AD16" s="674">
        <v>3462269</v>
      </c>
      <c r="AE16" s="674"/>
      <c r="AF16" s="674"/>
      <c r="AG16" s="674"/>
      <c r="AH16" s="674"/>
      <c r="AI16" s="674"/>
      <c r="AJ16" s="674"/>
      <c r="AK16" s="674"/>
      <c r="AL16" s="643">
        <v>54.3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1268</v>
      </c>
      <c r="BH16" s="621"/>
      <c r="BI16" s="621"/>
      <c r="BJ16" s="621"/>
      <c r="BK16" s="621"/>
      <c r="BL16" s="621"/>
      <c r="BM16" s="621"/>
      <c r="BN16" s="622"/>
      <c r="BO16" s="673">
        <v>0.1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3462269</v>
      </c>
      <c r="S17" s="621"/>
      <c r="T17" s="621"/>
      <c r="U17" s="621"/>
      <c r="V17" s="621"/>
      <c r="W17" s="621"/>
      <c r="X17" s="621"/>
      <c r="Y17" s="622"/>
      <c r="Z17" s="673">
        <v>25.5</v>
      </c>
      <c r="AA17" s="673"/>
      <c r="AB17" s="673"/>
      <c r="AC17" s="673"/>
      <c r="AD17" s="674">
        <v>3462269</v>
      </c>
      <c r="AE17" s="674"/>
      <c r="AF17" s="674"/>
      <c r="AG17" s="674"/>
      <c r="AH17" s="674"/>
      <c r="AI17" s="674"/>
      <c r="AJ17" s="674"/>
      <c r="AK17" s="674"/>
      <c r="AL17" s="643">
        <v>54.3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1375602</v>
      </c>
      <c r="CS17" s="621"/>
      <c r="CT17" s="621"/>
      <c r="CU17" s="621"/>
      <c r="CV17" s="621"/>
      <c r="CW17" s="621"/>
      <c r="CX17" s="621"/>
      <c r="CY17" s="622"/>
      <c r="CZ17" s="673">
        <v>10.5</v>
      </c>
      <c r="DA17" s="673"/>
      <c r="DB17" s="673"/>
      <c r="DC17" s="673"/>
      <c r="DD17" s="626" t="s">
        <v>111</v>
      </c>
      <c r="DE17" s="621"/>
      <c r="DF17" s="621"/>
      <c r="DG17" s="621"/>
      <c r="DH17" s="621"/>
      <c r="DI17" s="621"/>
      <c r="DJ17" s="621"/>
      <c r="DK17" s="621"/>
      <c r="DL17" s="621"/>
      <c r="DM17" s="621"/>
      <c r="DN17" s="621"/>
      <c r="DO17" s="621"/>
      <c r="DP17" s="622"/>
      <c r="DQ17" s="626">
        <v>1374679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232390</v>
      </c>
      <c r="S18" s="621"/>
      <c r="T18" s="621"/>
      <c r="U18" s="621"/>
      <c r="V18" s="621"/>
      <c r="W18" s="621"/>
      <c r="X18" s="621"/>
      <c r="Y18" s="622"/>
      <c r="Z18" s="673">
        <v>1.7</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6550269</v>
      </c>
      <c r="S20" s="621"/>
      <c r="T20" s="621"/>
      <c r="U20" s="621"/>
      <c r="V20" s="621"/>
      <c r="W20" s="621"/>
      <c r="X20" s="621"/>
      <c r="Y20" s="622"/>
      <c r="Z20" s="673">
        <v>48.2</v>
      </c>
      <c r="AA20" s="673"/>
      <c r="AB20" s="673"/>
      <c r="AC20" s="673"/>
      <c r="AD20" s="674">
        <v>6317879</v>
      </c>
      <c r="AE20" s="674"/>
      <c r="AF20" s="674"/>
      <c r="AG20" s="674"/>
      <c r="AH20" s="674"/>
      <c r="AI20" s="674"/>
      <c r="AJ20" s="674"/>
      <c r="AK20" s="674"/>
      <c r="AL20" s="643">
        <v>99.1</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13044287</v>
      </c>
      <c r="CS20" s="621"/>
      <c r="CT20" s="621"/>
      <c r="CU20" s="621"/>
      <c r="CV20" s="621"/>
      <c r="CW20" s="621"/>
      <c r="CX20" s="621"/>
      <c r="CY20" s="622"/>
      <c r="CZ20" s="673">
        <v>100</v>
      </c>
      <c r="DA20" s="673"/>
      <c r="DB20" s="673"/>
      <c r="DC20" s="673"/>
      <c r="DD20" s="626">
        <v>1833551</v>
      </c>
      <c r="DE20" s="621"/>
      <c r="DF20" s="621"/>
      <c r="DG20" s="621"/>
      <c r="DH20" s="621"/>
      <c r="DI20" s="621"/>
      <c r="DJ20" s="621"/>
      <c r="DK20" s="621"/>
      <c r="DL20" s="621"/>
      <c r="DM20" s="621"/>
      <c r="DN20" s="621"/>
      <c r="DO20" s="621"/>
      <c r="DP20" s="622"/>
      <c r="DQ20" s="626">
        <v>7532897</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2534</v>
      </c>
      <c r="S21" s="621"/>
      <c r="T21" s="621"/>
      <c r="U21" s="621"/>
      <c r="V21" s="621"/>
      <c r="W21" s="621"/>
      <c r="X21" s="621"/>
      <c r="Y21" s="622"/>
      <c r="Z21" s="673">
        <v>0</v>
      </c>
      <c r="AA21" s="673"/>
      <c r="AB21" s="673"/>
      <c r="AC21" s="673"/>
      <c r="AD21" s="674">
        <v>2534</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501077</v>
      </c>
      <c r="S22" s="621"/>
      <c r="T22" s="621"/>
      <c r="U22" s="621"/>
      <c r="V22" s="621"/>
      <c r="W22" s="621"/>
      <c r="X22" s="621"/>
      <c r="Y22" s="622"/>
      <c r="Z22" s="673">
        <v>3.7</v>
      </c>
      <c r="AA22" s="673"/>
      <c r="AB22" s="673"/>
      <c r="AC22" s="673"/>
      <c r="AD22" s="674">
        <v>6981</v>
      </c>
      <c r="AE22" s="674"/>
      <c r="AF22" s="674"/>
      <c r="AG22" s="674"/>
      <c r="AH22" s="674"/>
      <c r="AI22" s="674"/>
      <c r="AJ22" s="674"/>
      <c r="AK22" s="674"/>
      <c r="AL22" s="643">
        <v>0.1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73415</v>
      </c>
      <c r="S23" s="621"/>
      <c r="T23" s="621"/>
      <c r="U23" s="621"/>
      <c r="V23" s="621"/>
      <c r="W23" s="621"/>
      <c r="X23" s="621"/>
      <c r="Y23" s="622"/>
      <c r="Z23" s="673">
        <v>0.5</v>
      </c>
      <c r="AA23" s="673"/>
      <c r="AB23" s="673"/>
      <c r="AC23" s="673"/>
      <c r="AD23" s="674">
        <v>11832</v>
      </c>
      <c r="AE23" s="674"/>
      <c r="AF23" s="674"/>
      <c r="AG23" s="674"/>
      <c r="AH23" s="674"/>
      <c r="AI23" s="674"/>
      <c r="AJ23" s="674"/>
      <c r="AK23" s="674"/>
      <c r="AL23" s="643">
        <v>0.2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24474</v>
      </c>
      <c r="S24" s="621"/>
      <c r="T24" s="621"/>
      <c r="U24" s="621"/>
      <c r="V24" s="621"/>
      <c r="W24" s="621"/>
      <c r="X24" s="621"/>
      <c r="Y24" s="622"/>
      <c r="Z24" s="673">
        <v>0.2</v>
      </c>
      <c r="AA24" s="673"/>
      <c r="AB24" s="673"/>
      <c r="AC24" s="673"/>
      <c r="AD24" s="674">
        <v>30</v>
      </c>
      <c r="AE24" s="674"/>
      <c r="AF24" s="674"/>
      <c r="AG24" s="674"/>
      <c r="AH24" s="674"/>
      <c r="AI24" s="674"/>
      <c r="AJ24" s="674"/>
      <c r="AK24" s="674"/>
      <c r="AL24" s="643">
        <v>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6699219</v>
      </c>
      <c r="CS24" s="671"/>
      <c r="CT24" s="671"/>
      <c r="CU24" s="671"/>
      <c r="CV24" s="671"/>
      <c r="CW24" s="671"/>
      <c r="CX24" s="671"/>
      <c r="CY24" s="718"/>
      <c r="CZ24" s="722">
        <v>51.4</v>
      </c>
      <c r="DA24" s="723"/>
      <c r="DB24" s="723"/>
      <c r="DC24" s="724"/>
      <c r="DD24" s="717">
        <v>3868435</v>
      </c>
      <c r="DE24" s="671"/>
      <c r="DF24" s="671"/>
      <c r="DG24" s="671"/>
      <c r="DH24" s="671"/>
      <c r="DI24" s="671"/>
      <c r="DJ24" s="671"/>
      <c r="DK24" s="718"/>
      <c r="DL24" s="717">
        <v>3716056</v>
      </c>
      <c r="DM24" s="671"/>
      <c r="DN24" s="671"/>
      <c r="DO24" s="671"/>
      <c r="DP24" s="671"/>
      <c r="DQ24" s="671"/>
      <c r="DR24" s="671"/>
      <c r="DS24" s="671"/>
      <c r="DT24" s="671"/>
      <c r="DU24" s="671"/>
      <c r="DV24" s="718"/>
      <c r="DW24" s="719">
        <v>55.8</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1978580</v>
      </c>
      <c r="S25" s="621"/>
      <c r="T25" s="621"/>
      <c r="U25" s="621"/>
      <c r="V25" s="621"/>
      <c r="W25" s="621"/>
      <c r="X25" s="621"/>
      <c r="Y25" s="622"/>
      <c r="Z25" s="673">
        <v>14.6</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1706783</v>
      </c>
      <c r="CS25" s="639"/>
      <c r="CT25" s="639"/>
      <c r="CU25" s="639"/>
      <c r="CV25" s="639"/>
      <c r="CW25" s="639"/>
      <c r="CX25" s="639"/>
      <c r="CY25" s="640"/>
      <c r="CZ25" s="623">
        <v>13.1</v>
      </c>
      <c r="DA25" s="641"/>
      <c r="DB25" s="641"/>
      <c r="DC25" s="642"/>
      <c r="DD25" s="626">
        <v>1579392</v>
      </c>
      <c r="DE25" s="639"/>
      <c r="DF25" s="639"/>
      <c r="DG25" s="639"/>
      <c r="DH25" s="639"/>
      <c r="DI25" s="639"/>
      <c r="DJ25" s="639"/>
      <c r="DK25" s="640"/>
      <c r="DL25" s="626">
        <v>1487045</v>
      </c>
      <c r="DM25" s="639"/>
      <c r="DN25" s="639"/>
      <c r="DO25" s="639"/>
      <c r="DP25" s="639"/>
      <c r="DQ25" s="639"/>
      <c r="DR25" s="639"/>
      <c r="DS25" s="639"/>
      <c r="DT25" s="639"/>
      <c r="DU25" s="639"/>
      <c r="DV25" s="640"/>
      <c r="DW25" s="643">
        <v>22.3</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9170</v>
      </c>
      <c r="S26" s="621"/>
      <c r="T26" s="621"/>
      <c r="U26" s="621"/>
      <c r="V26" s="621"/>
      <c r="W26" s="621"/>
      <c r="X26" s="621"/>
      <c r="Y26" s="622"/>
      <c r="Z26" s="673">
        <v>0.1</v>
      </c>
      <c r="AA26" s="673"/>
      <c r="AB26" s="673"/>
      <c r="AC26" s="673"/>
      <c r="AD26" s="674">
        <v>9170</v>
      </c>
      <c r="AE26" s="674"/>
      <c r="AF26" s="674"/>
      <c r="AG26" s="674"/>
      <c r="AH26" s="674"/>
      <c r="AI26" s="674"/>
      <c r="AJ26" s="674"/>
      <c r="AK26" s="674"/>
      <c r="AL26" s="643">
        <v>0.1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1000820</v>
      </c>
      <c r="CS26" s="621"/>
      <c r="CT26" s="621"/>
      <c r="CU26" s="621"/>
      <c r="CV26" s="621"/>
      <c r="CW26" s="621"/>
      <c r="CX26" s="621"/>
      <c r="CY26" s="622"/>
      <c r="CZ26" s="623">
        <v>7.7</v>
      </c>
      <c r="DA26" s="641"/>
      <c r="DB26" s="641"/>
      <c r="DC26" s="642"/>
      <c r="DD26" s="626">
        <v>945454</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2563818</v>
      </c>
      <c r="S27" s="621"/>
      <c r="T27" s="621"/>
      <c r="U27" s="621"/>
      <c r="V27" s="621"/>
      <c r="W27" s="621"/>
      <c r="X27" s="621"/>
      <c r="Y27" s="622"/>
      <c r="Z27" s="673">
        <v>18.899999999999999</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2280430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3616834</v>
      </c>
      <c r="CS27" s="639"/>
      <c r="CT27" s="639"/>
      <c r="CU27" s="639"/>
      <c r="CV27" s="639"/>
      <c r="CW27" s="639"/>
      <c r="CX27" s="639"/>
      <c r="CY27" s="640"/>
      <c r="CZ27" s="623">
        <v>27.7</v>
      </c>
      <c r="DA27" s="641"/>
      <c r="DB27" s="641"/>
      <c r="DC27" s="642"/>
      <c r="DD27" s="626">
        <v>914364</v>
      </c>
      <c r="DE27" s="639"/>
      <c r="DF27" s="639"/>
      <c r="DG27" s="639"/>
      <c r="DH27" s="639"/>
      <c r="DI27" s="639"/>
      <c r="DJ27" s="639"/>
      <c r="DK27" s="640"/>
      <c r="DL27" s="626">
        <v>861254</v>
      </c>
      <c r="DM27" s="639"/>
      <c r="DN27" s="639"/>
      <c r="DO27" s="639"/>
      <c r="DP27" s="639"/>
      <c r="DQ27" s="639"/>
      <c r="DR27" s="639"/>
      <c r="DS27" s="639"/>
      <c r="DT27" s="639"/>
      <c r="DU27" s="639"/>
      <c r="DV27" s="640"/>
      <c r="DW27" s="643">
        <v>12.9</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15220</v>
      </c>
      <c r="S28" s="621"/>
      <c r="T28" s="621"/>
      <c r="U28" s="621"/>
      <c r="V28" s="621"/>
      <c r="W28" s="621"/>
      <c r="X28" s="621"/>
      <c r="Y28" s="622"/>
      <c r="Z28" s="673">
        <v>0.1</v>
      </c>
      <c r="AA28" s="673"/>
      <c r="AB28" s="673"/>
      <c r="AC28" s="673"/>
      <c r="AD28" s="674">
        <v>12823</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1375602</v>
      </c>
      <c r="CS28" s="621"/>
      <c r="CT28" s="621"/>
      <c r="CU28" s="621"/>
      <c r="CV28" s="621"/>
      <c r="CW28" s="621"/>
      <c r="CX28" s="621"/>
      <c r="CY28" s="622"/>
      <c r="CZ28" s="623">
        <v>10.5</v>
      </c>
      <c r="DA28" s="641"/>
      <c r="DB28" s="641"/>
      <c r="DC28" s="642"/>
      <c r="DD28" s="626">
        <v>1374679</v>
      </c>
      <c r="DE28" s="621"/>
      <c r="DF28" s="621"/>
      <c r="DG28" s="621"/>
      <c r="DH28" s="621"/>
      <c r="DI28" s="621"/>
      <c r="DJ28" s="621"/>
      <c r="DK28" s="622"/>
      <c r="DL28" s="626">
        <v>1367757</v>
      </c>
      <c r="DM28" s="621"/>
      <c r="DN28" s="621"/>
      <c r="DO28" s="621"/>
      <c r="DP28" s="621"/>
      <c r="DQ28" s="621"/>
      <c r="DR28" s="621"/>
      <c r="DS28" s="621"/>
      <c r="DT28" s="621"/>
      <c r="DU28" s="621"/>
      <c r="DV28" s="622"/>
      <c r="DW28" s="643">
        <v>20.5</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94595</v>
      </c>
      <c r="S29" s="621"/>
      <c r="T29" s="621"/>
      <c r="U29" s="621"/>
      <c r="V29" s="621"/>
      <c r="W29" s="621"/>
      <c r="X29" s="621"/>
      <c r="Y29" s="622"/>
      <c r="Z29" s="673">
        <v>0.7</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1375005</v>
      </c>
      <c r="CS29" s="639"/>
      <c r="CT29" s="639"/>
      <c r="CU29" s="639"/>
      <c r="CV29" s="639"/>
      <c r="CW29" s="639"/>
      <c r="CX29" s="639"/>
      <c r="CY29" s="640"/>
      <c r="CZ29" s="623">
        <v>10.5</v>
      </c>
      <c r="DA29" s="641"/>
      <c r="DB29" s="641"/>
      <c r="DC29" s="642"/>
      <c r="DD29" s="626">
        <v>1374082</v>
      </c>
      <c r="DE29" s="639"/>
      <c r="DF29" s="639"/>
      <c r="DG29" s="639"/>
      <c r="DH29" s="639"/>
      <c r="DI29" s="639"/>
      <c r="DJ29" s="639"/>
      <c r="DK29" s="640"/>
      <c r="DL29" s="626">
        <v>1367160</v>
      </c>
      <c r="DM29" s="639"/>
      <c r="DN29" s="639"/>
      <c r="DO29" s="639"/>
      <c r="DP29" s="639"/>
      <c r="DQ29" s="639"/>
      <c r="DR29" s="639"/>
      <c r="DS29" s="639"/>
      <c r="DT29" s="639"/>
      <c r="DU29" s="639"/>
      <c r="DV29" s="640"/>
      <c r="DW29" s="643">
        <v>20.5</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491406</v>
      </c>
      <c r="S30" s="621"/>
      <c r="T30" s="621"/>
      <c r="U30" s="621"/>
      <c r="V30" s="621"/>
      <c r="W30" s="621"/>
      <c r="X30" s="621"/>
      <c r="Y30" s="622"/>
      <c r="Z30" s="673">
        <v>3.6</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v>
      </c>
      <c r="BH30" s="687"/>
      <c r="BI30" s="687"/>
      <c r="BJ30" s="687"/>
      <c r="BK30" s="687"/>
      <c r="BL30" s="687"/>
      <c r="BM30" s="688">
        <v>95.6</v>
      </c>
      <c r="BN30" s="687"/>
      <c r="BO30" s="687"/>
      <c r="BP30" s="687"/>
      <c r="BQ30" s="689"/>
      <c r="BR30" s="686">
        <v>98.1</v>
      </c>
      <c r="BS30" s="687"/>
      <c r="BT30" s="687"/>
      <c r="BU30" s="687"/>
      <c r="BV30" s="687"/>
      <c r="BW30" s="687"/>
      <c r="BX30" s="688">
        <v>95.1</v>
      </c>
      <c r="BY30" s="687"/>
      <c r="BZ30" s="687"/>
      <c r="CA30" s="687"/>
      <c r="CB30" s="689"/>
      <c r="CD30" s="692"/>
      <c r="CE30" s="693"/>
      <c r="CF30" s="657" t="s">
        <v>291</v>
      </c>
      <c r="CG30" s="654"/>
      <c r="CH30" s="654"/>
      <c r="CI30" s="654"/>
      <c r="CJ30" s="654"/>
      <c r="CK30" s="654"/>
      <c r="CL30" s="654"/>
      <c r="CM30" s="654"/>
      <c r="CN30" s="654"/>
      <c r="CO30" s="654"/>
      <c r="CP30" s="654"/>
      <c r="CQ30" s="655"/>
      <c r="CR30" s="620">
        <v>1237407</v>
      </c>
      <c r="CS30" s="621"/>
      <c r="CT30" s="621"/>
      <c r="CU30" s="621"/>
      <c r="CV30" s="621"/>
      <c r="CW30" s="621"/>
      <c r="CX30" s="621"/>
      <c r="CY30" s="622"/>
      <c r="CZ30" s="623">
        <v>9.5</v>
      </c>
      <c r="DA30" s="641"/>
      <c r="DB30" s="641"/>
      <c r="DC30" s="642"/>
      <c r="DD30" s="626">
        <v>1236484</v>
      </c>
      <c r="DE30" s="621"/>
      <c r="DF30" s="621"/>
      <c r="DG30" s="621"/>
      <c r="DH30" s="621"/>
      <c r="DI30" s="621"/>
      <c r="DJ30" s="621"/>
      <c r="DK30" s="622"/>
      <c r="DL30" s="626">
        <v>1229562</v>
      </c>
      <c r="DM30" s="621"/>
      <c r="DN30" s="621"/>
      <c r="DO30" s="621"/>
      <c r="DP30" s="621"/>
      <c r="DQ30" s="621"/>
      <c r="DR30" s="621"/>
      <c r="DS30" s="621"/>
      <c r="DT30" s="621"/>
      <c r="DU30" s="621"/>
      <c r="DV30" s="622"/>
      <c r="DW30" s="643">
        <v>18.5</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582308</v>
      </c>
      <c r="S31" s="621"/>
      <c r="T31" s="621"/>
      <c r="U31" s="621"/>
      <c r="V31" s="621"/>
      <c r="W31" s="621"/>
      <c r="X31" s="621"/>
      <c r="Y31" s="622"/>
      <c r="Z31" s="673">
        <v>4.3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98.5</v>
      </c>
      <c r="BH31" s="639"/>
      <c r="BI31" s="639"/>
      <c r="BJ31" s="639"/>
      <c r="BK31" s="639"/>
      <c r="BL31" s="639"/>
      <c r="BM31" s="675">
        <v>96.6</v>
      </c>
      <c r="BN31" s="685"/>
      <c r="BO31" s="685"/>
      <c r="BP31" s="685"/>
      <c r="BQ31" s="649"/>
      <c r="BR31" s="684">
        <v>98.6</v>
      </c>
      <c r="BS31" s="639"/>
      <c r="BT31" s="639"/>
      <c r="BU31" s="639"/>
      <c r="BV31" s="639"/>
      <c r="BW31" s="639"/>
      <c r="BX31" s="675">
        <v>96.3</v>
      </c>
      <c r="BY31" s="685"/>
      <c r="BZ31" s="685"/>
      <c r="CA31" s="685"/>
      <c r="CB31" s="649"/>
      <c r="CD31" s="692"/>
      <c r="CE31" s="693"/>
      <c r="CF31" s="657" t="s">
        <v>295</v>
      </c>
      <c r="CG31" s="654"/>
      <c r="CH31" s="654"/>
      <c r="CI31" s="654"/>
      <c r="CJ31" s="654"/>
      <c r="CK31" s="654"/>
      <c r="CL31" s="654"/>
      <c r="CM31" s="654"/>
      <c r="CN31" s="654"/>
      <c r="CO31" s="654"/>
      <c r="CP31" s="654"/>
      <c r="CQ31" s="655"/>
      <c r="CR31" s="620">
        <v>137598</v>
      </c>
      <c r="CS31" s="639"/>
      <c r="CT31" s="639"/>
      <c r="CU31" s="639"/>
      <c r="CV31" s="639"/>
      <c r="CW31" s="639"/>
      <c r="CX31" s="639"/>
      <c r="CY31" s="640"/>
      <c r="CZ31" s="623">
        <v>1.1000000000000001</v>
      </c>
      <c r="DA31" s="641"/>
      <c r="DB31" s="641"/>
      <c r="DC31" s="642"/>
      <c r="DD31" s="626">
        <v>137598</v>
      </c>
      <c r="DE31" s="639"/>
      <c r="DF31" s="639"/>
      <c r="DG31" s="639"/>
      <c r="DH31" s="639"/>
      <c r="DI31" s="639"/>
      <c r="DJ31" s="639"/>
      <c r="DK31" s="640"/>
      <c r="DL31" s="626">
        <v>137598</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141348</v>
      </c>
      <c r="S32" s="621"/>
      <c r="T32" s="621"/>
      <c r="U32" s="621"/>
      <c r="V32" s="621"/>
      <c r="W32" s="621"/>
      <c r="X32" s="621"/>
      <c r="Y32" s="622"/>
      <c r="Z32" s="673">
        <v>1</v>
      </c>
      <c r="AA32" s="673"/>
      <c r="AB32" s="673"/>
      <c r="AC32" s="673"/>
      <c r="AD32" s="674">
        <v>12114</v>
      </c>
      <c r="AE32" s="674"/>
      <c r="AF32" s="674"/>
      <c r="AG32" s="674"/>
      <c r="AH32" s="674"/>
      <c r="AI32" s="674"/>
      <c r="AJ32" s="674"/>
      <c r="AK32" s="674"/>
      <c r="AL32" s="643">
        <v>0.2</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97.4</v>
      </c>
      <c r="BH32" s="605"/>
      <c r="BI32" s="605"/>
      <c r="BJ32" s="605"/>
      <c r="BK32" s="605"/>
      <c r="BL32" s="605"/>
      <c r="BM32" s="668">
        <v>94.4</v>
      </c>
      <c r="BN32" s="605"/>
      <c r="BO32" s="605"/>
      <c r="BP32" s="605"/>
      <c r="BQ32" s="662"/>
      <c r="BR32" s="683">
        <v>97.4</v>
      </c>
      <c r="BS32" s="605"/>
      <c r="BT32" s="605"/>
      <c r="BU32" s="605"/>
      <c r="BV32" s="605"/>
      <c r="BW32" s="605"/>
      <c r="BX32" s="668">
        <v>93.7</v>
      </c>
      <c r="BY32" s="605"/>
      <c r="BZ32" s="605"/>
      <c r="CA32" s="605"/>
      <c r="CB32" s="662"/>
      <c r="CD32" s="694"/>
      <c r="CE32" s="695"/>
      <c r="CF32" s="657" t="s">
        <v>298</v>
      </c>
      <c r="CG32" s="654"/>
      <c r="CH32" s="654"/>
      <c r="CI32" s="654"/>
      <c r="CJ32" s="654"/>
      <c r="CK32" s="654"/>
      <c r="CL32" s="654"/>
      <c r="CM32" s="654"/>
      <c r="CN32" s="654"/>
      <c r="CO32" s="654"/>
      <c r="CP32" s="654"/>
      <c r="CQ32" s="655"/>
      <c r="CR32" s="620">
        <v>597</v>
      </c>
      <c r="CS32" s="621"/>
      <c r="CT32" s="621"/>
      <c r="CU32" s="621"/>
      <c r="CV32" s="621"/>
      <c r="CW32" s="621"/>
      <c r="CX32" s="621"/>
      <c r="CY32" s="622"/>
      <c r="CZ32" s="623">
        <v>0</v>
      </c>
      <c r="DA32" s="641"/>
      <c r="DB32" s="641"/>
      <c r="DC32" s="642"/>
      <c r="DD32" s="626">
        <v>597</v>
      </c>
      <c r="DE32" s="621"/>
      <c r="DF32" s="621"/>
      <c r="DG32" s="621"/>
      <c r="DH32" s="621"/>
      <c r="DI32" s="621"/>
      <c r="DJ32" s="621"/>
      <c r="DK32" s="622"/>
      <c r="DL32" s="626">
        <v>597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565712</v>
      </c>
      <c r="S33" s="621"/>
      <c r="T33" s="621"/>
      <c r="U33" s="621"/>
      <c r="V33" s="621"/>
      <c r="W33" s="621"/>
      <c r="X33" s="621"/>
      <c r="Y33" s="622"/>
      <c r="Z33" s="673">
        <v>4.2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4511517</v>
      </c>
      <c r="CS33" s="639"/>
      <c r="CT33" s="639"/>
      <c r="CU33" s="639"/>
      <c r="CV33" s="639"/>
      <c r="CW33" s="639"/>
      <c r="CX33" s="639"/>
      <c r="CY33" s="640"/>
      <c r="CZ33" s="623">
        <v>34.6</v>
      </c>
      <c r="DA33" s="641"/>
      <c r="DB33" s="641"/>
      <c r="DC33" s="642"/>
      <c r="DD33" s="626">
        <v>3380671</v>
      </c>
      <c r="DE33" s="639"/>
      <c r="DF33" s="639"/>
      <c r="DG33" s="639"/>
      <c r="DH33" s="639"/>
      <c r="DI33" s="639"/>
      <c r="DJ33" s="639"/>
      <c r="DK33" s="640"/>
      <c r="DL33" s="626">
        <v>2185681</v>
      </c>
      <c r="DM33" s="639"/>
      <c r="DN33" s="639"/>
      <c r="DO33" s="639"/>
      <c r="DP33" s="639"/>
      <c r="DQ33" s="639"/>
      <c r="DR33" s="639"/>
      <c r="DS33" s="639"/>
      <c r="DT33" s="639"/>
      <c r="DU33" s="639"/>
      <c r="DV33" s="640"/>
      <c r="DW33" s="643">
        <v>32.799999999999997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1593648</v>
      </c>
      <c r="CS34" s="621"/>
      <c r="CT34" s="621"/>
      <c r="CU34" s="621"/>
      <c r="CV34" s="621"/>
      <c r="CW34" s="621"/>
      <c r="CX34" s="621"/>
      <c r="CY34" s="622"/>
      <c r="CZ34" s="623">
        <v>12.2</v>
      </c>
      <c r="DA34" s="641"/>
      <c r="DB34" s="641"/>
      <c r="DC34" s="642"/>
      <c r="DD34" s="626">
        <v>967364</v>
      </c>
      <c r="DE34" s="621"/>
      <c r="DF34" s="621"/>
      <c r="DG34" s="621"/>
      <c r="DH34" s="621"/>
      <c r="DI34" s="621"/>
      <c r="DJ34" s="621"/>
      <c r="DK34" s="622"/>
      <c r="DL34" s="626">
        <v>634602</v>
      </c>
      <c r="DM34" s="621"/>
      <c r="DN34" s="621"/>
      <c r="DO34" s="621"/>
      <c r="DP34" s="621"/>
      <c r="DQ34" s="621"/>
      <c r="DR34" s="621"/>
      <c r="DS34" s="621"/>
      <c r="DT34" s="621"/>
      <c r="DU34" s="621"/>
      <c r="DV34" s="622"/>
      <c r="DW34" s="643">
        <v>9.5</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283912</v>
      </c>
      <c r="S35" s="621"/>
      <c r="T35" s="621"/>
      <c r="U35" s="621"/>
      <c r="V35" s="621"/>
      <c r="W35" s="621"/>
      <c r="X35" s="621"/>
      <c r="Y35" s="622"/>
      <c r="Z35" s="673">
        <v>2.1</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1173615</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-456585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22095</v>
      </c>
      <c r="CS35" s="639"/>
      <c r="CT35" s="639"/>
      <c r="CU35" s="639"/>
      <c r="CV35" s="639"/>
      <c r="CW35" s="639"/>
      <c r="CX35" s="639"/>
      <c r="CY35" s="640"/>
      <c r="CZ35" s="623">
        <v>0.2</v>
      </c>
      <c r="DA35" s="641"/>
      <c r="DB35" s="641"/>
      <c r="DC35" s="642"/>
      <c r="DD35" s="626">
        <v>22095</v>
      </c>
      <c r="DE35" s="639"/>
      <c r="DF35" s="639"/>
      <c r="DG35" s="639"/>
      <c r="DH35" s="639"/>
      <c r="DI35" s="639"/>
      <c r="DJ35" s="639"/>
      <c r="DK35" s="640"/>
      <c r="DL35" s="626">
        <v>21801</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13593926</v>
      </c>
      <c r="S36" s="661"/>
      <c r="T36" s="661"/>
      <c r="U36" s="661"/>
      <c r="V36" s="661"/>
      <c r="W36" s="661"/>
      <c r="X36" s="661"/>
      <c r="Y36" s="664"/>
      <c r="Z36" s="665">
        <v>100</v>
      </c>
      <c r="AA36" s="665"/>
      <c r="AB36" s="665"/>
      <c r="AC36" s="665"/>
      <c r="AD36" s="666">
        <v>6373363</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49780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-699488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1206585</v>
      </c>
      <c r="CS36" s="621"/>
      <c r="CT36" s="621"/>
      <c r="CU36" s="621"/>
      <c r="CV36" s="621"/>
      <c r="CW36" s="621"/>
      <c r="CX36" s="621"/>
      <c r="CY36" s="622"/>
      <c r="CZ36" s="623">
        <v>9.1999999999999993</v>
      </c>
      <c r="DA36" s="641"/>
      <c r="DB36" s="641"/>
      <c r="DC36" s="642"/>
      <c r="DD36" s="626">
        <v>890785</v>
      </c>
      <c r="DE36" s="621"/>
      <c r="DF36" s="621"/>
      <c r="DG36" s="621"/>
      <c r="DH36" s="621"/>
      <c r="DI36" s="621"/>
      <c r="DJ36" s="621"/>
      <c r="DK36" s="622"/>
      <c r="DL36" s="626">
        <v>789636</v>
      </c>
      <c r="DM36" s="621"/>
      <c r="DN36" s="621"/>
      <c r="DO36" s="621"/>
      <c r="DP36" s="621"/>
      <c r="DQ36" s="621"/>
      <c r="DR36" s="621"/>
      <c r="DS36" s="621"/>
      <c r="DT36" s="621"/>
      <c r="DU36" s="621"/>
      <c r="DV36" s="622"/>
      <c r="DW36" s="643">
        <v>11.9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12353</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4535</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628117</v>
      </c>
      <c r="CS37" s="639"/>
      <c r="CT37" s="639"/>
      <c r="CU37" s="639"/>
      <c r="CV37" s="639"/>
      <c r="CW37" s="639"/>
      <c r="CX37" s="639"/>
      <c r="CY37" s="640"/>
      <c r="CZ37" s="623">
        <v>4.8</v>
      </c>
      <c r="DA37" s="641"/>
      <c r="DB37" s="641"/>
      <c r="DC37" s="642"/>
      <c r="DD37" s="626">
        <v>628117</v>
      </c>
      <c r="DE37" s="639"/>
      <c r="DF37" s="639"/>
      <c r="DG37" s="639"/>
      <c r="DH37" s="639"/>
      <c r="DI37" s="639"/>
      <c r="DJ37" s="639"/>
      <c r="DK37" s="640"/>
      <c r="DL37" s="626">
        <v>619542</v>
      </c>
      <c r="DM37" s="639"/>
      <c r="DN37" s="639"/>
      <c r="DO37" s="639"/>
      <c r="DP37" s="639"/>
      <c r="DQ37" s="639"/>
      <c r="DR37" s="639"/>
      <c r="DS37" s="639"/>
      <c r="DT37" s="639"/>
      <c r="DU37" s="639"/>
      <c r="DV37" s="640"/>
      <c r="DW37" s="643">
        <v>9.3000000000000007</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8403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1173615</v>
      </c>
      <c r="CS38" s="621"/>
      <c r="CT38" s="621"/>
      <c r="CU38" s="621"/>
      <c r="CV38" s="621"/>
      <c r="CW38" s="621"/>
      <c r="CX38" s="621"/>
      <c r="CY38" s="622"/>
      <c r="CZ38" s="623">
        <v>9</v>
      </c>
      <c r="DA38" s="641"/>
      <c r="DB38" s="641"/>
      <c r="DC38" s="642"/>
      <c r="DD38" s="626">
        <v>984853</v>
      </c>
      <c r="DE38" s="621"/>
      <c r="DF38" s="621"/>
      <c r="DG38" s="621"/>
      <c r="DH38" s="621"/>
      <c r="DI38" s="621"/>
      <c r="DJ38" s="621"/>
      <c r="DK38" s="622"/>
      <c r="DL38" s="626">
        <v>739642</v>
      </c>
      <c r="DM38" s="621"/>
      <c r="DN38" s="621"/>
      <c r="DO38" s="621"/>
      <c r="DP38" s="621"/>
      <c r="DQ38" s="621"/>
      <c r="DR38" s="621"/>
      <c r="DS38" s="621"/>
      <c r="DT38" s="621"/>
      <c r="DU38" s="621"/>
      <c r="DV38" s="622"/>
      <c r="DW38" s="643">
        <v>11.1</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61</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515574</v>
      </c>
      <c r="CS39" s="639"/>
      <c r="CT39" s="639"/>
      <c r="CU39" s="639"/>
      <c r="CV39" s="639"/>
      <c r="CW39" s="639"/>
      <c r="CX39" s="639"/>
      <c r="CY39" s="640"/>
      <c r="CZ39" s="623">
        <v>4</v>
      </c>
      <c r="DA39" s="641"/>
      <c r="DB39" s="641"/>
      <c r="DC39" s="642"/>
      <c r="DD39" s="626">
        <v>515574</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492904</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180</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t="s">
        <v>317</v>
      </c>
      <c r="CS40" s="621"/>
      <c r="CT40" s="621"/>
      <c r="CU40" s="621"/>
      <c r="CV40" s="621"/>
      <c r="CW40" s="621"/>
      <c r="CX40" s="621"/>
      <c r="CY40" s="622"/>
      <c r="CZ40" s="623" t="s">
        <v>317</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618578</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294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1833551</v>
      </c>
      <c r="CS42" s="621"/>
      <c r="CT42" s="621"/>
      <c r="CU42" s="621"/>
      <c r="CV42" s="621"/>
      <c r="CW42" s="621"/>
      <c r="CX42" s="621"/>
      <c r="CY42" s="622"/>
      <c r="CZ42" s="623">
        <v>14.1</v>
      </c>
      <c r="DA42" s="624"/>
      <c r="DB42" s="624"/>
      <c r="DC42" s="625"/>
      <c r="DD42" s="626">
        <v>283791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1833551</v>
      </c>
      <c r="CS44" s="621"/>
      <c r="CT44" s="621"/>
      <c r="CU44" s="621"/>
      <c r="CV44" s="621"/>
      <c r="CW44" s="621"/>
      <c r="CX44" s="621"/>
      <c r="CY44" s="622"/>
      <c r="CZ44" s="623">
        <v>14.1</v>
      </c>
      <c r="DA44" s="624"/>
      <c r="DB44" s="624"/>
      <c r="DC44" s="625"/>
      <c r="DD44" s="626">
        <v>283791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1661773</v>
      </c>
      <c r="CS45" s="639"/>
      <c r="CT45" s="639"/>
      <c r="CU45" s="639"/>
      <c r="CV45" s="639"/>
      <c r="CW45" s="639"/>
      <c r="CX45" s="639"/>
      <c r="CY45" s="640"/>
      <c r="CZ45" s="623">
        <v>12.7</v>
      </c>
      <c r="DA45" s="641"/>
      <c r="DB45" s="641"/>
      <c r="DC45" s="642"/>
      <c r="DD45" s="626">
        <v>140872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171778</v>
      </c>
      <c r="CS46" s="621"/>
      <c r="CT46" s="621"/>
      <c r="CU46" s="621"/>
      <c r="CV46" s="621"/>
      <c r="CW46" s="621"/>
      <c r="CX46" s="621"/>
      <c r="CY46" s="622"/>
      <c r="CZ46" s="623">
        <v>1.3</v>
      </c>
      <c r="DA46" s="624"/>
      <c r="DB46" s="624"/>
      <c r="DC46" s="625"/>
      <c r="DD46" s="626">
        <v>142919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13044287</v>
      </c>
      <c r="CS49" s="605"/>
      <c r="CT49" s="605"/>
      <c r="CU49" s="605"/>
      <c r="CV49" s="605"/>
      <c r="CW49" s="605"/>
      <c r="CX49" s="605"/>
      <c r="CY49" s="606"/>
      <c r="CZ49" s="607">
        <v>100</v>
      </c>
      <c r="DA49" s="608"/>
      <c r="DB49" s="608"/>
      <c r="DC49" s="609"/>
      <c r="DD49" s="610">
        <v>7532897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3" sqref="A2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343</v>
      </c>
      <c r="DK2" s="1143"/>
      <c r="DL2" s="1143"/>
      <c r="DM2" s="1143"/>
      <c r="DN2" s="1143"/>
      <c r="DO2" s="1144"/>
      <c r="DP2" s="202"/>
      <c r="DQ2" s="1142" t="s">
        <v>344</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345</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347</v>
      </c>
      <c r="B5" s="1028"/>
      <c r="C5" s="1028"/>
      <c r="D5" s="1028"/>
      <c r="E5" s="1028"/>
      <c r="F5" s="1028"/>
      <c r="G5" s="1028"/>
      <c r="H5" s="1028"/>
      <c r="I5" s="1028"/>
      <c r="J5" s="1028"/>
      <c r="K5" s="1028"/>
      <c r="L5" s="1028"/>
      <c r="M5" s="1028"/>
      <c r="N5" s="1028"/>
      <c r="O5" s="1028"/>
      <c r="P5" s="1029"/>
      <c r="Q5" s="1033" t="s">
        <v>348</v>
      </c>
      <c r="R5" s="1034"/>
      <c r="S5" s="1034"/>
      <c r="T5" s="1034"/>
      <c r="U5" s="1035"/>
      <c r="V5" s="1033" t="s">
        <v>349</v>
      </c>
      <c r="W5" s="1034"/>
      <c r="X5" s="1034"/>
      <c r="Y5" s="1034"/>
      <c r="Z5" s="1035"/>
      <c r="AA5" s="1033" t="s">
        <v>350</v>
      </c>
      <c r="AB5" s="1034"/>
      <c r="AC5" s="1034"/>
      <c r="AD5" s="1034"/>
      <c r="AE5" s="1034"/>
      <c r="AF5" s="1145" t="s">
        <v>351</v>
      </c>
      <c r="AG5" s="1034"/>
      <c r="AH5" s="1034"/>
      <c r="AI5" s="1034"/>
      <c r="AJ5" s="1049"/>
      <c r="AK5" s="1034" t="s">
        <v>352</v>
      </c>
      <c r="AL5" s="1034"/>
      <c r="AM5" s="1034"/>
      <c r="AN5" s="1034"/>
      <c r="AO5" s="1035"/>
      <c r="AP5" s="1033" t="s">
        <v>353</v>
      </c>
      <c r="AQ5" s="1034"/>
      <c r="AR5" s="1034"/>
      <c r="AS5" s="1034"/>
      <c r="AT5" s="1035"/>
      <c r="AU5" s="1033" t="s">
        <v>354</v>
      </c>
      <c r="AV5" s="1034"/>
      <c r="AW5" s="1034"/>
      <c r="AX5" s="1034"/>
      <c r="AY5" s="1049"/>
      <c r="AZ5" s="209"/>
      <c r="BA5" s="209"/>
      <c r="BB5" s="209"/>
      <c r="BC5" s="209"/>
      <c r="BD5" s="209"/>
      <c r="BE5" s="210"/>
      <c r="BF5" s="210"/>
      <c r="BG5" s="210"/>
      <c r="BH5" s="210"/>
      <c r="BI5" s="210"/>
      <c r="BJ5" s="210"/>
      <c r="BK5" s="210"/>
      <c r="BL5" s="210"/>
      <c r="BM5" s="210"/>
      <c r="BN5" s="210"/>
      <c r="BO5" s="210"/>
      <c r="BP5" s="210"/>
      <c r="BQ5" s="1027" t="s">
        <v>355</v>
      </c>
      <c r="BR5" s="1028"/>
      <c r="BS5" s="1028"/>
      <c r="BT5" s="1028"/>
      <c r="BU5" s="1028"/>
      <c r="BV5" s="1028"/>
      <c r="BW5" s="1028"/>
      <c r="BX5" s="1028"/>
      <c r="BY5" s="1028"/>
      <c r="BZ5" s="1028"/>
      <c r="CA5" s="1028"/>
      <c r="CB5" s="1028"/>
      <c r="CC5" s="1028"/>
      <c r="CD5" s="1028"/>
      <c r="CE5" s="1028"/>
      <c r="CF5" s="1028"/>
      <c r="CG5" s="1029"/>
      <c r="CH5" s="1033" t="s">
        <v>356</v>
      </c>
      <c r="CI5" s="1034"/>
      <c r="CJ5" s="1034"/>
      <c r="CK5" s="1034"/>
      <c r="CL5" s="1035"/>
      <c r="CM5" s="1033" t="s">
        <v>357</v>
      </c>
      <c r="CN5" s="1034"/>
      <c r="CO5" s="1034"/>
      <c r="CP5" s="1034"/>
      <c r="CQ5" s="1035"/>
      <c r="CR5" s="1033" t="s">
        <v>358</v>
      </c>
      <c r="CS5" s="1034"/>
      <c r="CT5" s="1034"/>
      <c r="CU5" s="1034"/>
      <c r="CV5" s="1035"/>
      <c r="CW5" s="1033" t="s">
        <v>359</v>
      </c>
      <c r="CX5" s="1034"/>
      <c r="CY5" s="1034"/>
      <c r="CZ5" s="1034"/>
      <c r="DA5" s="1035"/>
      <c r="DB5" s="1033" t="s">
        <v>360</v>
      </c>
      <c r="DC5" s="1034"/>
      <c r="DD5" s="1034"/>
      <c r="DE5" s="1034"/>
      <c r="DF5" s="1035"/>
      <c r="DG5" s="1130" t="s">
        <v>361</v>
      </c>
      <c r="DH5" s="1131"/>
      <c r="DI5" s="1131"/>
      <c r="DJ5" s="1131"/>
      <c r="DK5" s="1132"/>
      <c r="DL5" s="1130" t="s">
        <v>362</v>
      </c>
      <c r="DM5" s="1131"/>
      <c r="DN5" s="1131"/>
      <c r="DO5" s="1131"/>
      <c r="DP5" s="1132"/>
      <c r="DQ5" s="1033" t="s">
        <v>363</v>
      </c>
      <c r="DR5" s="1034"/>
      <c r="DS5" s="1034"/>
      <c r="DT5" s="1034"/>
      <c r="DU5" s="1035"/>
      <c r="DV5" s="1033" t="s">
        <v>354</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x14ac:dyDescent="0.15">
      <c r="A7" s="211">
        <v>1</v>
      </c>
      <c r="B7" s="1082" t="s">
        <v>364</v>
      </c>
      <c r="C7" s="1083"/>
      <c r="D7" s="1083"/>
      <c r="E7" s="1083"/>
      <c r="F7" s="1083"/>
      <c r="G7" s="1083"/>
      <c r="H7" s="1083"/>
      <c r="I7" s="1083"/>
      <c r="J7" s="1083"/>
      <c r="K7" s="1083"/>
      <c r="L7" s="1083"/>
      <c r="M7" s="1083"/>
      <c r="N7" s="1083"/>
      <c r="O7" s="1083"/>
      <c r="P7" s="1084"/>
      <c r="Q7" s="1136">
        <v>13441</v>
      </c>
      <c r="R7" s="1137"/>
      <c r="S7" s="1137"/>
      <c r="T7" s="1137"/>
      <c r="U7" s="1137"/>
      <c r="V7" s="1137">
        <v>12929</v>
      </c>
      <c r="W7" s="1137"/>
      <c r="X7" s="1137"/>
      <c r="Y7" s="1137"/>
      <c r="Z7" s="1137"/>
      <c r="AA7" s="1137">
        <v>512</v>
      </c>
      <c r="AB7" s="1137"/>
      <c r="AC7" s="1137"/>
      <c r="AD7" s="1137"/>
      <c r="AE7" s="1138"/>
      <c r="AF7" s="1139">
        <v>462</v>
      </c>
      <c r="AG7" s="1140"/>
      <c r="AH7" s="1140"/>
      <c r="AI7" s="1140"/>
      <c r="AJ7" s="1141"/>
      <c r="AK7" s="1123">
        <v>2</v>
      </c>
      <c r="AL7" s="1124"/>
      <c r="AM7" s="1124"/>
      <c r="AN7" s="1124"/>
      <c r="AO7" s="1124"/>
      <c r="AP7" s="1124">
        <v>15246</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c r="BT7" s="1128"/>
      <c r="BU7" s="1128"/>
      <c r="BV7" s="1128"/>
      <c r="BW7" s="1128"/>
      <c r="BX7" s="1128"/>
      <c r="BY7" s="1128"/>
      <c r="BZ7" s="1128"/>
      <c r="CA7" s="1128"/>
      <c r="CB7" s="1128"/>
      <c r="CC7" s="1128"/>
      <c r="CD7" s="1128"/>
      <c r="CE7" s="1128"/>
      <c r="CF7" s="1128"/>
      <c r="CG7" s="1129"/>
      <c r="CH7" s="1120"/>
      <c r="CI7" s="1121"/>
      <c r="CJ7" s="1121"/>
      <c r="CK7" s="1121"/>
      <c r="CL7" s="1122"/>
      <c r="CM7" s="1120"/>
      <c r="CN7" s="1121"/>
      <c r="CO7" s="1121"/>
      <c r="CP7" s="1121"/>
      <c r="CQ7" s="1122"/>
      <c r="CR7" s="1120"/>
      <c r="CS7" s="1121"/>
      <c r="CT7" s="1121"/>
      <c r="CU7" s="1121"/>
      <c r="CV7" s="1122"/>
      <c r="CW7" s="1120"/>
      <c r="CX7" s="1121"/>
      <c r="CY7" s="1121"/>
      <c r="CZ7" s="1121"/>
      <c r="DA7" s="1122"/>
      <c r="DB7" s="1120"/>
      <c r="DC7" s="1121"/>
      <c r="DD7" s="1121"/>
      <c r="DE7" s="1121"/>
      <c r="DF7" s="1122"/>
      <c r="DG7" s="1120"/>
      <c r="DH7" s="1121"/>
      <c r="DI7" s="1121"/>
      <c r="DJ7" s="1121"/>
      <c r="DK7" s="1122"/>
      <c r="DL7" s="1120"/>
      <c r="DM7" s="1121"/>
      <c r="DN7" s="1121"/>
      <c r="DO7" s="1121"/>
      <c r="DP7" s="1122"/>
      <c r="DQ7" s="1120"/>
      <c r="DR7" s="1121"/>
      <c r="DS7" s="1121"/>
      <c r="DT7" s="1121"/>
      <c r="DU7" s="1122"/>
      <c r="DV7" s="1147"/>
      <c r="DW7" s="1148"/>
      <c r="DX7" s="1148"/>
      <c r="DY7" s="1148"/>
      <c r="DZ7" s="1149"/>
      <c r="EA7" s="207"/>
    </row>
    <row r="8" spans="1:131" s="208" customFormat="1" ht="26.25" customHeight="1" x14ac:dyDescent="0.15">
      <c r="A8" s="214">
        <v>2</v>
      </c>
      <c r="B8" s="1069" t="s">
        <v>365</v>
      </c>
      <c r="C8" s="1070"/>
      <c r="D8" s="1070"/>
      <c r="E8" s="1070"/>
      <c r="F8" s="1070"/>
      <c r="G8" s="1070"/>
      <c r="H8" s="1070"/>
      <c r="I8" s="1070"/>
      <c r="J8" s="1070"/>
      <c r="K8" s="1070"/>
      <c r="L8" s="1070"/>
      <c r="M8" s="1070"/>
      <c r="N8" s="1070"/>
      <c r="O8" s="1070"/>
      <c r="P8" s="1071"/>
      <c r="Q8" s="1075">
        <v>434</v>
      </c>
      <c r="R8" s="1076"/>
      <c r="S8" s="1076"/>
      <c r="T8" s="1076"/>
      <c r="U8" s="1076"/>
      <c r="V8" s="1076">
        <v>396</v>
      </c>
      <c r="W8" s="1076"/>
      <c r="X8" s="1076"/>
      <c r="Y8" s="1076"/>
      <c r="Z8" s="1076"/>
      <c r="AA8" s="1076">
        <v>38</v>
      </c>
      <c r="AB8" s="1076"/>
      <c r="AC8" s="1076"/>
      <c r="AD8" s="1076"/>
      <c r="AE8" s="1077"/>
      <c r="AF8" s="1051">
        <v>1</v>
      </c>
      <c r="AG8" s="1052"/>
      <c r="AH8" s="1052"/>
      <c r="AI8" s="1052"/>
      <c r="AJ8" s="1053"/>
      <c r="AK8" s="1118">
        <v>107</v>
      </c>
      <c r="AL8" s="1119"/>
      <c r="AM8" s="1119"/>
      <c r="AN8" s="1119"/>
      <c r="AO8" s="1119"/>
      <c r="AP8" s="1119">
        <v>0</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07"/>
    </row>
    <row r="9" spans="1:131" s="208" customFormat="1" ht="26.25" customHeight="1" x14ac:dyDescent="0.15">
      <c r="A9" s="214">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366</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367</v>
      </c>
      <c r="B23" s="984" t="s">
        <v>368</v>
      </c>
      <c r="C23" s="985"/>
      <c r="D23" s="985"/>
      <c r="E23" s="985"/>
      <c r="F23" s="985"/>
      <c r="G23" s="985"/>
      <c r="H23" s="985"/>
      <c r="I23" s="985"/>
      <c r="J23" s="985"/>
      <c r="K23" s="985"/>
      <c r="L23" s="985"/>
      <c r="M23" s="985"/>
      <c r="N23" s="985"/>
      <c r="O23" s="985"/>
      <c r="P23" s="986"/>
      <c r="Q23" s="1100"/>
      <c r="R23" s="1101"/>
      <c r="S23" s="1101"/>
      <c r="T23" s="1101"/>
      <c r="U23" s="1101"/>
      <c r="V23" s="1101"/>
      <c r="W23" s="1101"/>
      <c r="X23" s="1101"/>
      <c r="Y23" s="1101"/>
      <c r="Z23" s="1101"/>
      <c r="AA23" s="1101"/>
      <c r="AB23" s="1101"/>
      <c r="AC23" s="1101"/>
      <c r="AD23" s="1101"/>
      <c r="AE23" s="1102"/>
      <c r="AF23" s="1103">
        <v>463</v>
      </c>
      <c r="AG23" s="1101"/>
      <c r="AH23" s="1101"/>
      <c r="AI23" s="1101"/>
      <c r="AJ23" s="1104"/>
      <c r="AK23" s="1105"/>
      <c r="AL23" s="1106"/>
      <c r="AM23" s="1106"/>
      <c r="AN23" s="1106"/>
      <c r="AO23" s="1106"/>
      <c r="AP23" s="1101"/>
      <c r="AQ23" s="1101"/>
      <c r="AR23" s="1101"/>
      <c r="AS23" s="1101"/>
      <c r="AT23" s="1101"/>
      <c r="AU23" s="1107"/>
      <c r="AV23" s="1107"/>
      <c r="AW23" s="1107"/>
      <c r="AX23" s="1107"/>
      <c r="AY23" s="1108"/>
      <c r="AZ23" s="1097" t="s">
        <v>111</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6" t="s">
        <v>369</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5" t="s">
        <v>370</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347</v>
      </c>
      <c r="B26" s="1028"/>
      <c r="C26" s="1028"/>
      <c r="D26" s="1028"/>
      <c r="E26" s="1028"/>
      <c r="F26" s="1028"/>
      <c r="G26" s="1028"/>
      <c r="H26" s="1028"/>
      <c r="I26" s="1028"/>
      <c r="J26" s="1028"/>
      <c r="K26" s="1028"/>
      <c r="L26" s="1028"/>
      <c r="M26" s="1028"/>
      <c r="N26" s="1028"/>
      <c r="O26" s="1028"/>
      <c r="P26" s="1029"/>
      <c r="Q26" s="1033" t="s">
        <v>371</v>
      </c>
      <c r="R26" s="1034"/>
      <c r="S26" s="1034"/>
      <c r="T26" s="1034"/>
      <c r="U26" s="1035"/>
      <c r="V26" s="1033" t="s">
        <v>372</v>
      </c>
      <c r="W26" s="1034"/>
      <c r="X26" s="1034"/>
      <c r="Y26" s="1034"/>
      <c r="Z26" s="1035"/>
      <c r="AA26" s="1033" t="s">
        <v>373</v>
      </c>
      <c r="AB26" s="1034"/>
      <c r="AC26" s="1034"/>
      <c r="AD26" s="1034"/>
      <c r="AE26" s="1034"/>
      <c r="AF26" s="1091" t="s">
        <v>374</v>
      </c>
      <c r="AG26" s="1040"/>
      <c r="AH26" s="1040"/>
      <c r="AI26" s="1040"/>
      <c r="AJ26" s="1092"/>
      <c r="AK26" s="1034" t="s">
        <v>375</v>
      </c>
      <c r="AL26" s="1034"/>
      <c r="AM26" s="1034"/>
      <c r="AN26" s="1034"/>
      <c r="AO26" s="1035"/>
      <c r="AP26" s="1033" t="s">
        <v>376</v>
      </c>
      <c r="AQ26" s="1034"/>
      <c r="AR26" s="1034"/>
      <c r="AS26" s="1034"/>
      <c r="AT26" s="1035"/>
      <c r="AU26" s="1033" t="s">
        <v>377</v>
      </c>
      <c r="AV26" s="1034"/>
      <c r="AW26" s="1034"/>
      <c r="AX26" s="1034"/>
      <c r="AY26" s="1035"/>
      <c r="AZ26" s="1033" t="s">
        <v>378</v>
      </c>
      <c r="BA26" s="1034"/>
      <c r="BB26" s="1034"/>
      <c r="BC26" s="1034"/>
      <c r="BD26" s="1035"/>
      <c r="BE26" s="1033" t="s">
        <v>354</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2" t="s">
        <v>379</v>
      </c>
      <c r="C28" s="1083"/>
      <c r="D28" s="1083"/>
      <c r="E28" s="1083"/>
      <c r="F28" s="1083"/>
      <c r="G28" s="1083"/>
      <c r="H28" s="1083"/>
      <c r="I28" s="1083"/>
      <c r="J28" s="1083"/>
      <c r="K28" s="1083"/>
      <c r="L28" s="1083"/>
      <c r="M28" s="1083"/>
      <c r="N28" s="1083"/>
      <c r="O28" s="1083"/>
      <c r="P28" s="1084"/>
      <c r="Q28" s="1085">
        <v>4425</v>
      </c>
      <c r="R28" s="1086"/>
      <c r="S28" s="1086"/>
      <c r="T28" s="1086"/>
      <c r="U28" s="1086"/>
      <c r="V28" s="1086">
        <v>4882</v>
      </c>
      <c r="W28" s="1086"/>
      <c r="X28" s="1086"/>
      <c r="Y28" s="1086"/>
      <c r="Z28" s="1086"/>
      <c r="AA28" s="1086">
        <v>-457</v>
      </c>
      <c r="AB28" s="1086"/>
      <c r="AC28" s="1086"/>
      <c r="AD28" s="1086"/>
      <c r="AE28" s="1087"/>
      <c r="AF28" s="1088">
        <v>-457</v>
      </c>
      <c r="AG28" s="1086"/>
      <c r="AH28" s="1086"/>
      <c r="AI28" s="1086"/>
      <c r="AJ28" s="1089"/>
      <c r="AK28" s="1090">
        <v>493</v>
      </c>
      <c r="AL28" s="1078"/>
      <c r="AM28" s="1078"/>
      <c r="AN28" s="1078"/>
      <c r="AO28" s="1078"/>
      <c r="AP28" s="1078" t="s">
        <v>542</v>
      </c>
      <c r="AQ28" s="1078"/>
      <c r="AR28" s="1078"/>
      <c r="AS28" s="1078"/>
      <c r="AT28" s="1078"/>
      <c r="AU28" s="1078" t="s">
        <v>543</v>
      </c>
      <c r="AV28" s="1078"/>
      <c r="AW28" s="1078"/>
      <c r="AX28" s="1078"/>
      <c r="AY28" s="1078"/>
      <c r="AZ28" s="1079" t="s">
        <v>543</v>
      </c>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380</v>
      </c>
      <c r="C29" s="1070"/>
      <c r="D29" s="1070"/>
      <c r="E29" s="1070"/>
      <c r="F29" s="1070"/>
      <c r="G29" s="1070"/>
      <c r="H29" s="1070"/>
      <c r="I29" s="1070"/>
      <c r="J29" s="1070"/>
      <c r="K29" s="1070"/>
      <c r="L29" s="1070"/>
      <c r="M29" s="1070"/>
      <c r="N29" s="1070"/>
      <c r="O29" s="1070"/>
      <c r="P29" s="1071"/>
      <c r="Q29" s="1075">
        <v>190</v>
      </c>
      <c r="R29" s="1076"/>
      <c r="S29" s="1076"/>
      <c r="T29" s="1076"/>
      <c r="U29" s="1076"/>
      <c r="V29" s="1076">
        <v>190</v>
      </c>
      <c r="W29" s="1076"/>
      <c r="X29" s="1076"/>
      <c r="Y29" s="1076"/>
      <c r="Z29" s="1076"/>
      <c r="AA29" s="1076">
        <v>1</v>
      </c>
      <c r="AB29" s="1076"/>
      <c r="AC29" s="1076"/>
      <c r="AD29" s="1076"/>
      <c r="AE29" s="1077"/>
      <c r="AF29" s="1051">
        <v>1</v>
      </c>
      <c r="AG29" s="1052"/>
      <c r="AH29" s="1052"/>
      <c r="AI29" s="1052"/>
      <c r="AJ29" s="1053"/>
      <c r="AK29" s="1015">
        <v>73</v>
      </c>
      <c r="AL29" s="751"/>
      <c r="AM29" s="751"/>
      <c r="AN29" s="751"/>
      <c r="AO29" s="751"/>
      <c r="AP29" s="751" t="s">
        <v>543</v>
      </c>
      <c r="AQ29" s="751"/>
      <c r="AR29" s="751"/>
      <c r="AS29" s="751"/>
      <c r="AT29" s="751"/>
      <c r="AU29" s="751" t="s">
        <v>543</v>
      </c>
      <c r="AV29" s="751"/>
      <c r="AW29" s="751"/>
      <c r="AX29" s="751"/>
      <c r="AY29" s="751"/>
      <c r="AZ29" s="1074" t="s">
        <v>543</v>
      </c>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381</v>
      </c>
      <c r="C30" s="1070"/>
      <c r="D30" s="1070"/>
      <c r="E30" s="1070"/>
      <c r="F30" s="1070"/>
      <c r="G30" s="1070"/>
      <c r="H30" s="1070"/>
      <c r="I30" s="1070"/>
      <c r="J30" s="1070"/>
      <c r="K30" s="1070"/>
      <c r="L30" s="1070"/>
      <c r="M30" s="1070"/>
      <c r="N30" s="1070"/>
      <c r="O30" s="1070"/>
      <c r="P30" s="1071"/>
      <c r="Q30" s="1075">
        <v>63</v>
      </c>
      <c r="R30" s="1076"/>
      <c r="S30" s="1076"/>
      <c r="T30" s="1076"/>
      <c r="U30" s="1076"/>
      <c r="V30" s="1076">
        <v>61</v>
      </c>
      <c r="W30" s="1076"/>
      <c r="X30" s="1076"/>
      <c r="Y30" s="1076"/>
      <c r="Z30" s="1076"/>
      <c r="AA30" s="1076">
        <v>2</v>
      </c>
      <c r="AB30" s="1076"/>
      <c r="AC30" s="1076"/>
      <c r="AD30" s="1076"/>
      <c r="AE30" s="1077"/>
      <c r="AF30" s="1051">
        <v>2</v>
      </c>
      <c r="AG30" s="1052"/>
      <c r="AH30" s="1052"/>
      <c r="AI30" s="1052"/>
      <c r="AJ30" s="1053"/>
      <c r="AK30" s="1015">
        <v>50</v>
      </c>
      <c r="AL30" s="751"/>
      <c r="AM30" s="751"/>
      <c r="AN30" s="751"/>
      <c r="AO30" s="751"/>
      <c r="AP30" s="751">
        <v>459</v>
      </c>
      <c r="AQ30" s="751"/>
      <c r="AR30" s="751"/>
      <c r="AS30" s="751"/>
      <c r="AT30" s="751"/>
      <c r="AU30" s="751">
        <v>412</v>
      </c>
      <c r="AV30" s="751"/>
      <c r="AW30" s="751"/>
      <c r="AX30" s="751"/>
      <c r="AY30" s="751"/>
      <c r="AZ30" s="1074" t="s">
        <v>543</v>
      </c>
      <c r="BA30" s="1074"/>
      <c r="BB30" s="1074"/>
      <c r="BC30" s="1074"/>
      <c r="BD30" s="1074"/>
      <c r="BE30" s="1064" t="s">
        <v>382</v>
      </c>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c r="C31" s="1070"/>
      <c r="D31" s="1070"/>
      <c r="E31" s="1070"/>
      <c r="F31" s="1070"/>
      <c r="G31" s="1070"/>
      <c r="H31" s="1070"/>
      <c r="I31" s="1070"/>
      <c r="J31" s="1070"/>
      <c r="K31" s="1070"/>
      <c r="L31" s="1070"/>
      <c r="M31" s="1070"/>
      <c r="N31" s="1070"/>
      <c r="O31" s="1070"/>
      <c r="P31" s="1071"/>
      <c r="Q31" s="1075"/>
      <c r="R31" s="1076"/>
      <c r="S31" s="1076"/>
      <c r="T31" s="1076"/>
      <c r="U31" s="1076"/>
      <c r="V31" s="1076"/>
      <c r="W31" s="1076"/>
      <c r="X31" s="1076"/>
      <c r="Y31" s="1076"/>
      <c r="Z31" s="1076"/>
      <c r="AA31" s="1076"/>
      <c r="AB31" s="1076"/>
      <c r="AC31" s="1076"/>
      <c r="AD31" s="1076"/>
      <c r="AE31" s="1077"/>
      <c r="AF31" s="1051"/>
      <c r="AG31" s="1052"/>
      <c r="AH31" s="1052"/>
      <c r="AI31" s="1052"/>
      <c r="AJ31" s="1053"/>
      <c r="AK31" s="1015"/>
      <c r="AL31" s="751"/>
      <c r="AM31" s="751"/>
      <c r="AN31" s="751"/>
      <c r="AO31" s="751"/>
      <c r="AP31" s="751"/>
      <c r="AQ31" s="751"/>
      <c r="AR31" s="751"/>
      <c r="AS31" s="751"/>
      <c r="AT31" s="751"/>
      <c r="AU31" s="751"/>
      <c r="AV31" s="751"/>
      <c r="AW31" s="751"/>
      <c r="AX31" s="751"/>
      <c r="AY31" s="751"/>
      <c r="AZ31" s="1074"/>
      <c r="BA31" s="1074"/>
      <c r="BB31" s="1074"/>
      <c r="BC31" s="1074"/>
      <c r="BD31" s="1074"/>
      <c r="BE31" s="1064"/>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c r="C32" s="1070"/>
      <c r="D32" s="1070"/>
      <c r="E32" s="1070"/>
      <c r="F32" s="1070"/>
      <c r="G32" s="1070"/>
      <c r="H32" s="1070"/>
      <c r="I32" s="1070"/>
      <c r="J32" s="1070"/>
      <c r="K32" s="1070"/>
      <c r="L32" s="1070"/>
      <c r="M32" s="1070"/>
      <c r="N32" s="1070"/>
      <c r="O32" s="1070"/>
      <c r="P32" s="1071"/>
      <c r="Q32" s="1075"/>
      <c r="R32" s="1076"/>
      <c r="S32" s="1076"/>
      <c r="T32" s="1076"/>
      <c r="U32" s="1076"/>
      <c r="V32" s="1076"/>
      <c r="W32" s="1076"/>
      <c r="X32" s="1076"/>
      <c r="Y32" s="1076"/>
      <c r="Z32" s="1076"/>
      <c r="AA32" s="1076"/>
      <c r="AB32" s="1076"/>
      <c r="AC32" s="1076"/>
      <c r="AD32" s="1076"/>
      <c r="AE32" s="1077"/>
      <c r="AF32" s="1051"/>
      <c r="AG32" s="1052"/>
      <c r="AH32" s="1052"/>
      <c r="AI32" s="1052"/>
      <c r="AJ32" s="1053"/>
      <c r="AK32" s="1015"/>
      <c r="AL32" s="751"/>
      <c r="AM32" s="751"/>
      <c r="AN32" s="751"/>
      <c r="AO32" s="751"/>
      <c r="AP32" s="751"/>
      <c r="AQ32" s="751"/>
      <c r="AR32" s="751"/>
      <c r="AS32" s="751"/>
      <c r="AT32" s="751"/>
      <c r="AU32" s="751"/>
      <c r="AV32" s="751"/>
      <c r="AW32" s="751"/>
      <c r="AX32" s="751"/>
      <c r="AY32" s="751"/>
      <c r="AZ32" s="1074"/>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15"/>
      <c r="AL33" s="751"/>
      <c r="AM33" s="751"/>
      <c r="AN33" s="751"/>
      <c r="AO33" s="751"/>
      <c r="AP33" s="751"/>
      <c r="AQ33" s="751"/>
      <c r="AR33" s="751"/>
      <c r="AS33" s="751"/>
      <c r="AT33" s="751"/>
      <c r="AU33" s="751"/>
      <c r="AV33" s="751"/>
      <c r="AW33" s="751"/>
      <c r="AX33" s="751"/>
      <c r="AY33" s="751"/>
      <c r="AZ33" s="1074"/>
      <c r="BA33" s="1074"/>
      <c r="BB33" s="1074"/>
      <c r="BC33" s="1074"/>
      <c r="BD33" s="1074"/>
      <c r="BE33" s="1064"/>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15"/>
      <c r="AL34" s="751"/>
      <c r="AM34" s="751"/>
      <c r="AN34" s="751"/>
      <c r="AO34" s="751"/>
      <c r="AP34" s="751"/>
      <c r="AQ34" s="751"/>
      <c r="AR34" s="751"/>
      <c r="AS34" s="751"/>
      <c r="AT34" s="751"/>
      <c r="AU34" s="751"/>
      <c r="AV34" s="751"/>
      <c r="AW34" s="751"/>
      <c r="AX34" s="751"/>
      <c r="AY34" s="751"/>
      <c r="AZ34" s="1074"/>
      <c r="BA34" s="1074"/>
      <c r="BB34" s="1074"/>
      <c r="BC34" s="1074"/>
      <c r="BD34" s="1074"/>
      <c r="BE34" s="1064"/>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15"/>
      <c r="AL35" s="751"/>
      <c r="AM35" s="751"/>
      <c r="AN35" s="751"/>
      <c r="AO35" s="751"/>
      <c r="AP35" s="751"/>
      <c r="AQ35" s="751"/>
      <c r="AR35" s="751"/>
      <c r="AS35" s="751"/>
      <c r="AT35" s="751"/>
      <c r="AU35" s="751"/>
      <c r="AV35" s="751"/>
      <c r="AW35" s="751"/>
      <c r="AX35" s="751"/>
      <c r="AY35" s="751"/>
      <c r="AZ35" s="1074"/>
      <c r="BA35" s="1074"/>
      <c r="BB35" s="1074"/>
      <c r="BC35" s="1074"/>
      <c r="BD35" s="1074"/>
      <c r="BE35" s="1064"/>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15"/>
      <c r="AL36" s="751"/>
      <c r="AM36" s="751"/>
      <c r="AN36" s="751"/>
      <c r="AO36" s="751"/>
      <c r="AP36" s="751"/>
      <c r="AQ36" s="751"/>
      <c r="AR36" s="751"/>
      <c r="AS36" s="751"/>
      <c r="AT36" s="751"/>
      <c r="AU36" s="751"/>
      <c r="AV36" s="751"/>
      <c r="AW36" s="751"/>
      <c r="AX36" s="751"/>
      <c r="AY36" s="751"/>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15"/>
      <c r="AL37" s="751"/>
      <c r="AM37" s="751"/>
      <c r="AN37" s="751"/>
      <c r="AO37" s="751"/>
      <c r="AP37" s="751"/>
      <c r="AQ37" s="751"/>
      <c r="AR37" s="751"/>
      <c r="AS37" s="751"/>
      <c r="AT37" s="751"/>
      <c r="AU37" s="751"/>
      <c r="AV37" s="751"/>
      <c r="AW37" s="751"/>
      <c r="AX37" s="751"/>
      <c r="AY37" s="751"/>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15"/>
      <c r="AL38" s="751"/>
      <c r="AM38" s="751"/>
      <c r="AN38" s="751"/>
      <c r="AO38" s="751"/>
      <c r="AP38" s="751"/>
      <c r="AQ38" s="751"/>
      <c r="AR38" s="751"/>
      <c r="AS38" s="751"/>
      <c r="AT38" s="751"/>
      <c r="AU38" s="751"/>
      <c r="AV38" s="751"/>
      <c r="AW38" s="751"/>
      <c r="AX38" s="751"/>
      <c r="AY38" s="751"/>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15"/>
      <c r="AL39" s="751"/>
      <c r="AM39" s="751"/>
      <c r="AN39" s="751"/>
      <c r="AO39" s="751"/>
      <c r="AP39" s="751"/>
      <c r="AQ39" s="751"/>
      <c r="AR39" s="751"/>
      <c r="AS39" s="751"/>
      <c r="AT39" s="751"/>
      <c r="AU39" s="751"/>
      <c r="AV39" s="751"/>
      <c r="AW39" s="751"/>
      <c r="AX39" s="751"/>
      <c r="AY39" s="751"/>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15"/>
      <c r="AL40" s="751"/>
      <c r="AM40" s="751"/>
      <c r="AN40" s="751"/>
      <c r="AO40" s="751"/>
      <c r="AP40" s="751"/>
      <c r="AQ40" s="751"/>
      <c r="AR40" s="751"/>
      <c r="AS40" s="751"/>
      <c r="AT40" s="751"/>
      <c r="AU40" s="751"/>
      <c r="AV40" s="751"/>
      <c r="AW40" s="751"/>
      <c r="AX40" s="751"/>
      <c r="AY40" s="751"/>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15"/>
      <c r="AL41" s="751"/>
      <c r="AM41" s="751"/>
      <c r="AN41" s="751"/>
      <c r="AO41" s="751"/>
      <c r="AP41" s="751"/>
      <c r="AQ41" s="751"/>
      <c r="AR41" s="751"/>
      <c r="AS41" s="751"/>
      <c r="AT41" s="751"/>
      <c r="AU41" s="751"/>
      <c r="AV41" s="751"/>
      <c r="AW41" s="751"/>
      <c r="AX41" s="751"/>
      <c r="AY41" s="751"/>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15"/>
      <c r="AL42" s="751"/>
      <c r="AM42" s="751"/>
      <c r="AN42" s="751"/>
      <c r="AO42" s="751"/>
      <c r="AP42" s="751"/>
      <c r="AQ42" s="751"/>
      <c r="AR42" s="751"/>
      <c r="AS42" s="751"/>
      <c r="AT42" s="751"/>
      <c r="AU42" s="751"/>
      <c r="AV42" s="751"/>
      <c r="AW42" s="751"/>
      <c r="AX42" s="751"/>
      <c r="AY42" s="751"/>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15"/>
      <c r="AL43" s="751"/>
      <c r="AM43" s="751"/>
      <c r="AN43" s="751"/>
      <c r="AO43" s="751"/>
      <c r="AP43" s="751"/>
      <c r="AQ43" s="751"/>
      <c r="AR43" s="751"/>
      <c r="AS43" s="751"/>
      <c r="AT43" s="751"/>
      <c r="AU43" s="751"/>
      <c r="AV43" s="751"/>
      <c r="AW43" s="751"/>
      <c r="AX43" s="751"/>
      <c r="AY43" s="751"/>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15"/>
      <c r="AL44" s="751"/>
      <c r="AM44" s="751"/>
      <c r="AN44" s="751"/>
      <c r="AO44" s="751"/>
      <c r="AP44" s="751"/>
      <c r="AQ44" s="751"/>
      <c r="AR44" s="751"/>
      <c r="AS44" s="751"/>
      <c r="AT44" s="751"/>
      <c r="AU44" s="751"/>
      <c r="AV44" s="751"/>
      <c r="AW44" s="751"/>
      <c r="AX44" s="751"/>
      <c r="AY44" s="751"/>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5"/>
      <c r="AL45" s="751"/>
      <c r="AM45" s="751"/>
      <c r="AN45" s="751"/>
      <c r="AO45" s="751"/>
      <c r="AP45" s="751"/>
      <c r="AQ45" s="751"/>
      <c r="AR45" s="751"/>
      <c r="AS45" s="751"/>
      <c r="AT45" s="751"/>
      <c r="AU45" s="751"/>
      <c r="AV45" s="751"/>
      <c r="AW45" s="751"/>
      <c r="AX45" s="751"/>
      <c r="AY45" s="751"/>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5"/>
      <c r="AL46" s="751"/>
      <c r="AM46" s="751"/>
      <c r="AN46" s="751"/>
      <c r="AO46" s="751"/>
      <c r="AP46" s="751"/>
      <c r="AQ46" s="751"/>
      <c r="AR46" s="751"/>
      <c r="AS46" s="751"/>
      <c r="AT46" s="751"/>
      <c r="AU46" s="751"/>
      <c r="AV46" s="751"/>
      <c r="AW46" s="751"/>
      <c r="AX46" s="751"/>
      <c r="AY46" s="751"/>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5"/>
      <c r="AL47" s="751"/>
      <c r="AM47" s="751"/>
      <c r="AN47" s="751"/>
      <c r="AO47" s="751"/>
      <c r="AP47" s="751"/>
      <c r="AQ47" s="751"/>
      <c r="AR47" s="751"/>
      <c r="AS47" s="751"/>
      <c r="AT47" s="751"/>
      <c r="AU47" s="751"/>
      <c r="AV47" s="751"/>
      <c r="AW47" s="751"/>
      <c r="AX47" s="751"/>
      <c r="AY47" s="751"/>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5"/>
      <c r="AL48" s="751"/>
      <c r="AM48" s="751"/>
      <c r="AN48" s="751"/>
      <c r="AO48" s="751"/>
      <c r="AP48" s="751"/>
      <c r="AQ48" s="751"/>
      <c r="AR48" s="751"/>
      <c r="AS48" s="751"/>
      <c r="AT48" s="751"/>
      <c r="AU48" s="751"/>
      <c r="AV48" s="751"/>
      <c r="AW48" s="751"/>
      <c r="AX48" s="751"/>
      <c r="AY48" s="751"/>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5"/>
      <c r="AL49" s="751"/>
      <c r="AM49" s="751"/>
      <c r="AN49" s="751"/>
      <c r="AO49" s="751"/>
      <c r="AP49" s="751"/>
      <c r="AQ49" s="751"/>
      <c r="AR49" s="751"/>
      <c r="AS49" s="751"/>
      <c r="AT49" s="751"/>
      <c r="AU49" s="751"/>
      <c r="AV49" s="751"/>
      <c r="AW49" s="751"/>
      <c r="AX49" s="751"/>
      <c r="AY49" s="751"/>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383</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367</v>
      </c>
      <c r="B63" s="984" t="s">
        <v>384</v>
      </c>
      <c r="C63" s="985"/>
      <c r="D63" s="985"/>
      <c r="E63" s="985"/>
      <c r="F63" s="985"/>
      <c r="G63" s="985"/>
      <c r="H63" s="985"/>
      <c r="I63" s="985"/>
      <c r="J63" s="985"/>
      <c r="K63" s="985"/>
      <c r="L63" s="985"/>
      <c r="M63" s="985"/>
      <c r="N63" s="985"/>
      <c r="O63" s="985"/>
      <c r="P63" s="986"/>
      <c r="Q63" s="1002"/>
      <c r="R63" s="1003"/>
      <c r="S63" s="1003"/>
      <c r="T63" s="1003"/>
      <c r="U63" s="1003"/>
      <c r="V63" s="1003"/>
      <c r="W63" s="1003"/>
      <c r="X63" s="1003"/>
      <c r="Y63" s="1003"/>
      <c r="Z63" s="1003"/>
      <c r="AA63" s="1003"/>
      <c r="AB63" s="1003"/>
      <c r="AC63" s="1003"/>
      <c r="AD63" s="1003"/>
      <c r="AE63" s="1060"/>
      <c r="AF63" s="1061">
        <v>-454</v>
      </c>
      <c r="AG63" s="999"/>
      <c r="AH63" s="999"/>
      <c r="AI63" s="999"/>
      <c r="AJ63" s="1062"/>
      <c r="AK63" s="1063"/>
      <c r="AL63" s="1003"/>
      <c r="AM63" s="1003"/>
      <c r="AN63" s="1003"/>
      <c r="AO63" s="1003"/>
      <c r="AP63" s="999"/>
      <c r="AQ63" s="999"/>
      <c r="AR63" s="999"/>
      <c r="AS63" s="999"/>
      <c r="AT63" s="999"/>
      <c r="AU63" s="999"/>
      <c r="AV63" s="999"/>
      <c r="AW63" s="999"/>
      <c r="AX63" s="999"/>
      <c r="AY63" s="999"/>
      <c r="AZ63" s="1057"/>
      <c r="BA63" s="1057"/>
      <c r="BB63" s="1057"/>
      <c r="BC63" s="1057"/>
      <c r="BD63" s="1057"/>
      <c r="BE63" s="1000"/>
      <c r="BF63" s="1000"/>
      <c r="BG63" s="1000"/>
      <c r="BH63" s="1000"/>
      <c r="BI63" s="1001"/>
      <c r="BJ63" s="1058" t="s">
        <v>111</v>
      </c>
      <c r="BK63" s="991"/>
      <c r="BL63" s="991"/>
      <c r="BM63" s="991"/>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386</v>
      </c>
      <c r="B66" s="1028"/>
      <c r="C66" s="1028"/>
      <c r="D66" s="1028"/>
      <c r="E66" s="1028"/>
      <c r="F66" s="1028"/>
      <c r="G66" s="1028"/>
      <c r="H66" s="1028"/>
      <c r="I66" s="1028"/>
      <c r="J66" s="1028"/>
      <c r="K66" s="1028"/>
      <c r="L66" s="1028"/>
      <c r="M66" s="1028"/>
      <c r="N66" s="1028"/>
      <c r="O66" s="1028"/>
      <c r="P66" s="1029"/>
      <c r="Q66" s="1033" t="s">
        <v>371</v>
      </c>
      <c r="R66" s="1034"/>
      <c r="S66" s="1034"/>
      <c r="T66" s="1034"/>
      <c r="U66" s="1035"/>
      <c r="V66" s="1033" t="s">
        <v>372</v>
      </c>
      <c r="W66" s="1034"/>
      <c r="X66" s="1034"/>
      <c r="Y66" s="1034"/>
      <c r="Z66" s="1035"/>
      <c r="AA66" s="1033" t="s">
        <v>373</v>
      </c>
      <c r="AB66" s="1034"/>
      <c r="AC66" s="1034"/>
      <c r="AD66" s="1034"/>
      <c r="AE66" s="1035"/>
      <c r="AF66" s="1039" t="s">
        <v>374</v>
      </c>
      <c r="AG66" s="1040"/>
      <c r="AH66" s="1040"/>
      <c r="AI66" s="1040"/>
      <c r="AJ66" s="1041"/>
      <c r="AK66" s="1033" t="s">
        <v>375</v>
      </c>
      <c r="AL66" s="1028"/>
      <c r="AM66" s="1028"/>
      <c r="AN66" s="1028"/>
      <c r="AO66" s="1029"/>
      <c r="AP66" s="1033" t="s">
        <v>376</v>
      </c>
      <c r="AQ66" s="1034"/>
      <c r="AR66" s="1034"/>
      <c r="AS66" s="1034"/>
      <c r="AT66" s="1035"/>
      <c r="AU66" s="1033" t="s">
        <v>387</v>
      </c>
      <c r="AV66" s="1034"/>
      <c r="AW66" s="1034"/>
      <c r="AX66" s="1034"/>
      <c r="AY66" s="1035"/>
      <c r="AZ66" s="1033" t="s">
        <v>354</v>
      </c>
      <c r="BA66" s="1034"/>
      <c r="BB66" s="1034"/>
      <c r="BC66" s="1034"/>
      <c r="BD66" s="1049"/>
      <c r="BE66" s="218"/>
      <c r="BF66" s="218"/>
      <c r="BG66" s="218"/>
      <c r="BH66" s="218"/>
      <c r="BI66" s="218"/>
      <c r="BJ66" s="218"/>
      <c r="BK66" s="218"/>
      <c r="BL66" s="218"/>
      <c r="BM66" s="218"/>
      <c r="BN66" s="218"/>
      <c r="BO66" s="218"/>
      <c r="BP66" s="218"/>
      <c r="BQ66" s="215">
        <v>60</v>
      </c>
      <c r="BR66" s="220"/>
      <c r="BS66" s="993"/>
      <c r="BT66" s="994"/>
      <c r="BU66" s="994"/>
      <c r="BV66" s="994"/>
      <c r="BW66" s="994"/>
      <c r="BX66" s="994"/>
      <c r="BY66" s="994"/>
      <c r="BZ66" s="994"/>
      <c r="CA66" s="994"/>
      <c r="CB66" s="994"/>
      <c r="CC66" s="994"/>
      <c r="CD66" s="994"/>
      <c r="CE66" s="994"/>
      <c r="CF66" s="994"/>
      <c r="CG66" s="995"/>
      <c r="CH66" s="996"/>
      <c r="CI66" s="997"/>
      <c r="CJ66" s="997"/>
      <c r="CK66" s="997"/>
      <c r="CL66" s="998"/>
      <c r="CM66" s="996"/>
      <c r="CN66" s="997"/>
      <c r="CO66" s="997"/>
      <c r="CP66" s="997"/>
      <c r="CQ66" s="998"/>
      <c r="CR66" s="996"/>
      <c r="CS66" s="997"/>
      <c r="CT66" s="997"/>
      <c r="CU66" s="997"/>
      <c r="CV66" s="998"/>
      <c r="CW66" s="996"/>
      <c r="CX66" s="997"/>
      <c r="CY66" s="997"/>
      <c r="CZ66" s="997"/>
      <c r="DA66" s="998"/>
      <c r="DB66" s="996"/>
      <c r="DC66" s="997"/>
      <c r="DD66" s="997"/>
      <c r="DE66" s="997"/>
      <c r="DF66" s="998"/>
      <c r="DG66" s="996"/>
      <c r="DH66" s="997"/>
      <c r="DI66" s="997"/>
      <c r="DJ66" s="997"/>
      <c r="DK66" s="998"/>
      <c r="DL66" s="996"/>
      <c r="DM66" s="997"/>
      <c r="DN66" s="997"/>
      <c r="DO66" s="997"/>
      <c r="DP66" s="998"/>
      <c r="DQ66" s="996"/>
      <c r="DR66" s="997"/>
      <c r="DS66" s="997"/>
      <c r="DT66" s="997"/>
      <c r="DU66" s="998"/>
      <c r="DV66" s="981"/>
      <c r="DW66" s="982"/>
      <c r="DX66" s="982"/>
      <c r="DY66" s="982"/>
      <c r="DZ66" s="983"/>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93"/>
      <c r="BT67" s="994"/>
      <c r="BU67" s="994"/>
      <c r="BV67" s="994"/>
      <c r="BW67" s="994"/>
      <c r="BX67" s="994"/>
      <c r="BY67" s="994"/>
      <c r="BZ67" s="994"/>
      <c r="CA67" s="994"/>
      <c r="CB67" s="994"/>
      <c r="CC67" s="994"/>
      <c r="CD67" s="994"/>
      <c r="CE67" s="994"/>
      <c r="CF67" s="994"/>
      <c r="CG67" s="995"/>
      <c r="CH67" s="996"/>
      <c r="CI67" s="997"/>
      <c r="CJ67" s="997"/>
      <c r="CK67" s="997"/>
      <c r="CL67" s="998"/>
      <c r="CM67" s="996"/>
      <c r="CN67" s="997"/>
      <c r="CO67" s="997"/>
      <c r="CP67" s="997"/>
      <c r="CQ67" s="998"/>
      <c r="CR67" s="996"/>
      <c r="CS67" s="997"/>
      <c r="CT67" s="997"/>
      <c r="CU67" s="997"/>
      <c r="CV67" s="998"/>
      <c r="CW67" s="996"/>
      <c r="CX67" s="997"/>
      <c r="CY67" s="997"/>
      <c r="CZ67" s="997"/>
      <c r="DA67" s="998"/>
      <c r="DB67" s="996"/>
      <c r="DC67" s="997"/>
      <c r="DD67" s="997"/>
      <c r="DE67" s="997"/>
      <c r="DF67" s="998"/>
      <c r="DG67" s="996"/>
      <c r="DH67" s="997"/>
      <c r="DI67" s="997"/>
      <c r="DJ67" s="997"/>
      <c r="DK67" s="998"/>
      <c r="DL67" s="996"/>
      <c r="DM67" s="997"/>
      <c r="DN67" s="997"/>
      <c r="DO67" s="997"/>
      <c r="DP67" s="998"/>
      <c r="DQ67" s="996"/>
      <c r="DR67" s="997"/>
      <c r="DS67" s="997"/>
      <c r="DT67" s="997"/>
      <c r="DU67" s="998"/>
      <c r="DV67" s="981"/>
      <c r="DW67" s="982"/>
      <c r="DX67" s="982"/>
      <c r="DY67" s="982"/>
      <c r="DZ67" s="983"/>
      <c r="EA67" s="199"/>
    </row>
    <row r="68" spans="1:131" s="200" customFormat="1" ht="26.25" customHeight="1" thickTop="1" x14ac:dyDescent="0.15">
      <c r="A68" s="211">
        <v>1</v>
      </c>
      <c r="B68" s="743" t="s">
        <v>532</v>
      </c>
      <c r="C68" s="744"/>
      <c r="D68" s="744"/>
      <c r="E68" s="744"/>
      <c r="F68" s="744"/>
      <c r="G68" s="744"/>
      <c r="H68" s="744"/>
      <c r="I68" s="744"/>
      <c r="J68" s="744"/>
      <c r="K68" s="744"/>
      <c r="L68" s="744"/>
      <c r="M68" s="744"/>
      <c r="N68" s="744"/>
      <c r="O68" s="744"/>
      <c r="P68" s="745"/>
      <c r="Q68" s="1020">
        <v>1578</v>
      </c>
      <c r="R68" s="1017"/>
      <c r="S68" s="1017"/>
      <c r="T68" s="1017"/>
      <c r="U68" s="1017"/>
      <c r="V68" s="1017">
        <v>1449</v>
      </c>
      <c r="W68" s="1017"/>
      <c r="X68" s="1017"/>
      <c r="Y68" s="1017"/>
      <c r="Z68" s="1017"/>
      <c r="AA68" s="1017">
        <v>129</v>
      </c>
      <c r="AB68" s="1017"/>
      <c r="AC68" s="1017"/>
      <c r="AD68" s="1017"/>
      <c r="AE68" s="1017"/>
      <c r="AF68" s="1017">
        <v>1591</v>
      </c>
      <c r="AG68" s="1017"/>
      <c r="AH68" s="1017"/>
      <c r="AI68" s="1017"/>
      <c r="AJ68" s="1017"/>
      <c r="AK68" s="1017">
        <v>0</v>
      </c>
      <c r="AL68" s="1017"/>
      <c r="AM68" s="1017"/>
      <c r="AN68" s="1017"/>
      <c r="AO68" s="1017"/>
      <c r="AP68" s="1017">
        <v>1471</v>
      </c>
      <c r="AQ68" s="1017"/>
      <c r="AR68" s="1017"/>
      <c r="AS68" s="1017"/>
      <c r="AT68" s="1017"/>
      <c r="AU68" s="1017">
        <v>0</v>
      </c>
      <c r="AV68" s="1017"/>
      <c r="AW68" s="1017"/>
      <c r="AX68" s="1017"/>
      <c r="AY68" s="1017"/>
      <c r="AZ68" s="1018"/>
      <c r="BA68" s="1018"/>
      <c r="BB68" s="1018"/>
      <c r="BC68" s="1018"/>
      <c r="BD68" s="1019"/>
      <c r="BE68" s="218"/>
      <c r="BF68" s="218"/>
      <c r="BG68" s="218"/>
      <c r="BH68" s="218"/>
      <c r="BI68" s="218"/>
      <c r="BJ68" s="218"/>
      <c r="BK68" s="218"/>
      <c r="BL68" s="218"/>
      <c r="BM68" s="218"/>
      <c r="BN68" s="218"/>
      <c r="BO68" s="218"/>
      <c r="BP68" s="218"/>
      <c r="BQ68" s="215">
        <v>62</v>
      </c>
      <c r="BR68" s="220"/>
      <c r="BS68" s="993"/>
      <c r="BT68" s="994"/>
      <c r="BU68" s="994"/>
      <c r="BV68" s="994"/>
      <c r="BW68" s="994"/>
      <c r="BX68" s="994"/>
      <c r="BY68" s="994"/>
      <c r="BZ68" s="994"/>
      <c r="CA68" s="994"/>
      <c r="CB68" s="994"/>
      <c r="CC68" s="994"/>
      <c r="CD68" s="994"/>
      <c r="CE68" s="994"/>
      <c r="CF68" s="994"/>
      <c r="CG68" s="995"/>
      <c r="CH68" s="996"/>
      <c r="CI68" s="997"/>
      <c r="CJ68" s="997"/>
      <c r="CK68" s="997"/>
      <c r="CL68" s="998"/>
      <c r="CM68" s="996"/>
      <c r="CN68" s="997"/>
      <c r="CO68" s="997"/>
      <c r="CP68" s="997"/>
      <c r="CQ68" s="998"/>
      <c r="CR68" s="996"/>
      <c r="CS68" s="997"/>
      <c r="CT68" s="997"/>
      <c r="CU68" s="997"/>
      <c r="CV68" s="998"/>
      <c r="CW68" s="996"/>
      <c r="CX68" s="997"/>
      <c r="CY68" s="997"/>
      <c r="CZ68" s="997"/>
      <c r="DA68" s="998"/>
      <c r="DB68" s="996"/>
      <c r="DC68" s="997"/>
      <c r="DD68" s="997"/>
      <c r="DE68" s="997"/>
      <c r="DF68" s="998"/>
      <c r="DG68" s="996"/>
      <c r="DH68" s="997"/>
      <c r="DI68" s="997"/>
      <c r="DJ68" s="997"/>
      <c r="DK68" s="998"/>
      <c r="DL68" s="996"/>
      <c r="DM68" s="997"/>
      <c r="DN68" s="997"/>
      <c r="DO68" s="997"/>
      <c r="DP68" s="998"/>
      <c r="DQ68" s="996"/>
      <c r="DR68" s="997"/>
      <c r="DS68" s="997"/>
      <c r="DT68" s="997"/>
      <c r="DU68" s="998"/>
      <c r="DV68" s="981"/>
      <c r="DW68" s="982"/>
      <c r="DX68" s="982"/>
      <c r="DY68" s="982"/>
      <c r="DZ68" s="983"/>
      <c r="EA68" s="199"/>
    </row>
    <row r="69" spans="1:131" s="200" customFormat="1" ht="26.25" customHeight="1" x14ac:dyDescent="0.15">
      <c r="A69" s="214">
        <v>2</v>
      </c>
      <c r="B69" s="737" t="s">
        <v>533</v>
      </c>
      <c r="C69" s="738"/>
      <c r="D69" s="738"/>
      <c r="E69" s="738"/>
      <c r="F69" s="738"/>
      <c r="G69" s="738"/>
      <c r="H69" s="738"/>
      <c r="I69" s="738"/>
      <c r="J69" s="738"/>
      <c r="K69" s="738"/>
      <c r="L69" s="738"/>
      <c r="M69" s="738"/>
      <c r="N69" s="738"/>
      <c r="O69" s="738"/>
      <c r="P69" s="739"/>
      <c r="Q69" s="750" t="s">
        <v>542</v>
      </c>
      <c r="R69" s="751"/>
      <c r="S69" s="751"/>
      <c r="T69" s="751"/>
      <c r="U69" s="751"/>
      <c r="V69" s="751" t="s">
        <v>542</v>
      </c>
      <c r="W69" s="751"/>
      <c r="X69" s="751"/>
      <c r="Y69" s="751"/>
      <c r="Z69" s="751"/>
      <c r="AA69" s="751" t="s">
        <v>542</v>
      </c>
      <c r="AB69" s="751"/>
      <c r="AC69" s="751"/>
      <c r="AD69" s="751"/>
      <c r="AE69" s="751"/>
      <c r="AF69" s="1013">
        <v>1</v>
      </c>
      <c r="AG69" s="1014"/>
      <c r="AH69" s="1014"/>
      <c r="AI69" s="1014"/>
      <c r="AJ69" s="1015"/>
      <c r="AK69" s="751">
        <v>0</v>
      </c>
      <c r="AL69" s="751"/>
      <c r="AM69" s="751"/>
      <c r="AN69" s="751"/>
      <c r="AO69" s="751"/>
      <c r="AP69" s="751">
        <v>0</v>
      </c>
      <c r="AQ69" s="751"/>
      <c r="AR69" s="751"/>
      <c r="AS69" s="751"/>
      <c r="AT69" s="751"/>
      <c r="AU69" s="751">
        <v>0</v>
      </c>
      <c r="AV69" s="751"/>
      <c r="AW69" s="751"/>
      <c r="AX69" s="751"/>
      <c r="AY69" s="751"/>
      <c r="AZ69" s="1011"/>
      <c r="BA69" s="1011"/>
      <c r="BB69" s="1011"/>
      <c r="BC69" s="1011"/>
      <c r="BD69" s="1012"/>
      <c r="BE69" s="218"/>
      <c r="BF69" s="218"/>
      <c r="BG69" s="218"/>
      <c r="BH69" s="218"/>
      <c r="BI69" s="218"/>
      <c r="BJ69" s="218"/>
      <c r="BK69" s="218"/>
      <c r="BL69" s="218"/>
      <c r="BM69" s="218"/>
      <c r="BN69" s="218"/>
      <c r="BO69" s="218"/>
      <c r="BP69" s="218"/>
      <c r="BQ69" s="215">
        <v>63</v>
      </c>
      <c r="BR69" s="220"/>
      <c r="BS69" s="993"/>
      <c r="BT69" s="994"/>
      <c r="BU69" s="994"/>
      <c r="BV69" s="994"/>
      <c r="BW69" s="994"/>
      <c r="BX69" s="994"/>
      <c r="BY69" s="994"/>
      <c r="BZ69" s="994"/>
      <c r="CA69" s="994"/>
      <c r="CB69" s="994"/>
      <c r="CC69" s="994"/>
      <c r="CD69" s="994"/>
      <c r="CE69" s="994"/>
      <c r="CF69" s="994"/>
      <c r="CG69" s="995"/>
      <c r="CH69" s="996"/>
      <c r="CI69" s="997"/>
      <c r="CJ69" s="997"/>
      <c r="CK69" s="997"/>
      <c r="CL69" s="998"/>
      <c r="CM69" s="996"/>
      <c r="CN69" s="997"/>
      <c r="CO69" s="997"/>
      <c r="CP69" s="997"/>
      <c r="CQ69" s="998"/>
      <c r="CR69" s="996"/>
      <c r="CS69" s="997"/>
      <c r="CT69" s="997"/>
      <c r="CU69" s="997"/>
      <c r="CV69" s="998"/>
      <c r="CW69" s="996"/>
      <c r="CX69" s="997"/>
      <c r="CY69" s="997"/>
      <c r="CZ69" s="997"/>
      <c r="DA69" s="998"/>
      <c r="DB69" s="996"/>
      <c r="DC69" s="997"/>
      <c r="DD69" s="997"/>
      <c r="DE69" s="997"/>
      <c r="DF69" s="998"/>
      <c r="DG69" s="996"/>
      <c r="DH69" s="997"/>
      <c r="DI69" s="997"/>
      <c r="DJ69" s="997"/>
      <c r="DK69" s="998"/>
      <c r="DL69" s="996"/>
      <c r="DM69" s="997"/>
      <c r="DN69" s="997"/>
      <c r="DO69" s="997"/>
      <c r="DP69" s="998"/>
      <c r="DQ69" s="996"/>
      <c r="DR69" s="997"/>
      <c r="DS69" s="997"/>
      <c r="DT69" s="997"/>
      <c r="DU69" s="998"/>
      <c r="DV69" s="981"/>
      <c r="DW69" s="982"/>
      <c r="DX69" s="982"/>
      <c r="DY69" s="982"/>
      <c r="DZ69" s="983"/>
      <c r="EA69" s="199"/>
    </row>
    <row r="70" spans="1:131" s="200" customFormat="1" ht="26.25" customHeight="1" x14ac:dyDescent="0.15">
      <c r="A70" s="214">
        <v>3</v>
      </c>
      <c r="B70" s="737" t="s">
        <v>534</v>
      </c>
      <c r="C70" s="738"/>
      <c r="D70" s="738"/>
      <c r="E70" s="738"/>
      <c r="F70" s="738"/>
      <c r="G70" s="738"/>
      <c r="H70" s="738"/>
      <c r="I70" s="738"/>
      <c r="J70" s="738"/>
      <c r="K70" s="738"/>
      <c r="L70" s="738"/>
      <c r="M70" s="738"/>
      <c r="N70" s="738"/>
      <c r="O70" s="738"/>
      <c r="P70" s="739"/>
      <c r="Q70" s="750">
        <v>1475</v>
      </c>
      <c r="R70" s="751"/>
      <c r="S70" s="751"/>
      <c r="T70" s="751"/>
      <c r="U70" s="751"/>
      <c r="V70" s="751">
        <v>1338</v>
      </c>
      <c r="W70" s="751"/>
      <c r="X70" s="751"/>
      <c r="Y70" s="751"/>
      <c r="Z70" s="751"/>
      <c r="AA70" s="751">
        <v>137</v>
      </c>
      <c r="AB70" s="751"/>
      <c r="AC70" s="751"/>
      <c r="AD70" s="751"/>
      <c r="AE70" s="751"/>
      <c r="AF70" s="1013">
        <v>12</v>
      </c>
      <c r="AG70" s="1014"/>
      <c r="AH70" s="1014"/>
      <c r="AI70" s="1014"/>
      <c r="AJ70" s="1015"/>
      <c r="AK70" s="751">
        <v>15</v>
      </c>
      <c r="AL70" s="751"/>
      <c r="AM70" s="751"/>
      <c r="AN70" s="751"/>
      <c r="AO70" s="751"/>
      <c r="AP70" s="751">
        <v>963</v>
      </c>
      <c r="AQ70" s="751"/>
      <c r="AR70" s="751"/>
      <c r="AS70" s="751"/>
      <c r="AT70" s="751"/>
      <c r="AU70" s="751">
        <v>0</v>
      </c>
      <c r="AV70" s="751"/>
      <c r="AW70" s="751"/>
      <c r="AX70" s="751"/>
      <c r="AY70" s="751"/>
      <c r="AZ70" s="1011"/>
      <c r="BA70" s="1011"/>
      <c r="BB70" s="1011"/>
      <c r="BC70" s="1011"/>
      <c r="BD70" s="1012"/>
      <c r="BE70" s="218"/>
      <c r="BF70" s="218"/>
      <c r="BG70" s="218"/>
      <c r="BH70" s="218"/>
      <c r="BI70" s="218"/>
      <c r="BJ70" s="218"/>
      <c r="BK70" s="218"/>
      <c r="BL70" s="218"/>
      <c r="BM70" s="218"/>
      <c r="BN70" s="218"/>
      <c r="BO70" s="218"/>
      <c r="BP70" s="218"/>
      <c r="BQ70" s="215">
        <v>64</v>
      </c>
      <c r="BR70" s="220"/>
      <c r="BS70" s="993"/>
      <c r="BT70" s="994"/>
      <c r="BU70" s="994"/>
      <c r="BV70" s="994"/>
      <c r="BW70" s="994"/>
      <c r="BX70" s="994"/>
      <c r="BY70" s="994"/>
      <c r="BZ70" s="994"/>
      <c r="CA70" s="994"/>
      <c r="CB70" s="994"/>
      <c r="CC70" s="994"/>
      <c r="CD70" s="994"/>
      <c r="CE70" s="994"/>
      <c r="CF70" s="994"/>
      <c r="CG70" s="995"/>
      <c r="CH70" s="996"/>
      <c r="CI70" s="997"/>
      <c r="CJ70" s="997"/>
      <c r="CK70" s="997"/>
      <c r="CL70" s="998"/>
      <c r="CM70" s="996"/>
      <c r="CN70" s="997"/>
      <c r="CO70" s="997"/>
      <c r="CP70" s="997"/>
      <c r="CQ70" s="998"/>
      <c r="CR70" s="996"/>
      <c r="CS70" s="997"/>
      <c r="CT70" s="997"/>
      <c r="CU70" s="997"/>
      <c r="CV70" s="998"/>
      <c r="CW70" s="996"/>
      <c r="CX70" s="997"/>
      <c r="CY70" s="997"/>
      <c r="CZ70" s="997"/>
      <c r="DA70" s="998"/>
      <c r="DB70" s="996"/>
      <c r="DC70" s="997"/>
      <c r="DD70" s="997"/>
      <c r="DE70" s="997"/>
      <c r="DF70" s="998"/>
      <c r="DG70" s="996"/>
      <c r="DH70" s="997"/>
      <c r="DI70" s="997"/>
      <c r="DJ70" s="997"/>
      <c r="DK70" s="998"/>
      <c r="DL70" s="996"/>
      <c r="DM70" s="997"/>
      <c r="DN70" s="997"/>
      <c r="DO70" s="997"/>
      <c r="DP70" s="998"/>
      <c r="DQ70" s="996"/>
      <c r="DR70" s="997"/>
      <c r="DS70" s="997"/>
      <c r="DT70" s="997"/>
      <c r="DU70" s="998"/>
      <c r="DV70" s="981"/>
      <c r="DW70" s="982"/>
      <c r="DX70" s="982"/>
      <c r="DY70" s="982"/>
      <c r="DZ70" s="983"/>
      <c r="EA70" s="199"/>
    </row>
    <row r="71" spans="1:131" s="200" customFormat="1" ht="26.25" customHeight="1" x14ac:dyDescent="0.15">
      <c r="A71" s="214">
        <v>4</v>
      </c>
      <c r="B71" s="737" t="s">
        <v>535</v>
      </c>
      <c r="C71" s="738"/>
      <c r="D71" s="738"/>
      <c r="E71" s="738"/>
      <c r="F71" s="738"/>
      <c r="G71" s="738"/>
      <c r="H71" s="738"/>
      <c r="I71" s="738"/>
      <c r="J71" s="738"/>
      <c r="K71" s="738"/>
      <c r="L71" s="738"/>
      <c r="M71" s="738"/>
      <c r="N71" s="738"/>
      <c r="O71" s="738"/>
      <c r="P71" s="739"/>
      <c r="Q71" s="750">
        <v>240</v>
      </c>
      <c r="R71" s="751"/>
      <c r="S71" s="751"/>
      <c r="T71" s="751"/>
      <c r="U71" s="751"/>
      <c r="V71" s="751">
        <v>227</v>
      </c>
      <c r="W71" s="751"/>
      <c r="X71" s="751"/>
      <c r="Y71" s="751"/>
      <c r="Z71" s="751"/>
      <c r="AA71" s="751">
        <v>13</v>
      </c>
      <c r="AB71" s="751"/>
      <c r="AC71" s="751"/>
      <c r="AD71" s="751"/>
      <c r="AE71" s="751"/>
      <c r="AF71" s="1013">
        <v>13</v>
      </c>
      <c r="AG71" s="1014"/>
      <c r="AH71" s="1014"/>
      <c r="AI71" s="1014"/>
      <c r="AJ71" s="1015"/>
      <c r="AK71" s="751">
        <v>40</v>
      </c>
      <c r="AL71" s="751"/>
      <c r="AM71" s="751"/>
      <c r="AN71" s="751"/>
      <c r="AO71" s="751"/>
      <c r="AP71" s="751">
        <v>0</v>
      </c>
      <c r="AQ71" s="751"/>
      <c r="AR71" s="751"/>
      <c r="AS71" s="751"/>
      <c r="AT71" s="751"/>
      <c r="AU71" s="751">
        <v>0</v>
      </c>
      <c r="AV71" s="751"/>
      <c r="AW71" s="751"/>
      <c r="AX71" s="751"/>
      <c r="AY71" s="751"/>
      <c r="AZ71" s="1011"/>
      <c r="BA71" s="1011"/>
      <c r="BB71" s="1011"/>
      <c r="BC71" s="1011"/>
      <c r="BD71" s="1012"/>
      <c r="BE71" s="218"/>
      <c r="BF71" s="218"/>
      <c r="BG71" s="218"/>
      <c r="BH71" s="218"/>
      <c r="BI71" s="218"/>
      <c r="BJ71" s="218"/>
      <c r="BK71" s="218"/>
      <c r="BL71" s="218"/>
      <c r="BM71" s="218"/>
      <c r="BN71" s="218"/>
      <c r="BO71" s="218"/>
      <c r="BP71" s="218"/>
      <c r="BQ71" s="215">
        <v>65</v>
      </c>
      <c r="BR71" s="220"/>
      <c r="BS71" s="993"/>
      <c r="BT71" s="994"/>
      <c r="BU71" s="994"/>
      <c r="BV71" s="994"/>
      <c r="BW71" s="994"/>
      <c r="BX71" s="994"/>
      <c r="BY71" s="994"/>
      <c r="BZ71" s="994"/>
      <c r="CA71" s="994"/>
      <c r="CB71" s="994"/>
      <c r="CC71" s="994"/>
      <c r="CD71" s="994"/>
      <c r="CE71" s="994"/>
      <c r="CF71" s="994"/>
      <c r="CG71" s="995"/>
      <c r="CH71" s="996"/>
      <c r="CI71" s="997"/>
      <c r="CJ71" s="997"/>
      <c r="CK71" s="997"/>
      <c r="CL71" s="998"/>
      <c r="CM71" s="996"/>
      <c r="CN71" s="997"/>
      <c r="CO71" s="997"/>
      <c r="CP71" s="997"/>
      <c r="CQ71" s="998"/>
      <c r="CR71" s="996"/>
      <c r="CS71" s="997"/>
      <c r="CT71" s="997"/>
      <c r="CU71" s="997"/>
      <c r="CV71" s="998"/>
      <c r="CW71" s="996"/>
      <c r="CX71" s="997"/>
      <c r="CY71" s="997"/>
      <c r="CZ71" s="997"/>
      <c r="DA71" s="998"/>
      <c r="DB71" s="996"/>
      <c r="DC71" s="997"/>
      <c r="DD71" s="997"/>
      <c r="DE71" s="997"/>
      <c r="DF71" s="998"/>
      <c r="DG71" s="996"/>
      <c r="DH71" s="997"/>
      <c r="DI71" s="997"/>
      <c r="DJ71" s="997"/>
      <c r="DK71" s="998"/>
      <c r="DL71" s="996"/>
      <c r="DM71" s="997"/>
      <c r="DN71" s="997"/>
      <c r="DO71" s="997"/>
      <c r="DP71" s="998"/>
      <c r="DQ71" s="996"/>
      <c r="DR71" s="997"/>
      <c r="DS71" s="997"/>
      <c r="DT71" s="997"/>
      <c r="DU71" s="998"/>
      <c r="DV71" s="981"/>
      <c r="DW71" s="982"/>
      <c r="DX71" s="982"/>
      <c r="DY71" s="982"/>
      <c r="DZ71" s="983"/>
      <c r="EA71" s="199"/>
    </row>
    <row r="72" spans="1:131" s="200" customFormat="1" ht="26.25" customHeight="1" x14ac:dyDescent="0.15">
      <c r="A72" s="214">
        <v>5</v>
      </c>
      <c r="B72" s="740" t="s">
        <v>536</v>
      </c>
      <c r="C72" s="738"/>
      <c r="D72" s="738"/>
      <c r="E72" s="738"/>
      <c r="F72" s="738"/>
      <c r="G72" s="738"/>
      <c r="H72" s="738"/>
      <c r="I72" s="738"/>
      <c r="J72" s="738"/>
      <c r="K72" s="738"/>
      <c r="L72" s="738"/>
      <c r="M72" s="738"/>
      <c r="N72" s="738"/>
      <c r="O72" s="738"/>
      <c r="P72" s="739"/>
      <c r="Q72" s="750">
        <v>993</v>
      </c>
      <c r="R72" s="751"/>
      <c r="S72" s="751"/>
      <c r="T72" s="751"/>
      <c r="U72" s="751"/>
      <c r="V72" s="751">
        <v>953</v>
      </c>
      <c r="W72" s="751"/>
      <c r="X72" s="751"/>
      <c r="Y72" s="751"/>
      <c r="Z72" s="751"/>
      <c r="AA72" s="751">
        <v>40</v>
      </c>
      <c r="AB72" s="751"/>
      <c r="AC72" s="751"/>
      <c r="AD72" s="751"/>
      <c r="AE72" s="751"/>
      <c r="AF72" s="1013">
        <v>40</v>
      </c>
      <c r="AG72" s="1014"/>
      <c r="AH72" s="1014"/>
      <c r="AI72" s="1014"/>
      <c r="AJ72" s="1015"/>
      <c r="AK72" s="751">
        <v>0</v>
      </c>
      <c r="AL72" s="751"/>
      <c r="AM72" s="751"/>
      <c r="AN72" s="751"/>
      <c r="AO72" s="751"/>
      <c r="AP72" s="751">
        <v>0</v>
      </c>
      <c r="AQ72" s="751"/>
      <c r="AR72" s="751"/>
      <c r="AS72" s="751"/>
      <c r="AT72" s="751"/>
      <c r="AU72" s="751">
        <v>0</v>
      </c>
      <c r="AV72" s="751"/>
      <c r="AW72" s="751"/>
      <c r="AX72" s="751"/>
      <c r="AY72" s="751"/>
      <c r="AZ72" s="1011"/>
      <c r="BA72" s="1011"/>
      <c r="BB72" s="1011"/>
      <c r="BC72" s="1011"/>
      <c r="BD72" s="1012"/>
      <c r="BE72" s="218"/>
      <c r="BF72" s="218"/>
      <c r="BG72" s="218"/>
      <c r="BH72" s="218"/>
      <c r="BI72" s="218"/>
      <c r="BJ72" s="218"/>
      <c r="BK72" s="218"/>
      <c r="BL72" s="218"/>
      <c r="BM72" s="218"/>
      <c r="BN72" s="218"/>
      <c r="BO72" s="218"/>
      <c r="BP72" s="218"/>
      <c r="BQ72" s="215">
        <v>66</v>
      </c>
      <c r="BR72" s="220"/>
      <c r="BS72" s="993"/>
      <c r="BT72" s="994"/>
      <c r="BU72" s="994"/>
      <c r="BV72" s="994"/>
      <c r="BW72" s="994"/>
      <c r="BX72" s="994"/>
      <c r="BY72" s="994"/>
      <c r="BZ72" s="994"/>
      <c r="CA72" s="994"/>
      <c r="CB72" s="994"/>
      <c r="CC72" s="994"/>
      <c r="CD72" s="994"/>
      <c r="CE72" s="994"/>
      <c r="CF72" s="994"/>
      <c r="CG72" s="995"/>
      <c r="CH72" s="996"/>
      <c r="CI72" s="997"/>
      <c r="CJ72" s="997"/>
      <c r="CK72" s="997"/>
      <c r="CL72" s="998"/>
      <c r="CM72" s="996"/>
      <c r="CN72" s="997"/>
      <c r="CO72" s="997"/>
      <c r="CP72" s="997"/>
      <c r="CQ72" s="998"/>
      <c r="CR72" s="996"/>
      <c r="CS72" s="997"/>
      <c r="CT72" s="997"/>
      <c r="CU72" s="997"/>
      <c r="CV72" s="998"/>
      <c r="CW72" s="996"/>
      <c r="CX72" s="997"/>
      <c r="CY72" s="997"/>
      <c r="CZ72" s="997"/>
      <c r="DA72" s="998"/>
      <c r="DB72" s="996"/>
      <c r="DC72" s="997"/>
      <c r="DD72" s="997"/>
      <c r="DE72" s="997"/>
      <c r="DF72" s="998"/>
      <c r="DG72" s="996"/>
      <c r="DH72" s="997"/>
      <c r="DI72" s="997"/>
      <c r="DJ72" s="997"/>
      <c r="DK72" s="998"/>
      <c r="DL72" s="996"/>
      <c r="DM72" s="997"/>
      <c r="DN72" s="997"/>
      <c r="DO72" s="997"/>
      <c r="DP72" s="998"/>
      <c r="DQ72" s="996"/>
      <c r="DR72" s="997"/>
      <c r="DS72" s="997"/>
      <c r="DT72" s="997"/>
      <c r="DU72" s="998"/>
      <c r="DV72" s="981"/>
      <c r="DW72" s="982"/>
      <c r="DX72" s="982"/>
      <c r="DY72" s="982"/>
      <c r="DZ72" s="983"/>
      <c r="EA72" s="199"/>
    </row>
    <row r="73" spans="1:131" s="200" customFormat="1" ht="26.25" customHeight="1" x14ac:dyDescent="0.15">
      <c r="A73" s="214">
        <v>6</v>
      </c>
      <c r="B73" s="740" t="s">
        <v>537</v>
      </c>
      <c r="C73" s="738"/>
      <c r="D73" s="738"/>
      <c r="E73" s="738"/>
      <c r="F73" s="738"/>
      <c r="G73" s="738"/>
      <c r="H73" s="738"/>
      <c r="I73" s="738"/>
      <c r="J73" s="738"/>
      <c r="K73" s="738"/>
      <c r="L73" s="738"/>
      <c r="M73" s="738"/>
      <c r="N73" s="738"/>
      <c r="O73" s="738"/>
      <c r="P73" s="739"/>
      <c r="Q73" s="750">
        <v>29848</v>
      </c>
      <c r="R73" s="751"/>
      <c r="S73" s="751"/>
      <c r="T73" s="751"/>
      <c r="U73" s="751"/>
      <c r="V73" s="751">
        <v>28863</v>
      </c>
      <c r="W73" s="751"/>
      <c r="X73" s="751"/>
      <c r="Y73" s="751"/>
      <c r="Z73" s="751"/>
      <c r="AA73" s="751">
        <v>985</v>
      </c>
      <c r="AB73" s="751"/>
      <c r="AC73" s="751"/>
      <c r="AD73" s="751"/>
      <c r="AE73" s="751"/>
      <c r="AF73" s="1013">
        <v>985</v>
      </c>
      <c r="AG73" s="1014"/>
      <c r="AH73" s="1014"/>
      <c r="AI73" s="1014"/>
      <c r="AJ73" s="1015"/>
      <c r="AK73" s="751">
        <v>4112</v>
      </c>
      <c r="AL73" s="751"/>
      <c r="AM73" s="751"/>
      <c r="AN73" s="751"/>
      <c r="AO73" s="751"/>
      <c r="AP73" s="751">
        <v>0</v>
      </c>
      <c r="AQ73" s="751"/>
      <c r="AR73" s="751"/>
      <c r="AS73" s="751"/>
      <c r="AT73" s="751"/>
      <c r="AU73" s="751">
        <v>0</v>
      </c>
      <c r="AV73" s="751"/>
      <c r="AW73" s="751"/>
      <c r="AX73" s="751"/>
      <c r="AY73" s="751"/>
      <c r="AZ73" s="1011"/>
      <c r="BA73" s="1011"/>
      <c r="BB73" s="1011"/>
      <c r="BC73" s="1011"/>
      <c r="BD73" s="1012"/>
      <c r="BE73" s="218"/>
      <c r="BF73" s="218"/>
      <c r="BG73" s="218"/>
      <c r="BH73" s="218"/>
      <c r="BI73" s="218"/>
      <c r="BJ73" s="218"/>
      <c r="BK73" s="218"/>
      <c r="BL73" s="218"/>
      <c r="BM73" s="218"/>
      <c r="BN73" s="218"/>
      <c r="BO73" s="218"/>
      <c r="BP73" s="218"/>
      <c r="BQ73" s="215">
        <v>67</v>
      </c>
      <c r="BR73" s="220"/>
      <c r="BS73" s="993"/>
      <c r="BT73" s="994"/>
      <c r="BU73" s="994"/>
      <c r="BV73" s="994"/>
      <c r="BW73" s="994"/>
      <c r="BX73" s="994"/>
      <c r="BY73" s="994"/>
      <c r="BZ73" s="994"/>
      <c r="CA73" s="994"/>
      <c r="CB73" s="994"/>
      <c r="CC73" s="994"/>
      <c r="CD73" s="994"/>
      <c r="CE73" s="994"/>
      <c r="CF73" s="994"/>
      <c r="CG73" s="995"/>
      <c r="CH73" s="996"/>
      <c r="CI73" s="997"/>
      <c r="CJ73" s="997"/>
      <c r="CK73" s="997"/>
      <c r="CL73" s="998"/>
      <c r="CM73" s="996"/>
      <c r="CN73" s="997"/>
      <c r="CO73" s="997"/>
      <c r="CP73" s="997"/>
      <c r="CQ73" s="998"/>
      <c r="CR73" s="996"/>
      <c r="CS73" s="997"/>
      <c r="CT73" s="997"/>
      <c r="CU73" s="997"/>
      <c r="CV73" s="998"/>
      <c r="CW73" s="996"/>
      <c r="CX73" s="997"/>
      <c r="CY73" s="997"/>
      <c r="CZ73" s="997"/>
      <c r="DA73" s="998"/>
      <c r="DB73" s="996"/>
      <c r="DC73" s="997"/>
      <c r="DD73" s="997"/>
      <c r="DE73" s="997"/>
      <c r="DF73" s="998"/>
      <c r="DG73" s="996"/>
      <c r="DH73" s="997"/>
      <c r="DI73" s="997"/>
      <c r="DJ73" s="997"/>
      <c r="DK73" s="998"/>
      <c r="DL73" s="996"/>
      <c r="DM73" s="997"/>
      <c r="DN73" s="997"/>
      <c r="DO73" s="997"/>
      <c r="DP73" s="998"/>
      <c r="DQ73" s="996"/>
      <c r="DR73" s="997"/>
      <c r="DS73" s="997"/>
      <c r="DT73" s="997"/>
      <c r="DU73" s="998"/>
      <c r="DV73" s="981"/>
      <c r="DW73" s="982"/>
      <c r="DX73" s="982"/>
      <c r="DY73" s="982"/>
      <c r="DZ73" s="983"/>
      <c r="EA73" s="199"/>
    </row>
    <row r="74" spans="1:131" s="200" customFormat="1" ht="26.25" customHeight="1" x14ac:dyDescent="0.15">
      <c r="A74" s="214">
        <v>7</v>
      </c>
      <c r="B74" s="740" t="s">
        <v>538</v>
      </c>
      <c r="C74" s="738"/>
      <c r="D74" s="738"/>
      <c r="E74" s="738"/>
      <c r="F74" s="738"/>
      <c r="G74" s="738"/>
      <c r="H74" s="738"/>
      <c r="I74" s="738"/>
      <c r="J74" s="738"/>
      <c r="K74" s="738"/>
      <c r="L74" s="738"/>
      <c r="M74" s="738"/>
      <c r="N74" s="738"/>
      <c r="O74" s="738"/>
      <c r="P74" s="739"/>
      <c r="Q74" s="750">
        <v>135</v>
      </c>
      <c r="R74" s="751"/>
      <c r="S74" s="751"/>
      <c r="T74" s="751"/>
      <c r="U74" s="751"/>
      <c r="V74" s="751">
        <v>113</v>
      </c>
      <c r="W74" s="751"/>
      <c r="X74" s="751"/>
      <c r="Y74" s="751"/>
      <c r="Z74" s="751"/>
      <c r="AA74" s="751">
        <v>22</v>
      </c>
      <c r="AB74" s="751"/>
      <c r="AC74" s="751"/>
      <c r="AD74" s="751"/>
      <c r="AE74" s="751"/>
      <c r="AF74" s="1013">
        <v>22</v>
      </c>
      <c r="AG74" s="1014"/>
      <c r="AH74" s="1014"/>
      <c r="AI74" s="1014"/>
      <c r="AJ74" s="1015"/>
      <c r="AK74" s="751">
        <v>0</v>
      </c>
      <c r="AL74" s="751"/>
      <c r="AM74" s="751"/>
      <c r="AN74" s="751"/>
      <c r="AO74" s="751"/>
      <c r="AP74" s="751">
        <v>0</v>
      </c>
      <c r="AQ74" s="751"/>
      <c r="AR74" s="751"/>
      <c r="AS74" s="751"/>
      <c r="AT74" s="751"/>
      <c r="AU74" s="751">
        <v>0</v>
      </c>
      <c r="AV74" s="751"/>
      <c r="AW74" s="751"/>
      <c r="AX74" s="751"/>
      <c r="AY74" s="751"/>
      <c r="AZ74" s="1011"/>
      <c r="BA74" s="1011"/>
      <c r="BB74" s="1011"/>
      <c r="BC74" s="1011"/>
      <c r="BD74" s="1012"/>
      <c r="BE74" s="218"/>
      <c r="BF74" s="218"/>
      <c r="BG74" s="218"/>
      <c r="BH74" s="218"/>
      <c r="BI74" s="218"/>
      <c r="BJ74" s="218"/>
      <c r="BK74" s="218"/>
      <c r="BL74" s="218"/>
      <c r="BM74" s="218"/>
      <c r="BN74" s="218"/>
      <c r="BO74" s="218"/>
      <c r="BP74" s="218"/>
      <c r="BQ74" s="215">
        <v>68</v>
      </c>
      <c r="BR74" s="220"/>
      <c r="BS74" s="993"/>
      <c r="BT74" s="994"/>
      <c r="BU74" s="994"/>
      <c r="BV74" s="994"/>
      <c r="BW74" s="994"/>
      <c r="BX74" s="994"/>
      <c r="BY74" s="994"/>
      <c r="BZ74" s="994"/>
      <c r="CA74" s="994"/>
      <c r="CB74" s="994"/>
      <c r="CC74" s="994"/>
      <c r="CD74" s="994"/>
      <c r="CE74" s="994"/>
      <c r="CF74" s="994"/>
      <c r="CG74" s="995"/>
      <c r="CH74" s="996"/>
      <c r="CI74" s="997"/>
      <c r="CJ74" s="997"/>
      <c r="CK74" s="997"/>
      <c r="CL74" s="998"/>
      <c r="CM74" s="996"/>
      <c r="CN74" s="997"/>
      <c r="CO74" s="997"/>
      <c r="CP74" s="997"/>
      <c r="CQ74" s="998"/>
      <c r="CR74" s="996"/>
      <c r="CS74" s="997"/>
      <c r="CT74" s="997"/>
      <c r="CU74" s="997"/>
      <c r="CV74" s="998"/>
      <c r="CW74" s="996"/>
      <c r="CX74" s="997"/>
      <c r="CY74" s="997"/>
      <c r="CZ74" s="997"/>
      <c r="DA74" s="998"/>
      <c r="DB74" s="996"/>
      <c r="DC74" s="997"/>
      <c r="DD74" s="997"/>
      <c r="DE74" s="997"/>
      <c r="DF74" s="998"/>
      <c r="DG74" s="996"/>
      <c r="DH74" s="997"/>
      <c r="DI74" s="997"/>
      <c r="DJ74" s="997"/>
      <c r="DK74" s="998"/>
      <c r="DL74" s="996"/>
      <c r="DM74" s="997"/>
      <c r="DN74" s="997"/>
      <c r="DO74" s="997"/>
      <c r="DP74" s="998"/>
      <c r="DQ74" s="996"/>
      <c r="DR74" s="997"/>
      <c r="DS74" s="997"/>
      <c r="DT74" s="997"/>
      <c r="DU74" s="998"/>
      <c r="DV74" s="981"/>
      <c r="DW74" s="982"/>
      <c r="DX74" s="982"/>
      <c r="DY74" s="982"/>
      <c r="DZ74" s="983"/>
      <c r="EA74" s="199"/>
    </row>
    <row r="75" spans="1:131" s="200" customFormat="1" ht="26.25" customHeight="1" x14ac:dyDescent="0.15">
      <c r="A75" s="214">
        <v>8</v>
      </c>
      <c r="B75" s="740" t="s">
        <v>539</v>
      </c>
      <c r="C75" s="738"/>
      <c r="D75" s="738"/>
      <c r="E75" s="738"/>
      <c r="F75" s="738"/>
      <c r="G75" s="738"/>
      <c r="H75" s="738"/>
      <c r="I75" s="738"/>
      <c r="J75" s="738"/>
      <c r="K75" s="738"/>
      <c r="L75" s="738"/>
      <c r="M75" s="738"/>
      <c r="N75" s="738"/>
      <c r="O75" s="738"/>
      <c r="P75" s="739"/>
      <c r="Q75" s="1016">
        <v>142761</v>
      </c>
      <c r="R75" s="1014"/>
      <c r="S75" s="1014"/>
      <c r="T75" s="1014"/>
      <c r="U75" s="1015"/>
      <c r="V75" s="1013">
        <v>137131</v>
      </c>
      <c r="W75" s="1014"/>
      <c r="X75" s="1014"/>
      <c r="Y75" s="1014"/>
      <c r="Z75" s="1015"/>
      <c r="AA75" s="1013">
        <v>5631</v>
      </c>
      <c r="AB75" s="1014"/>
      <c r="AC75" s="1014"/>
      <c r="AD75" s="1014"/>
      <c r="AE75" s="1015"/>
      <c r="AF75" s="1013">
        <v>5631</v>
      </c>
      <c r="AG75" s="1014"/>
      <c r="AH75" s="1014"/>
      <c r="AI75" s="1014"/>
      <c r="AJ75" s="1015"/>
      <c r="AK75" s="1013">
        <v>1078</v>
      </c>
      <c r="AL75" s="1014"/>
      <c r="AM75" s="1014"/>
      <c r="AN75" s="1014"/>
      <c r="AO75" s="1015"/>
      <c r="AP75" s="1013">
        <v>0</v>
      </c>
      <c r="AQ75" s="1014"/>
      <c r="AR75" s="1014"/>
      <c r="AS75" s="1014"/>
      <c r="AT75" s="1015"/>
      <c r="AU75" s="1013">
        <v>0</v>
      </c>
      <c r="AV75" s="1014"/>
      <c r="AW75" s="1014"/>
      <c r="AX75" s="1014"/>
      <c r="AY75" s="1015"/>
      <c r="AZ75" s="1011"/>
      <c r="BA75" s="1011"/>
      <c r="BB75" s="1011"/>
      <c r="BC75" s="1011"/>
      <c r="BD75" s="1012"/>
      <c r="BE75" s="218"/>
      <c r="BF75" s="218"/>
      <c r="BG75" s="218"/>
      <c r="BH75" s="218"/>
      <c r="BI75" s="218"/>
      <c r="BJ75" s="218"/>
      <c r="BK75" s="218"/>
      <c r="BL75" s="218"/>
      <c r="BM75" s="218"/>
      <c r="BN75" s="218"/>
      <c r="BO75" s="218"/>
      <c r="BP75" s="218"/>
      <c r="BQ75" s="215">
        <v>69</v>
      </c>
      <c r="BR75" s="220"/>
      <c r="BS75" s="993"/>
      <c r="BT75" s="994"/>
      <c r="BU75" s="994"/>
      <c r="BV75" s="994"/>
      <c r="BW75" s="994"/>
      <c r="BX75" s="994"/>
      <c r="BY75" s="994"/>
      <c r="BZ75" s="994"/>
      <c r="CA75" s="994"/>
      <c r="CB75" s="994"/>
      <c r="CC75" s="994"/>
      <c r="CD75" s="994"/>
      <c r="CE75" s="994"/>
      <c r="CF75" s="994"/>
      <c r="CG75" s="995"/>
      <c r="CH75" s="996"/>
      <c r="CI75" s="997"/>
      <c r="CJ75" s="997"/>
      <c r="CK75" s="997"/>
      <c r="CL75" s="998"/>
      <c r="CM75" s="996"/>
      <c r="CN75" s="997"/>
      <c r="CO75" s="997"/>
      <c r="CP75" s="997"/>
      <c r="CQ75" s="998"/>
      <c r="CR75" s="996"/>
      <c r="CS75" s="997"/>
      <c r="CT75" s="997"/>
      <c r="CU75" s="997"/>
      <c r="CV75" s="998"/>
      <c r="CW75" s="996"/>
      <c r="CX75" s="997"/>
      <c r="CY75" s="997"/>
      <c r="CZ75" s="997"/>
      <c r="DA75" s="998"/>
      <c r="DB75" s="996"/>
      <c r="DC75" s="997"/>
      <c r="DD75" s="997"/>
      <c r="DE75" s="997"/>
      <c r="DF75" s="998"/>
      <c r="DG75" s="996"/>
      <c r="DH75" s="997"/>
      <c r="DI75" s="997"/>
      <c r="DJ75" s="997"/>
      <c r="DK75" s="998"/>
      <c r="DL75" s="996"/>
      <c r="DM75" s="997"/>
      <c r="DN75" s="997"/>
      <c r="DO75" s="997"/>
      <c r="DP75" s="998"/>
      <c r="DQ75" s="996"/>
      <c r="DR75" s="997"/>
      <c r="DS75" s="997"/>
      <c r="DT75" s="997"/>
      <c r="DU75" s="998"/>
      <c r="DV75" s="981"/>
      <c r="DW75" s="982"/>
      <c r="DX75" s="982"/>
      <c r="DY75" s="982"/>
      <c r="DZ75" s="983"/>
      <c r="EA75" s="199"/>
    </row>
    <row r="76" spans="1:131" s="200" customFormat="1" ht="26.25" customHeight="1" x14ac:dyDescent="0.15">
      <c r="A76" s="214">
        <v>9</v>
      </c>
      <c r="B76" s="740" t="s">
        <v>545</v>
      </c>
      <c r="C76" s="738"/>
      <c r="D76" s="738"/>
      <c r="E76" s="738"/>
      <c r="F76" s="738"/>
      <c r="G76" s="738"/>
      <c r="H76" s="738"/>
      <c r="I76" s="738"/>
      <c r="J76" s="738"/>
      <c r="K76" s="738"/>
      <c r="L76" s="738"/>
      <c r="M76" s="738"/>
      <c r="N76" s="738"/>
      <c r="O76" s="738"/>
      <c r="P76" s="739"/>
      <c r="Q76" s="1016">
        <v>588</v>
      </c>
      <c r="R76" s="1014"/>
      <c r="S76" s="1014"/>
      <c r="T76" s="1014"/>
      <c r="U76" s="1015"/>
      <c r="V76" s="1013">
        <v>540</v>
      </c>
      <c r="W76" s="1014"/>
      <c r="X76" s="1014"/>
      <c r="Y76" s="1014"/>
      <c r="Z76" s="1015"/>
      <c r="AA76" s="1013">
        <v>48</v>
      </c>
      <c r="AB76" s="1014"/>
      <c r="AC76" s="1014"/>
      <c r="AD76" s="1014"/>
      <c r="AE76" s="1015"/>
      <c r="AF76" s="1013">
        <v>48</v>
      </c>
      <c r="AG76" s="1014"/>
      <c r="AH76" s="1014"/>
      <c r="AI76" s="1014"/>
      <c r="AJ76" s="1015"/>
      <c r="AK76" s="1013">
        <v>28</v>
      </c>
      <c r="AL76" s="1014"/>
      <c r="AM76" s="1014"/>
      <c r="AN76" s="1014"/>
      <c r="AO76" s="1015"/>
      <c r="AP76" s="1013">
        <v>1276</v>
      </c>
      <c r="AQ76" s="1014"/>
      <c r="AR76" s="1014"/>
      <c r="AS76" s="1014"/>
      <c r="AT76" s="1015"/>
      <c r="AU76" s="1013">
        <v>180</v>
      </c>
      <c r="AV76" s="1014"/>
      <c r="AW76" s="1014"/>
      <c r="AX76" s="1014"/>
      <c r="AY76" s="1015"/>
      <c r="AZ76" s="1011"/>
      <c r="BA76" s="1011"/>
      <c r="BB76" s="1011"/>
      <c r="BC76" s="1011"/>
      <c r="BD76" s="1012"/>
      <c r="BE76" s="218"/>
      <c r="BF76" s="218"/>
      <c r="BG76" s="218"/>
      <c r="BH76" s="218"/>
      <c r="BI76" s="218"/>
      <c r="BJ76" s="218"/>
      <c r="BK76" s="218"/>
      <c r="BL76" s="218"/>
      <c r="BM76" s="218"/>
      <c r="BN76" s="218"/>
      <c r="BO76" s="218"/>
      <c r="BP76" s="218"/>
      <c r="BQ76" s="215">
        <v>70</v>
      </c>
      <c r="BR76" s="220"/>
      <c r="BS76" s="993"/>
      <c r="BT76" s="994"/>
      <c r="BU76" s="994"/>
      <c r="BV76" s="994"/>
      <c r="BW76" s="994"/>
      <c r="BX76" s="994"/>
      <c r="BY76" s="994"/>
      <c r="BZ76" s="994"/>
      <c r="CA76" s="994"/>
      <c r="CB76" s="994"/>
      <c r="CC76" s="994"/>
      <c r="CD76" s="994"/>
      <c r="CE76" s="994"/>
      <c r="CF76" s="994"/>
      <c r="CG76" s="995"/>
      <c r="CH76" s="996"/>
      <c r="CI76" s="997"/>
      <c r="CJ76" s="997"/>
      <c r="CK76" s="997"/>
      <c r="CL76" s="998"/>
      <c r="CM76" s="996"/>
      <c r="CN76" s="997"/>
      <c r="CO76" s="997"/>
      <c r="CP76" s="997"/>
      <c r="CQ76" s="998"/>
      <c r="CR76" s="996"/>
      <c r="CS76" s="997"/>
      <c r="CT76" s="997"/>
      <c r="CU76" s="997"/>
      <c r="CV76" s="998"/>
      <c r="CW76" s="996"/>
      <c r="CX76" s="997"/>
      <c r="CY76" s="997"/>
      <c r="CZ76" s="997"/>
      <c r="DA76" s="998"/>
      <c r="DB76" s="996"/>
      <c r="DC76" s="997"/>
      <c r="DD76" s="997"/>
      <c r="DE76" s="997"/>
      <c r="DF76" s="998"/>
      <c r="DG76" s="996"/>
      <c r="DH76" s="997"/>
      <c r="DI76" s="997"/>
      <c r="DJ76" s="997"/>
      <c r="DK76" s="998"/>
      <c r="DL76" s="996"/>
      <c r="DM76" s="997"/>
      <c r="DN76" s="997"/>
      <c r="DO76" s="997"/>
      <c r="DP76" s="998"/>
      <c r="DQ76" s="996"/>
      <c r="DR76" s="997"/>
      <c r="DS76" s="997"/>
      <c r="DT76" s="997"/>
      <c r="DU76" s="998"/>
      <c r="DV76" s="981"/>
      <c r="DW76" s="982"/>
      <c r="DX76" s="982"/>
      <c r="DY76" s="982"/>
      <c r="DZ76" s="983"/>
      <c r="EA76" s="199"/>
    </row>
    <row r="77" spans="1:131" s="200" customFormat="1" ht="26.25" customHeight="1" x14ac:dyDescent="0.15">
      <c r="A77" s="214">
        <v>10</v>
      </c>
      <c r="B77" s="737" t="s">
        <v>540</v>
      </c>
      <c r="C77" s="738"/>
      <c r="D77" s="738"/>
      <c r="E77" s="738"/>
      <c r="F77" s="738"/>
      <c r="G77" s="738"/>
      <c r="H77" s="738"/>
      <c r="I77" s="738"/>
      <c r="J77" s="738"/>
      <c r="K77" s="738"/>
      <c r="L77" s="738"/>
      <c r="M77" s="738"/>
      <c r="N77" s="738"/>
      <c r="O77" s="738"/>
      <c r="P77" s="739"/>
      <c r="Q77" s="750">
        <v>9111</v>
      </c>
      <c r="R77" s="751"/>
      <c r="S77" s="751"/>
      <c r="T77" s="751"/>
      <c r="U77" s="751"/>
      <c r="V77" s="751">
        <v>8473</v>
      </c>
      <c r="W77" s="751"/>
      <c r="X77" s="751"/>
      <c r="Y77" s="751"/>
      <c r="Z77" s="751"/>
      <c r="AA77" s="751">
        <v>638</v>
      </c>
      <c r="AB77" s="751"/>
      <c r="AC77" s="751"/>
      <c r="AD77" s="751"/>
      <c r="AE77" s="751"/>
      <c r="AF77" s="1013">
        <v>638</v>
      </c>
      <c r="AG77" s="1014"/>
      <c r="AH77" s="1014"/>
      <c r="AI77" s="1014"/>
      <c r="AJ77" s="1015"/>
      <c r="AK77" s="751">
        <v>3</v>
      </c>
      <c r="AL77" s="751"/>
      <c r="AM77" s="751"/>
      <c r="AN77" s="751"/>
      <c r="AO77" s="751"/>
      <c r="AP77" s="751">
        <v>0</v>
      </c>
      <c r="AQ77" s="751"/>
      <c r="AR77" s="751"/>
      <c r="AS77" s="751"/>
      <c r="AT77" s="751"/>
      <c r="AU77" s="751">
        <v>0</v>
      </c>
      <c r="AV77" s="751"/>
      <c r="AW77" s="751"/>
      <c r="AX77" s="751"/>
      <c r="AY77" s="751"/>
      <c r="AZ77" s="1011"/>
      <c r="BA77" s="1011"/>
      <c r="BB77" s="1011"/>
      <c r="BC77" s="1011"/>
      <c r="BD77" s="1012"/>
      <c r="BE77" s="218"/>
      <c r="BF77" s="218"/>
      <c r="BG77" s="218"/>
      <c r="BH77" s="218"/>
      <c r="BI77" s="218"/>
      <c r="BJ77" s="218"/>
      <c r="BK77" s="218"/>
      <c r="BL77" s="218"/>
      <c r="BM77" s="218"/>
      <c r="BN77" s="218"/>
      <c r="BO77" s="218"/>
      <c r="BP77" s="218"/>
      <c r="BQ77" s="215">
        <v>71</v>
      </c>
      <c r="BR77" s="220"/>
      <c r="BS77" s="993"/>
      <c r="BT77" s="994"/>
      <c r="BU77" s="994"/>
      <c r="BV77" s="994"/>
      <c r="BW77" s="994"/>
      <c r="BX77" s="994"/>
      <c r="BY77" s="994"/>
      <c r="BZ77" s="994"/>
      <c r="CA77" s="994"/>
      <c r="CB77" s="994"/>
      <c r="CC77" s="994"/>
      <c r="CD77" s="994"/>
      <c r="CE77" s="994"/>
      <c r="CF77" s="994"/>
      <c r="CG77" s="995"/>
      <c r="CH77" s="996"/>
      <c r="CI77" s="997"/>
      <c r="CJ77" s="997"/>
      <c r="CK77" s="997"/>
      <c r="CL77" s="998"/>
      <c r="CM77" s="996"/>
      <c r="CN77" s="997"/>
      <c r="CO77" s="997"/>
      <c r="CP77" s="997"/>
      <c r="CQ77" s="998"/>
      <c r="CR77" s="996"/>
      <c r="CS77" s="997"/>
      <c r="CT77" s="997"/>
      <c r="CU77" s="997"/>
      <c r="CV77" s="998"/>
      <c r="CW77" s="996"/>
      <c r="CX77" s="997"/>
      <c r="CY77" s="997"/>
      <c r="CZ77" s="997"/>
      <c r="DA77" s="998"/>
      <c r="DB77" s="996"/>
      <c r="DC77" s="997"/>
      <c r="DD77" s="997"/>
      <c r="DE77" s="997"/>
      <c r="DF77" s="998"/>
      <c r="DG77" s="996"/>
      <c r="DH77" s="997"/>
      <c r="DI77" s="997"/>
      <c r="DJ77" s="997"/>
      <c r="DK77" s="998"/>
      <c r="DL77" s="996"/>
      <c r="DM77" s="997"/>
      <c r="DN77" s="997"/>
      <c r="DO77" s="997"/>
      <c r="DP77" s="998"/>
      <c r="DQ77" s="996"/>
      <c r="DR77" s="997"/>
      <c r="DS77" s="997"/>
      <c r="DT77" s="997"/>
      <c r="DU77" s="998"/>
      <c r="DV77" s="981"/>
      <c r="DW77" s="982"/>
      <c r="DX77" s="982"/>
      <c r="DY77" s="982"/>
      <c r="DZ77" s="983"/>
      <c r="EA77" s="199"/>
    </row>
    <row r="78" spans="1:131" s="200" customFormat="1" ht="26.25" customHeight="1" x14ac:dyDescent="0.15">
      <c r="A78" s="214">
        <v>11</v>
      </c>
      <c r="B78" s="740" t="s">
        <v>544</v>
      </c>
      <c r="C78" s="741"/>
      <c r="D78" s="741"/>
      <c r="E78" s="741"/>
      <c r="F78" s="741"/>
      <c r="G78" s="741"/>
      <c r="H78" s="741"/>
      <c r="I78" s="741"/>
      <c r="J78" s="741"/>
      <c r="K78" s="741"/>
      <c r="L78" s="741"/>
      <c r="M78" s="741"/>
      <c r="N78" s="741"/>
      <c r="O78" s="741"/>
      <c r="P78" s="742"/>
      <c r="Q78" s="750">
        <v>956</v>
      </c>
      <c r="R78" s="751"/>
      <c r="S78" s="751"/>
      <c r="T78" s="751"/>
      <c r="U78" s="751"/>
      <c r="V78" s="751">
        <v>878</v>
      </c>
      <c r="W78" s="751"/>
      <c r="X78" s="751"/>
      <c r="Y78" s="751"/>
      <c r="Z78" s="751"/>
      <c r="AA78" s="751">
        <v>78</v>
      </c>
      <c r="AB78" s="751"/>
      <c r="AC78" s="751"/>
      <c r="AD78" s="751"/>
      <c r="AE78" s="751"/>
      <c r="AF78" s="1013">
        <v>68</v>
      </c>
      <c r="AG78" s="1014"/>
      <c r="AH78" s="1014"/>
      <c r="AI78" s="1014"/>
      <c r="AJ78" s="1015"/>
      <c r="AK78" s="751">
        <v>1</v>
      </c>
      <c r="AL78" s="751"/>
      <c r="AM78" s="751"/>
      <c r="AN78" s="751"/>
      <c r="AO78" s="751"/>
      <c r="AP78" s="751">
        <v>397</v>
      </c>
      <c r="AQ78" s="751"/>
      <c r="AR78" s="751"/>
      <c r="AS78" s="751"/>
      <c r="AT78" s="751"/>
      <c r="AU78" s="751">
        <v>86</v>
      </c>
      <c r="AV78" s="751"/>
      <c r="AW78" s="751"/>
      <c r="AX78" s="751"/>
      <c r="AY78" s="751"/>
      <c r="AZ78" s="1011"/>
      <c r="BA78" s="1011"/>
      <c r="BB78" s="1011"/>
      <c r="BC78" s="1011"/>
      <c r="BD78" s="1012"/>
      <c r="BE78" s="218"/>
      <c r="BF78" s="218"/>
      <c r="BG78" s="218"/>
      <c r="BH78" s="218"/>
      <c r="BI78" s="218"/>
      <c r="BJ78" s="221"/>
      <c r="BK78" s="221"/>
      <c r="BL78" s="221"/>
      <c r="BM78" s="221"/>
      <c r="BN78" s="221"/>
      <c r="BO78" s="218"/>
      <c r="BP78" s="218"/>
      <c r="BQ78" s="215">
        <v>72</v>
      </c>
      <c r="BR78" s="220"/>
      <c r="BS78" s="993"/>
      <c r="BT78" s="994"/>
      <c r="BU78" s="994"/>
      <c r="BV78" s="994"/>
      <c r="BW78" s="994"/>
      <c r="BX78" s="994"/>
      <c r="BY78" s="994"/>
      <c r="BZ78" s="994"/>
      <c r="CA78" s="994"/>
      <c r="CB78" s="994"/>
      <c r="CC78" s="994"/>
      <c r="CD78" s="994"/>
      <c r="CE78" s="994"/>
      <c r="CF78" s="994"/>
      <c r="CG78" s="995"/>
      <c r="CH78" s="996"/>
      <c r="CI78" s="997"/>
      <c r="CJ78" s="997"/>
      <c r="CK78" s="997"/>
      <c r="CL78" s="998"/>
      <c r="CM78" s="996"/>
      <c r="CN78" s="997"/>
      <c r="CO78" s="997"/>
      <c r="CP78" s="997"/>
      <c r="CQ78" s="998"/>
      <c r="CR78" s="996"/>
      <c r="CS78" s="997"/>
      <c r="CT78" s="997"/>
      <c r="CU78" s="997"/>
      <c r="CV78" s="998"/>
      <c r="CW78" s="996"/>
      <c r="CX78" s="997"/>
      <c r="CY78" s="997"/>
      <c r="CZ78" s="997"/>
      <c r="DA78" s="998"/>
      <c r="DB78" s="996"/>
      <c r="DC78" s="997"/>
      <c r="DD78" s="997"/>
      <c r="DE78" s="997"/>
      <c r="DF78" s="998"/>
      <c r="DG78" s="996"/>
      <c r="DH78" s="997"/>
      <c r="DI78" s="997"/>
      <c r="DJ78" s="997"/>
      <c r="DK78" s="998"/>
      <c r="DL78" s="996"/>
      <c r="DM78" s="997"/>
      <c r="DN78" s="997"/>
      <c r="DO78" s="997"/>
      <c r="DP78" s="998"/>
      <c r="DQ78" s="996"/>
      <c r="DR78" s="997"/>
      <c r="DS78" s="997"/>
      <c r="DT78" s="997"/>
      <c r="DU78" s="998"/>
      <c r="DV78" s="981"/>
      <c r="DW78" s="982"/>
      <c r="DX78" s="982"/>
      <c r="DY78" s="982"/>
      <c r="DZ78" s="983"/>
      <c r="EA78" s="199"/>
    </row>
    <row r="79" spans="1:131" s="200" customFormat="1" ht="26.25" customHeight="1" x14ac:dyDescent="0.15">
      <c r="A79" s="214">
        <v>12</v>
      </c>
      <c r="B79" s="737" t="s">
        <v>541</v>
      </c>
      <c r="C79" s="738"/>
      <c r="D79" s="738"/>
      <c r="E79" s="738"/>
      <c r="F79" s="738"/>
      <c r="G79" s="738"/>
      <c r="H79" s="738"/>
      <c r="I79" s="738"/>
      <c r="J79" s="738"/>
      <c r="K79" s="738"/>
      <c r="L79" s="738"/>
      <c r="M79" s="738"/>
      <c r="N79" s="738"/>
      <c r="O79" s="738"/>
      <c r="P79" s="739"/>
      <c r="Q79" s="750">
        <v>718</v>
      </c>
      <c r="R79" s="751"/>
      <c r="S79" s="751"/>
      <c r="T79" s="751"/>
      <c r="U79" s="751"/>
      <c r="V79" s="751">
        <v>684</v>
      </c>
      <c r="W79" s="751"/>
      <c r="X79" s="751"/>
      <c r="Y79" s="751"/>
      <c r="Z79" s="751"/>
      <c r="AA79" s="751">
        <v>33</v>
      </c>
      <c r="AB79" s="751"/>
      <c r="AC79" s="751"/>
      <c r="AD79" s="751"/>
      <c r="AE79" s="751"/>
      <c r="AF79" s="1013">
        <v>33</v>
      </c>
      <c r="AG79" s="1014"/>
      <c r="AH79" s="1014"/>
      <c r="AI79" s="1014"/>
      <c r="AJ79" s="1015"/>
      <c r="AK79" s="751">
        <v>28</v>
      </c>
      <c r="AL79" s="751"/>
      <c r="AM79" s="751"/>
      <c r="AN79" s="751"/>
      <c r="AO79" s="751"/>
      <c r="AP79" s="751">
        <v>768</v>
      </c>
      <c r="AQ79" s="751"/>
      <c r="AR79" s="751"/>
      <c r="AS79" s="751"/>
      <c r="AT79" s="751"/>
      <c r="AU79" s="751">
        <v>0</v>
      </c>
      <c r="AV79" s="751"/>
      <c r="AW79" s="751"/>
      <c r="AX79" s="751"/>
      <c r="AY79" s="751"/>
      <c r="AZ79" s="1011"/>
      <c r="BA79" s="1011"/>
      <c r="BB79" s="1011"/>
      <c r="BC79" s="1011"/>
      <c r="BD79" s="1012"/>
      <c r="BE79" s="218"/>
      <c r="BF79" s="218"/>
      <c r="BG79" s="218"/>
      <c r="BH79" s="218"/>
      <c r="BI79" s="218"/>
      <c r="BJ79" s="221"/>
      <c r="BK79" s="221"/>
      <c r="BL79" s="221"/>
      <c r="BM79" s="221"/>
      <c r="BN79" s="221"/>
      <c r="BO79" s="218"/>
      <c r="BP79" s="218"/>
      <c r="BQ79" s="215">
        <v>73</v>
      </c>
      <c r="BR79" s="220"/>
      <c r="BS79" s="993"/>
      <c r="BT79" s="994"/>
      <c r="BU79" s="994"/>
      <c r="BV79" s="994"/>
      <c r="BW79" s="994"/>
      <c r="BX79" s="994"/>
      <c r="BY79" s="994"/>
      <c r="BZ79" s="994"/>
      <c r="CA79" s="994"/>
      <c r="CB79" s="994"/>
      <c r="CC79" s="994"/>
      <c r="CD79" s="994"/>
      <c r="CE79" s="994"/>
      <c r="CF79" s="994"/>
      <c r="CG79" s="995"/>
      <c r="CH79" s="996"/>
      <c r="CI79" s="997"/>
      <c r="CJ79" s="997"/>
      <c r="CK79" s="997"/>
      <c r="CL79" s="998"/>
      <c r="CM79" s="996"/>
      <c r="CN79" s="997"/>
      <c r="CO79" s="997"/>
      <c r="CP79" s="997"/>
      <c r="CQ79" s="998"/>
      <c r="CR79" s="996"/>
      <c r="CS79" s="997"/>
      <c r="CT79" s="997"/>
      <c r="CU79" s="997"/>
      <c r="CV79" s="998"/>
      <c r="CW79" s="996"/>
      <c r="CX79" s="997"/>
      <c r="CY79" s="997"/>
      <c r="CZ79" s="997"/>
      <c r="DA79" s="998"/>
      <c r="DB79" s="996"/>
      <c r="DC79" s="997"/>
      <c r="DD79" s="997"/>
      <c r="DE79" s="997"/>
      <c r="DF79" s="998"/>
      <c r="DG79" s="996"/>
      <c r="DH79" s="997"/>
      <c r="DI79" s="997"/>
      <c r="DJ79" s="997"/>
      <c r="DK79" s="998"/>
      <c r="DL79" s="996"/>
      <c r="DM79" s="997"/>
      <c r="DN79" s="997"/>
      <c r="DO79" s="997"/>
      <c r="DP79" s="998"/>
      <c r="DQ79" s="996"/>
      <c r="DR79" s="997"/>
      <c r="DS79" s="997"/>
      <c r="DT79" s="997"/>
      <c r="DU79" s="998"/>
      <c r="DV79" s="981"/>
      <c r="DW79" s="982"/>
      <c r="DX79" s="982"/>
      <c r="DY79" s="982"/>
      <c r="DZ79" s="983"/>
      <c r="EA79" s="199"/>
    </row>
    <row r="80" spans="1:131" s="200" customFormat="1" ht="26.25" customHeight="1" x14ac:dyDescent="0.15">
      <c r="A80" s="214">
        <v>13</v>
      </c>
      <c r="B80" s="737"/>
      <c r="C80" s="738"/>
      <c r="D80" s="738"/>
      <c r="E80" s="738"/>
      <c r="F80" s="738"/>
      <c r="G80" s="738"/>
      <c r="H80" s="738"/>
      <c r="I80" s="738"/>
      <c r="J80" s="738"/>
      <c r="K80" s="738"/>
      <c r="L80" s="738"/>
      <c r="M80" s="738"/>
      <c r="N80" s="738"/>
      <c r="O80" s="738"/>
      <c r="P80" s="739"/>
      <c r="Q80" s="750"/>
      <c r="R80" s="751"/>
      <c r="S80" s="751"/>
      <c r="T80" s="751"/>
      <c r="U80" s="751"/>
      <c r="V80" s="751"/>
      <c r="W80" s="751"/>
      <c r="X80" s="751"/>
      <c r="Y80" s="751"/>
      <c r="Z80" s="751"/>
      <c r="AA80" s="751"/>
      <c r="AB80" s="751"/>
      <c r="AC80" s="751"/>
      <c r="AD80" s="751"/>
      <c r="AE80" s="751"/>
      <c r="AF80" s="1013"/>
      <c r="AG80" s="1014"/>
      <c r="AH80" s="1014"/>
      <c r="AI80" s="1014"/>
      <c r="AJ80" s="1015"/>
      <c r="AK80" s="751"/>
      <c r="AL80" s="751"/>
      <c r="AM80" s="751"/>
      <c r="AN80" s="751"/>
      <c r="AO80" s="751"/>
      <c r="AP80" s="751"/>
      <c r="AQ80" s="751"/>
      <c r="AR80" s="751"/>
      <c r="AS80" s="751"/>
      <c r="AT80" s="751"/>
      <c r="AU80" s="751"/>
      <c r="AV80" s="751"/>
      <c r="AW80" s="751"/>
      <c r="AX80" s="751"/>
      <c r="AY80" s="751"/>
      <c r="AZ80" s="1011"/>
      <c r="BA80" s="1011"/>
      <c r="BB80" s="1011"/>
      <c r="BC80" s="1011"/>
      <c r="BD80" s="1012"/>
      <c r="BE80" s="218"/>
      <c r="BF80" s="218"/>
      <c r="BG80" s="218"/>
      <c r="BH80" s="218"/>
      <c r="BI80" s="218"/>
      <c r="BJ80" s="218"/>
      <c r="BK80" s="218"/>
      <c r="BL80" s="218"/>
      <c r="BM80" s="218"/>
      <c r="BN80" s="218"/>
      <c r="BO80" s="218"/>
      <c r="BP80" s="218"/>
      <c r="BQ80" s="215">
        <v>74</v>
      </c>
      <c r="BR80" s="220"/>
      <c r="BS80" s="993"/>
      <c r="BT80" s="994"/>
      <c r="BU80" s="994"/>
      <c r="BV80" s="994"/>
      <c r="BW80" s="994"/>
      <c r="BX80" s="994"/>
      <c r="BY80" s="994"/>
      <c r="BZ80" s="994"/>
      <c r="CA80" s="994"/>
      <c r="CB80" s="994"/>
      <c r="CC80" s="994"/>
      <c r="CD80" s="994"/>
      <c r="CE80" s="994"/>
      <c r="CF80" s="994"/>
      <c r="CG80" s="995"/>
      <c r="CH80" s="996"/>
      <c r="CI80" s="997"/>
      <c r="CJ80" s="997"/>
      <c r="CK80" s="997"/>
      <c r="CL80" s="998"/>
      <c r="CM80" s="996"/>
      <c r="CN80" s="997"/>
      <c r="CO80" s="997"/>
      <c r="CP80" s="997"/>
      <c r="CQ80" s="998"/>
      <c r="CR80" s="996"/>
      <c r="CS80" s="997"/>
      <c r="CT80" s="997"/>
      <c r="CU80" s="997"/>
      <c r="CV80" s="998"/>
      <c r="CW80" s="996"/>
      <c r="CX80" s="997"/>
      <c r="CY80" s="997"/>
      <c r="CZ80" s="997"/>
      <c r="DA80" s="998"/>
      <c r="DB80" s="996"/>
      <c r="DC80" s="997"/>
      <c r="DD80" s="997"/>
      <c r="DE80" s="997"/>
      <c r="DF80" s="998"/>
      <c r="DG80" s="996"/>
      <c r="DH80" s="997"/>
      <c r="DI80" s="997"/>
      <c r="DJ80" s="997"/>
      <c r="DK80" s="998"/>
      <c r="DL80" s="996"/>
      <c r="DM80" s="997"/>
      <c r="DN80" s="997"/>
      <c r="DO80" s="997"/>
      <c r="DP80" s="998"/>
      <c r="DQ80" s="996"/>
      <c r="DR80" s="997"/>
      <c r="DS80" s="997"/>
      <c r="DT80" s="997"/>
      <c r="DU80" s="998"/>
      <c r="DV80" s="981"/>
      <c r="DW80" s="982"/>
      <c r="DX80" s="982"/>
      <c r="DY80" s="982"/>
      <c r="DZ80" s="983"/>
      <c r="EA80" s="199"/>
    </row>
    <row r="81" spans="1:131" s="200" customFormat="1" ht="26.25" customHeight="1" x14ac:dyDescent="0.15">
      <c r="A81" s="214">
        <v>14</v>
      </c>
      <c r="B81" s="740"/>
      <c r="C81" s="741"/>
      <c r="D81" s="741"/>
      <c r="E81" s="741"/>
      <c r="F81" s="741"/>
      <c r="G81" s="741"/>
      <c r="H81" s="741"/>
      <c r="I81" s="741"/>
      <c r="J81" s="741"/>
      <c r="K81" s="741"/>
      <c r="L81" s="741"/>
      <c r="M81" s="741"/>
      <c r="N81" s="741"/>
      <c r="O81" s="741"/>
      <c r="P81" s="742"/>
      <c r="Q81" s="750"/>
      <c r="R81" s="751"/>
      <c r="S81" s="751"/>
      <c r="T81" s="751"/>
      <c r="U81" s="751"/>
      <c r="V81" s="751"/>
      <c r="W81" s="751"/>
      <c r="X81" s="751"/>
      <c r="Y81" s="751"/>
      <c r="Z81" s="751"/>
      <c r="AA81" s="751"/>
      <c r="AB81" s="751"/>
      <c r="AC81" s="751"/>
      <c r="AD81" s="751"/>
      <c r="AE81" s="751"/>
      <c r="AF81" s="1013"/>
      <c r="AG81" s="1014"/>
      <c r="AH81" s="1014"/>
      <c r="AI81" s="1014"/>
      <c r="AJ81" s="1015"/>
      <c r="AK81" s="751"/>
      <c r="AL81" s="751"/>
      <c r="AM81" s="751"/>
      <c r="AN81" s="751"/>
      <c r="AO81" s="751"/>
      <c r="AP81" s="751"/>
      <c r="AQ81" s="751"/>
      <c r="AR81" s="751"/>
      <c r="AS81" s="751"/>
      <c r="AT81" s="751"/>
      <c r="AU81" s="751"/>
      <c r="AV81" s="751"/>
      <c r="AW81" s="751"/>
      <c r="AX81" s="751"/>
      <c r="AY81" s="751"/>
      <c r="AZ81" s="1011"/>
      <c r="BA81" s="1011"/>
      <c r="BB81" s="1011"/>
      <c r="BC81" s="1011"/>
      <c r="BD81" s="1012"/>
      <c r="BE81" s="218"/>
      <c r="BF81" s="218"/>
      <c r="BG81" s="218"/>
      <c r="BH81" s="218"/>
      <c r="BI81" s="218"/>
      <c r="BJ81" s="218"/>
      <c r="BK81" s="218"/>
      <c r="BL81" s="218"/>
      <c r="BM81" s="218"/>
      <c r="BN81" s="218"/>
      <c r="BO81" s="218"/>
      <c r="BP81" s="218"/>
      <c r="BQ81" s="215">
        <v>75</v>
      </c>
      <c r="BR81" s="220"/>
      <c r="BS81" s="993"/>
      <c r="BT81" s="994"/>
      <c r="BU81" s="994"/>
      <c r="BV81" s="994"/>
      <c r="BW81" s="994"/>
      <c r="BX81" s="994"/>
      <c r="BY81" s="994"/>
      <c r="BZ81" s="994"/>
      <c r="CA81" s="994"/>
      <c r="CB81" s="994"/>
      <c r="CC81" s="994"/>
      <c r="CD81" s="994"/>
      <c r="CE81" s="994"/>
      <c r="CF81" s="994"/>
      <c r="CG81" s="995"/>
      <c r="CH81" s="996"/>
      <c r="CI81" s="997"/>
      <c r="CJ81" s="997"/>
      <c r="CK81" s="997"/>
      <c r="CL81" s="998"/>
      <c r="CM81" s="996"/>
      <c r="CN81" s="997"/>
      <c r="CO81" s="997"/>
      <c r="CP81" s="997"/>
      <c r="CQ81" s="998"/>
      <c r="CR81" s="996"/>
      <c r="CS81" s="997"/>
      <c r="CT81" s="997"/>
      <c r="CU81" s="997"/>
      <c r="CV81" s="998"/>
      <c r="CW81" s="996"/>
      <c r="CX81" s="997"/>
      <c r="CY81" s="997"/>
      <c r="CZ81" s="997"/>
      <c r="DA81" s="998"/>
      <c r="DB81" s="996"/>
      <c r="DC81" s="997"/>
      <c r="DD81" s="997"/>
      <c r="DE81" s="997"/>
      <c r="DF81" s="998"/>
      <c r="DG81" s="996"/>
      <c r="DH81" s="997"/>
      <c r="DI81" s="997"/>
      <c r="DJ81" s="997"/>
      <c r="DK81" s="998"/>
      <c r="DL81" s="996"/>
      <c r="DM81" s="997"/>
      <c r="DN81" s="997"/>
      <c r="DO81" s="997"/>
      <c r="DP81" s="998"/>
      <c r="DQ81" s="996"/>
      <c r="DR81" s="997"/>
      <c r="DS81" s="997"/>
      <c r="DT81" s="997"/>
      <c r="DU81" s="998"/>
      <c r="DV81" s="981"/>
      <c r="DW81" s="982"/>
      <c r="DX81" s="982"/>
      <c r="DY81" s="982"/>
      <c r="DZ81" s="983"/>
      <c r="EA81" s="199"/>
    </row>
    <row r="82" spans="1:131" s="200" customFormat="1" ht="26.25" customHeight="1" x14ac:dyDescent="0.15">
      <c r="A82" s="214">
        <v>15</v>
      </c>
      <c r="B82" s="740"/>
      <c r="C82" s="741"/>
      <c r="D82" s="741"/>
      <c r="E82" s="741"/>
      <c r="F82" s="741"/>
      <c r="G82" s="741"/>
      <c r="H82" s="741"/>
      <c r="I82" s="741"/>
      <c r="J82" s="741"/>
      <c r="K82" s="741"/>
      <c r="L82" s="741"/>
      <c r="M82" s="741"/>
      <c r="N82" s="741"/>
      <c r="O82" s="741"/>
      <c r="P82" s="742"/>
      <c r="Q82" s="750"/>
      <c r="R82" s="751"/>
      <c r="S82" s="751"/>
      <c r="T82" s="751"/>
      <c r="U82" s="751"/>
      <c r="V82" s="751"/>
      <c r="W82" s="751"/>
      <c r="X82" s="751"/>
      <c r="Y82" s="751"/>
      <c r="Z82" s="751"/>
      <c r="AA82" s="751"/>
      <c r="AB82" s="751"/>
      <c r="AC82" s="751"/>
      <c r="AD82" s="751"/>
      <c r="AE82" s="751"/>
      <c r="AF82" s="1013"/>
      <c r="AG82" s="1014"/>
      <c r="AH82" s="1014"/>
      <c r="AI82" s="1014"/>
      <c r="AJ82" s="1015"/>
      <c r="AK82" s="751"/>
      <c r="AL82" s="751"/>
      <c r="AM82" s="751"/>
      <c r="AN82" s="751"/>
      <c r="AO82" s="751"/>
      <c r="AP82" s="751"/>
      <c r="AQ82" s="751"/>
      <c r="AR82" s="751"/>
      <c r="AS82" s="751"/>
      <c r="AT82" s="751"/>
      <c r="AU82" s="751"/>
      <c r="AV82" s="751"/>
      <c r="AW82" s="751"/>
      <c r="AX82" s="751"/>
      <c r="AY82" s="751"/>
      <c r="AZ82" s="1011"/>
      <c r="BA82" s="1011"/>
      <c r="BB82" s="1011"/>
      <c r="BC82" s="1011"/>
      <c r="BD82" s="1012"/>
      <c r="BE82" s="218"/>
      <c r="BF82" s="218"/>
      <c r="BG82" s="218"/>
      <c r="BH82" s="218"/>
      <c r="BI82" s="218"/>
      <c r="BJ82" s="218"/>
      <c r="BK82" s="218"/>
      <c r="BL82" s="218"/>
      <c r="BM82" s="218"/>
      <c r="BN82" s="218"/>
      <c r="BO82" s="218"/>
      <c r="BP82" s="218"/>
      <c r="BQ82" s="215">
        <v>76</v>
      </c>
      <c r="BR82" s="220"/>
      <c r="BS82" s="993"/>
      <c r="BT82" s="994"/>
      <c r="BU82" s="994"/>
      <c r="BV82" s="994"/>
      <c r="BW82" s="994"/>
      <c r="BX82" s="994"/>
      <c r="BY82" s="994"/>
      <c r="BZ82" s="994"/>
      <c r="CA82" s="994"/>
      <c r="CB82" s="994"/>
      <c r="CC82" s="994"/>
      <c r="CD82" s="994"/>
      <c r="CE82" s="994"/>
      <c r="CF82" s="994"/>
      <c r="CG82" s="995"/>
      <c r="CH82" s="996"/>
      <c r="CI82" s="997"/>
      <c r="CJ82" s="997"/>
      <c r="CK82" s="997"/>
      <c r="CL82" s="998"/>
      <c r="CM82" s="996"/>
      <c r="CN82" s="997"/>
      <c r="CO82" s="997"/>
      <c r="CP82" s="997"/>
      <c r="CQ82" s="998"/>
      <c r="CR82" s="996"/>
      <c r="CS82" s="997"/>
      <c r="CT82" s="997"/>
      <c r="CU82" s="997"/>
      <c r="CV82" s="998"/>
      <c r="CW82" s="996"/>
      <c r="CX82" s="997"/>
      <c r="CY82" s="997"/>
      <c r="CZ82" s="997"/>
      <c r="DA82" s="998"/>
      <c r="DB82" s="996"/>
      <c r="DC82" s="997"/>
      <c r="DD82" s="997"/>
      <c r="DE82" s="997"/>
      <c r="DF82" s="998"/>
      <c r="DG82" s="996"/>
      <c r="DH82" s="997"/>
      <c r="DI82" s="997"/>
      <c r="DJ82" s="997"/>
      <c r="DK82" s="998"/>
      <c r="DL82" s="996"/>
      <c r="DM82" s="997"/>
      <c r="DN82" s="997"/>
      <c r="DO82" s="997"/>
      <c r="DP82" s="998"/>
      <c r="DQ82" s="996"/>
      <c r="DR82" s="997"/>
      <c r="DS82" s="997"/>
      <c r="DT82" s="997"/>
      <c r="DU82" s="998"/>
      <c r="DV82" s="981"/>
      <c r="DW82" s="982"/>
      <c r="DX82" s="982"/>
      <c r="DY82" s="982"/>
      <c r="DZ82" s="983"/>
      <c r="EA82" s="199"/>
    </row>
    <row r="83" spans="1:131" s="200" customFormat="1" ht="26.25" customHeight="1" x14ac:dyDescent="0.15">
      <c r="A83" s="214">
        <v>16</v>
      </c>
      <c r="B83" s="737"/>
      <c r="C83" s="738"/>
      <c r="D83" s="738"/>
      <c r="E83" s="738"/>
      <c r="F83" s="738"/>
      <c r="G83" s="738"/>
      <c r="H83" s="738"/>
      <c r="I83" s="738"/>
      <c r="J83" s="738"/>
      <c r="K83" s="738"/>
      <c r="L83" s="738"/>
      <c r="M83" s="738"/>
      <c r="N83" s="738"/>
      <c r="O83" s="738"/>
      <c r="P83" s="739"/>
      <c r="Q83" s="750"/>
      <c r="R83" s="751"/>
      <c r="S83" s="751"/>
      <c r="T83" s="751"/>
      <c r="U83" s="751"/>
      <c r="V83" s="751"/>
      <c r="W83" s="751"/>
      <c r="X83" s="751"/>
      <c r="Y83" s="751"/>
      <c r="Z83" s="751"/>
      <c r="AA83" s="751"/>
      <c r="AB83" s="751"/>
      <c r="AC83" s="751"/>
      <c r="AD83" s="751"/>
      <c r="AE83" s="751"/>
      <c r="AF83" s="1013"/>
      <c r="AG83" s="1014"/>
      <c r="AH83" s="1014"/>
      <c r="AI83" s="1014"/>
      <c r="AJ83" s="1015"/>
      <c r="AK83" s="751"/>
      <c r="AL83" s="751"/>
      <c r="AM83" s="751"/>
      <c r="AN83" s="751"/>
      <c r="AO83" s="751"/>
      <c r="AP83" s="751"/>
      <c r="AQ83" s="751"/>
      <c r="AR83" s="751"/>
      <c r="AS83" s="751"/>
      <c r="AT83" s="751"/>
      <c r="AU83" s="751"/>
      <c r="AV83" s="751"/>
      <c r="AW83" s="751"/>
      <c r="AX83" s="751"/>
      <c r="AY83" s="751"/>
      <c r="AZ83" s="1011"/>
      <c r="BA83" s="1011"/>
      <c r="BB83" s="1011"/>
      <c r="BC83" s="1011"/>
      <c r="BD83" s="1012"/>
      <c r="BE83" s="218"/>
      <c r="BF83" s="218"/>
      <c r="BG83" s="218"/>
      <c r="BH83" s="218"/>
      <c r="BI83" s="218"/>
      <c r="BJ83" s="218"/>
      <c r="BK83" s="218"/>
      <c r="BL83" s="218"/>
      <c r="BM83" s="218"/>
      <c r="BN83" s="218"/>
      <c r="BO83" s="218"/>
      <c r="BP83" s="218"/>
      <c r="BQ83" s="215">
        <v>77</v>
      </c>
      <c r="BR83" s="220"/>
      <c r="BS83" s="993"/>
      <c r="BT83" s="994"/>
      <c r="BU83" s="994"/>
      <c r="BV83" s="994"/>
      <c r="BW83" s="994"/>
      <c r="BX83" s="994"/>
      <c r="BY83" s="994"/>
      <c r="BZ83" s="994"/>
      <c r="CA83" s="994"/>
      <c r="CB83" s="994"/>
      <c r="CC83" s="994"/>
      <c r="CD83" s="994"/>
      <c r="CE83" s="994"/>
      <c r="CF83" s="994"/>
      <c r="CG83" s="995"/>
      <c r="CH83" s="996"/>
      <c r="CI83" s="997"/>
      <c r="CJ83" s="997"/>
      <c r="CK83" s="997"/>
      <c r="CL83" s="998"/>
      <c r="CM83" s="996"/>
      <c r="CN83" s="997"/>
      <c r="CO83" s="997"/>
      <c r="CP83" s="997"/>
      <c r="CQ83" s="998"/>
      <c r="CR83" s="996"/>
      <c r="CS83" s="997"/>
      <c r="CT83" s="997"/>
      <c r="CU83" s="997"/>
      <c r="CV83" s="998"/>
      <c r="CW83" s="996"/>
      <c r="CX83" s="997"/>
      <c r="CY83" s="997"/>
      <c r="CZ83" s="997"/>
      <c r="DA83" s="998"/>
      <c r="DB83" s="996"/>
      <c r="DC83" s="997"/>
      <c r="DD83" s="997"/>
      <c r="DE83" s="997"/>
      <c r="DF83" s="998"/>
      <c r="DG83" s="996"/>
      <c r="DH83" s="997"/>
      <c r="DI83" s="997"/>
      <c r="DJ83" s="997"/>
      <c r="DK83" s="998"/>
      <c r="DL83" s="996"/>
      <c r="DM83" s="997"/>
      <c r="DN83" s="997"/>
      <c r="DO83" s="997"/>
      <c r="DP83" s="998"/>
      <c r="DQ83" s="996"/>
      <c r="DR83" s="997"/>
      <c r="DS83" s="997"/>
      <c r="DT83" s="997"/>
      <c r="DU83" s="998"/>
      <c r="DV83" s="981"/>
      <c r="DW83" s="982"/>
      <c r="DX83" s="982"/>
      <c r="DY83" s="982"/>
      <c r="DZ83" s="983"/>
      <c r="EA83" s="199"/>
    </row>
    <row r="84" spans="1:131" s="200" customFormat="1" ht="26.25" customHeight="1" x14ac:dyDescent="0.15">
      <c r="A84" s="214">
        <v>17</v>
      </c>
      <c r="B84" s="737"/>
      <c r="C84" s="738"/>
      <c r="D84" s="738"/>
      <c r="E84" s="738"/>
      <c r="F84" s="738"/>
      <c r="G84" s="738"/>
      <c r="H84" s="738"/>
      <c r="I84" s="738"/>
      <c r="J84" s="738"/>
      <c r="K84" s="738"/>
      <c r="L84" s="738"/>
      <c r="M84" s="738"/>
      <c r="N84" s="738"/>
      <c r="O84" s="738"/>
      <c r="P84" s="739"/>
      <c r="Q84" s="750"/>
      <c r="R84" s="751"/>
      <c r="S84" s="751"/>
      <c r="T84" s="751"/>
      <c r="U84" s="751"/>
      <c r="V84" s="751"/>
      <c r="W84" s="751"/>
      <c r="X84" s="751"/>
      <c r="Y84" s="751"/>
      <c r="Z84" s="751"/>
      <c r="AA84" s="751"/>
      <c r="AB84" s="751"/>
      <c r="AC84" s="751"/>
      <c r="AD84" s="751"/>
      <c r="AE84" s="751"/>
      <c r="AF84" s="751"/>
      <c r="AG84" s="751"/>
      <c r="AH84" s="751"/>
      <c r="AI84" s="751"/>
      <c r="AJ84" s="751"/>
      <c r="AK84" s="751"/>
      <c r="AL84" s="751"/>
      <c r="AM84" s="751"/>
      <c r="AN84" s="751"/>
      <c r="AO84" s="751"/>
      <c r="AP84" s="751"/>
      <c r="AQ84" s="751"/>
      <c r="AR84" s="751"/>
      <c r="AS84" s="751"/>
      <c r="AT84" s="751"/>
      <c r="AU84" s="751"/>
      <c r="AV84" s="751"/>
      <c r="AW84" s="751"/>
      <c r="AX84" s="751"/>
      <c r="AY84" s="751"/>
      <c r="AZ84" s="1011"/>
      <c r="BA84" s="1011"/>
      <c r="BB84" s="1011"/>
      <c r="BC84" s="1011"/>
      <c r="BD84" s="1012"/>
      <c r="BE84" s="218"/>
      <c r="BF84" s="218"/>
      <c r="BG84" s="218"/>
      <c r="BH84" s="218"/>
      <c r="BI84" s="218"/>
      <c r="BJ84" s="218"/>
      <c r="BK84" s="218"/>
      <c r="BL84" s="218"/>
      <c r="BM84" s="218"/>
      <c r="BN84" s="218"/>
      <c r="BO84" s="218"/>
      <c r="BP84" s="218"/>
      <c r="BQ84" s="215">
        <v>78</v>
      </c>
      <c r="BR84" s="220"/>
      <c r="BS84" s="993"/>
      <c r="BT84" s="994"/>
      <c r="BU84" s="994"/>
      <c r="BV84" s="994"/>
      <c r="BW84" s="994"/>
      <c r="BX84" s="994"/>
      <c r="BY84" s="994"/>
      <c r="BZ84" s="994"/>
      <c r="CA84" s="994"/>
      <c r="CB84" s="994"/>
      <c r="CC84" s="994"/>
      <c r="CD84" s="994"/>
      <c r="CE84" s="994"/>
      <c r="CF84" s="994"/>
      <c r="CG84" s="995"/>
      <c r="CH84" s="996"/>
      <c r="CI84" s="997"/>
      <c r="CJ84" s="997"/>
      <c r="CK84" s="997"/>
      <c r="CL84" s="998"/>
      <c r="CM84" s="996"/>
      <c r="CN84" s="997"/>
      <c r="CO84" s="997"/>
      <c r="CP84" s="997"/>
      <c r="CQ84" s="998"/>
      <c r="CR84" s="996"/>
      <c r="CS84" s="997"/>
      <c r="CT84" s="997"/>
      <c r="CU84" s="997"/>
      <c r="CV84" s="998"/>
      <c r="CW84" s="996"/>
      <c r="CX84" s="997"/>
      <c r="CY84" s="997"/>
      <c r="CZ84" s="997"/>
      <c r="DA84" s="998"/>
      <c r="DB84" s="996"/>
      <c r="DC84" s="997"/>
      <c r="DD84" s="997"/>
      <c r="DE84" s="997"/>
      <c r="DF84" s="998"/>
      <c r="DG84" s="996"/>
      <c r="DH84" s="997"/>
      <c r="DI84" s="997"/>
      <c r="DJ84" s="997"/>
      <c r="DK84" s="998"/>
      <c r="DL84" s="996"/>
      <c r="DM84" s="997"/>
      <c r="DN84" s="997"/>
      <c r="DO84" s="997"/>
      <c r="DP84" s="998"/>
      <c r="DQ84" s="996"/>
      <c r="DR84" s="997"/>
      <c r="DS84" s="997"/>
      <c r="DT84" s="997"/>
      <c r="DU84" s="998"/>
      <c r="DV84" s="981"/>
      <c r="DW84" s="982"/>
      <c r="DX84" s="982"/>
      <c r="DY84" s="982"/>
      <c r="DZ84" s="983"/>
      <c r="EA84" s="199"/>
    </row>
    <row r="85" spans="1:131" s="200" customFormat="1" ht="26.25" customHeight="1" x14ac:dyDescent="0.15">
      <c r="A85" s="214">
        <v>18</v>
      </c>
      <c r="B85" s="737"/>
      <c r="C85" s="738"/>
      <c r="D85" s="738"/>
      <c r="E85" s="738"/>
      <c r="F85" s="738"/>
      <c r="G85" s="738"/>
      <c r="H85" s="738"/>
      <c r="I85" s="738"/>
      <c r="J85" s="738"/>
      <c r="K85" s="738"/>
      <c r="L85" s="738"/>
      <c r="M85" s="738"/>
      <c r="N85" s="738"/>
      <c r="O85" s="738"/>
      <c r="P85" s="739"/>
      <c r="Q85" s="750"/>
      <c r="R85" s="751"/>
      <c r="S85" s="751"/>
      <c r="T85" s="751"/>
      <c r="U85" s="751"/>
      <c r="V85" s="751"/>
      <c r="W85" s="751"/>
      <c r="X85" s="751"/>
      <c r="Y85" s="751"/>
      <c r="Z85" s="751"/>
      <c r="AA85" s="751"/>
      <c r="AB85" s="751"/>
      <c r="AC85" s="751"/>
      <c r="AD85" s="751"/>
      <c r="AE85" s="751"/>
      <c r="AF85" s="751"/>
      <c r="AG85" s="751"/>
      <c r="AH85" s="751"/>
      <c r="AI85" s="751"/>
      <c r="AJ85" s="751"/>
      <c r="AK85" s="751"/>
      <c r="AL85" s="751"/>
      <c r="AM85" s="751"/>
      <c r="AN85" s="751"/>
      <c r="AO85" s="751"/>
      <c r="AP85" s="751"/>
      <c r="AQ85" s="751"/>
      <c r="AR85" s="751"/>
      <c r="AS85" s="751"/>
      <c r="AT85" s="751"/>
      <c r="AU85" s="751"/>
      <c r="AV85" s="751"/>
      <c r="AW85" s="751"/>
      <c r="AX85" s="751"/>
      <c r="AY85" s="751"/>
      <c r="AZ85" s="1011"/>
      <c r="BA85" s="1011"/>
      <c r="BB85" s="1011"/>
      <c r="BC85" s="1011"/>
      <c r="BD85" s="1012"/>
      <c r="BE85" s="218"/>
      <c r="BF85" s="218"/>
      <c r="BG85" s="218"/>
      <c r="BH85" s="218"/>
      <c r="BI85" s="218"/>
      <c r="BJ85" s="218"/>
      <c r="BK85" s="218"/>
      <c r="BL85" s="218"/>
      <c r="BM85" s="218"/>
      <c r="BN85" s="218"/>
      <c r="BO85" s="218"/>
      <c r="BP85" s="218"/>
      <c r="BQ85" s="215">
        <v>79</v>
      </c>
      <c r="BR85" s="220"/>
      <c r="BS85" s="993"/>
      <c r="BT85" s="994"/>
      <c r="BU85" s="994"/>
      <c r="BV85" s="994"/>
      <c r="BW85" s="994"/>
      <c r="BX85" s="994"/>
      <c r="BY85" s="994"/>
      <c r="BZ85" s="994"/>
      <c r="CA85" s="994"/>
      <c r="CB85" s="994"/>
      <c r="CC85" s="994"/>
      <c r="CD85" s="994"/>
      <c r="CE85" s="994"/>
      <c r="CF85" s="994"/>
      <c r="CG85" s="995"/>
      <c r="CH85" s="996"/>
      <c r="CI85" s="997"/>
      <c r="CJ85" s="997"/>
      <c r="CK85" s="997"/>
      <c r="CL85" s="998"/>
      <c r="CM85" s="996"/>
      <c r="CN85" s="997"/>
      <c r="CO85" s="997"/>
      <c r="CP85" s="997"/>
      <c r="CQ85" s="998"/>
      <c r="CR85" s="996"/>
      <c r="CS85" s="997"/>
      <c r="CT85" s="997"/>
      <c r="CU85" s="997"/>
      <c r="CV85" s="998"/>
      <c r="CW85" s="996"/>
      <c r="CX85" s="997"/>
      <c r="CY85" s="997"/>
      <c r="CZ85" s="997"/>
      <c r="DA85" s="998"/>
      <c r="DB85" s="996"/>
      <c r="DC85" s="997"/>
      <c r="DD85" s="997"/>
      <c r="DE85" s="997"/>
      <c r="DF85" s="998"/>
      <c r="DG85" s="996"/>
      <c r="DH85" s="997"/>
      <c r="DI85" s="997"/>
      <c r="DJ85" s="997"/>
      <c r="DK85" s="998"/>
      <c r="DL85" s="996"/>
      <c r="DM85" s="997"/>
      <c r="DN85" s="997"/>
      <c r="DO85" s="997"/>
      <c r="DP85" s="998"/>
      <c r="DQ85" s="996"/>
      <c r="DR85" s="997"/>
      <c r="DS85" s="997"/>
      <c r="DT85" s="997"/>
      <c r="DU85" s="998"/>
      <c r="DV85" s="981"/>
      <c r="DW85" s="982"/>
      <c r="DX85" s="982"/>
      <c r="DY85" s="982"/>
      <c r="DZ85" s="983"/>
      <c r="EA85" s="199"/>
    </row>
    <row r="86" spans="1:131" s="200" customFormat="1" ht="26.25" customHeight="1" x14ac:dyDescent="0.15">
      <c r="A86" s="214">
        <v>19</v>
      </c>
      <c r="B86" s="737"/>
      <c r="C86" s="738"/>
      <c r="D86" s="738"/>
      <c r="E86" s="738"/>
      <c r="F86" s="738"/>
      <c r="G86" s="738"/>
      <c r="H86" s="738"/>
      <c r="I86" s="738"/>
      <c r="J86" s="738"/>
      <c r="K86" s="738"/>
      <c r="L86" s="738"/>
      <c r="M86" s="738"/>
      <c r="N86" s="738"/>
      <c r="O86" s="738"/>
      <c r="P86" s="739"/>
      <c r="Q86" s="750"/>
      <c r="R86" s="751"/>
      <c r="S86" s="751"/>
      <c r="T86" s="751"/>
      <c r="U86" s="751"/>
      <c r="V86" s="751"/>
      <c r="W86" s="751"/>
      <c r="X86" s="751"/>
      <c r="Y86" s="751"/>
      <c r="Z86" s="751"/>
      <c r="AA86" s="751"/>
      <c r="AB86" s="751"/>
      <c r="AC86" s="751"/>
      <c r="AD86" s="751"/>
      <c r="AE86" s="751"/>
      <c r="AF86" s="751"/>
      <c r="AG86" s="751"/>
      <c r="AH86" s="751"/>
      <c r="AI86" s="751"/>
      <c r="AJ86" s="751"/>
      <c r="AK86" s="751"/>
      <c r="AL86" s="751"/>
      <c r="AM86" s="751"/>
      <c r="AN86" s="751"/>
      <c r="AO86" s="751"/>
      <c r="AP86" s="751"/>
      <c r="AQ86" s="751"/>
      <c r="AR86" s="751"/>
      <c r="AS86" s="751"/>
      <c r="AT86" s="751"/>
      <c r="AU86" s="751"/>
      <c r="AV86" s="751"/>
      <c r="AW86" s="751"/>
      <c r="AX86" s="751"/>
      <c r="AY86" s="751"/>
      <c r="AZ86" s="1011"/>
      <c r="BA86" s="1011"/>
      <c r="BB86" s="1011"/>
      <c r="BC86" s="1011"/>
      <c r="BD86" s="1012"/>
      <c r="BE86" s="218"/>
      <c r="BF86" s="218"/>
      <c r="BG86" s="218"/>
      <c r="BH86" s="218"/>
      <c r="BI86" s="218"/>
      <c r="BJ86" s="218"/>
      <c r="BK86" s="218"/>
      <c r="BL86" s="218"/>
      <c r="BM86" s="218"/>
      <c r="BN86" s="218"/>
      <c r="BO86" s="218"/>
      <c r="BP86" s="218"/>
      <c r="BQ86" s="215">
        <v>80</v>
      </c>
      <c r="BR86" s="220"/>
      <c r="BS86" s="993"/>
      <c r="BT86" s="994"/>
      <c r="BU86" s="994"/>
      <c r="BV86" s="994"/>
      <c r="BW86" s="994"/>
      <c r="BX86" s="994"/>
      <c r="BY86" s="994"/>
      <c r="BZ86" s="994"/>
      <c r="CA86" s="994"/>
      <c r="CB86" s="994"/>
      <c r="CC86" s="994"/>
      <c r="CD86" s="994"/>
      <c r="CE86" s="994"/>
      <c r="CF86" s="994"/>
      <c r="CG86" s="995"/>
      <c r="CH86" s="996"/>
      <c r="CI86" s="997"/>
      <c r="CJ86" s="997"/>
      <c r="CK86" s="997"/>
      <c r="CL86" s="998"/>
      <c r="CM86" s="996"/>
      <c r="CN86" s="997"/>
      <c r="CO86" s="997"/>
      <c r="CP86" s="997"/>
      <c r="CQ86" s="998"/>
      <c r="CR86" s="996"/>
      <c r="CS86" s="997"/>
      <c r="CT86" s="997"/>
      <c r="CU86" s="997"/>
      <c r="CV86" s="998"/>
      <c r="CW86" s="996"/>
      <c r="CX86" s="997"/>
      <c r="CY86" s="997"/>
      <c r="CZ86" s="997"/>
      <c r="DA86" s="998"/>
      <c r="DB86" s="996"/>
      <c r="DC86" s="997"/>
      <c r="DD86" s="997"/>
      <c r="DE86" s="997"/>
      <c r="DF86" s="998"/>
      <c r="DG86" s="996"/>
      <c r="DH86" s="997"/>
      <c r="DI86" s="997"/>
      <c r="DJ86" s="997"/>
      <c r="DK86" s="998"/>
      <c r="DL86" s="996"/>
      <c r="DM86" s="997"/>
      <c r="DN86" s="997"/>
      <c r="DO86" s="997"/>
      <c r="DP86" s="998"/>
      <c r="DQ86" s="996"/>
      <c r="DR86" s="997"/>
      <c r="DS86" s="997"/>
      <c r="DT86" s="997"/>
      <c r="DU86" s="998"/>
      <c r="DV86" s="981"/>
      <c r="DW86" s="982"/>
      <c r="DX86" s="982"/>
      <c r="DY86" s="982"/>
      <c r="DZ86" s="983"/>
      <c r="EA86" s="199"/>
    </row>
    <row r="87" spans="1:131" s="200" customFormat="1" ht="26.25" customHeight="1" x14ac:dyDescent="0.15">
      <c r="A87" s="222">
        <v>20</v>
      </c>
      <c r="B87" s="1004"/>
      <c r="C87" s="1005"/>
      <c r="D87" s="1005"/>
      <c r="E87" s="1005"/>
      <c r="F87" s="1005"/>
      <c r="G87" s="1005"/>
      <c r="H87" s="1005"/>
      <c r="I87" s="1005"/>
      <c r="J87" s="1005"/>
      <c r="K87" s="1005"/>
      <c r="L87" s="1005"/>
      <c r="M87" s="1005"/>
      <c r="N87" s="1005"/>
      <c r="O87" s="1005"/>
      <c r="P87" s="1006"/>
      <c r="Q87" s="1007"/>
      <c r="R87" s="1008"/>
      <c r="S87" s="1008"/>
      <c r="T87" s="1008"/>
      <c r="U87" s="1008"/>
      <c r="V87" s="1008"/>
      <c r="W87" s="1008"/>
      <c r="X87" s="1008"/>
      <c r="Y87" s="1008"/>
      <c r="Z87" s="1008"/>
      <c r="AA87" s="1008"/>
      <c r="AB87" s="1008"/>
      <c r="AC87" s="1008"/>
      <c r="AD87" s="1008"/>
      <c r="AE87" s="1008"/>
      <c r="AF87" s="1008"/>
      <c r="AG87" s="1008"/>
      <c r="AH87" s="1008"/>
      <c r="AI87" s="1008"/>
      <c r="AJ87" s="1008"/>
      <c r="AK87" s="1008"/>
      <c r="AL87" s="1008"/>
      <c r="AM87" s="1008"/>
      <c r="AN87" s="1008"/>
      <c r="AO87" s="1008"/>
      <c r="AP87" s="1008"/>
      <c r="AQ87" s="1008"/>
      <c r="AR87" s="1008"/>
      <c r="AS87" s="1008"/>
      <c r="AT87" s="1008"/>
      <c r="AU87" s="1008"/>
      <c r="AV87" s="1008"/>
      <c r="AW87" s="1008"/>
      <c r="AX87" s="1008"/>
      <c r="AY87" s="1008"/>
      <c r="AZ87" s="1009"/>
      <c r="BA87" s="1009"/>
      <c r="BB87" s="1009"/>
      <c r="BC87" s="1009"/>
      <c r="BD87" s="1010"/>
      <c r="BE87" s="218"/>
      <c r="BF87" s="218"/>
      <c r="BG87" s="218"/>
      <c r="BH87" s="218"/>
      <c r="BI87" s="218"/>
      <c r="BJ87" s="218"/>
      <c r="BK87" s="218"/>
      <c r="BL87" s="218"/>
      <c r="BM87" s="218"/>
      <c r="BN87" s="218"/>
      <c r="BO87" s="218"/>
      <c r="BP87" s="218"/>
      <c r="BQ87" s="215">
        <v>81</v>
      </c>
      <c r="BR87" s="220"/>
      <c r="BS87" s="993"/>
      <c r="BT87" s="994"/>
      <c r="BU87" s="994"/>
      <c r="BV87" s="994"/>
      <c r="BW87" s="994"/>
      <c r="BX87" s="994"/>
      <c r="BY87" s="994"/>
      <c r="BZ87" s="994"/>
      <c r="CA87" s="994"/>
      <c r="CB87" s="994"/>
      <c r="CC87" s="994"/>
      <c r="CD87" s="994"/>
      <c r="CE87" s="994"/>
      <c r="CF87" s="994"/>
      <c r="CG87" s="995"/>
      <c r="CH87" s="996"/>
      <c r="CI87" s="997"/>
      <c r="CJ87" s="997"/>
      <c r="CK87" s="997"/>
      <c r="CL87" s="998"/>
      <c r="CM87" s="996"/>
      <c r="CN87" s="997"/>
      <c r="CO87" s="997"/>
      <c r="CP87" s="997"/>
      <c r="CQ87" s="998"/>
      <c r="CR87" s="996"/>
      <c r="CS87" s="997"/>
      <c r="CT87" s="997"/>
      <c r="CU87" s="997"/>
      <c r="CV87" s="998"/>
      <c r="CW87" s="996"/>
      <c r="CX87" s="997"/>
      <c r="CY87" s="997"/>
      <c r="CZ87" s="997"/>
      <c r="DA87" s="998"/>
      <c r="DB87" s="996"/>
      <c r="DC87" s="997"/>
      <c r="DD87" s="997"/>
      <c r="DE87" s="997"/>
      <c r="DF87" s="998"/>
      <c r="DG87" s="996"/>
      <c r="DH87" s="997"/>
      <c r="DI87" s="997"/>
      <c r="DJ87" s="997"/>
      <c r="DK87" s="998"/>
      <c r="DL87" s="996"/>
      <c r="DM87" s="997"/>
      <c r="DN87" s="997"/>
      <c r="DO87" s="997"/>
      <c r="DP87" s="998"/>
      <c r="DQ87" s="996"/>
      <c r="DR87" s="997"/>
      <c r="DS87" s="997"/>
      <c r="DT87" s="997"/>
      <c r="DU87" s="998"/>
      <c r="DV87" s="981"/>
      <c r="DW87" s="982"/>
      <c r="DX87" s="982"/>
      <c r="DY87" s="982"/>
      <c r="DZ87" s="983"/>
      <c r="EA87" s="199"/>
    </row>
    <row r="88" spans="1:131" s="200" customFormat="1" ht="26.25" customHeight="1" thickBot="1" x14ac:dyDescent="0.2">
      <c r="A88" s="217" t="s">
        <v>367</v>
      </c>
      <c r="B88" s="984" t="s">
        <v>388</v>
      </c>
      <c r="C88" s="985"/>
      <c r="D88" s="985"/>
      <c r="E88" s="985"/>
      <c r="F88" s="985"/>
      <c r="G88" s="985"/>
      <c r="H88" s="985"/>
      <c r="I88" s="985"/>
      <c r="J88" s="985"/>
      <c r="K88" s="985"/>
      <c r="L88" s="985"/>
      <c r="M88" s="985"/>
      <c r="N88" s="985"/>
      <c r="O88" s="985"/>
      <c r="P88" s="986"/>
      <c r="Q88" s="1002"/>
      <c r="R88" s="1003"/>
      <c r="S88" s="1003"/>
      <c r="T88" s="1003"/>
      <c r="U88" s="1003"/>
      <c r="V88" s="1003"/>
      <c r="W88" s="1003"/>
      <c r="X88" s="1003"/>
      <c r="Y88" s="1003"/>
      <c r="Z88" s="1003"/>
      <c r="AA88" s="1003"/>
      <c r="AB88" s="1003"/>
      <c r="AC88" s="1003"/>
      <c r="AD88" s="1003"/>
      <c r="AE88" s="1003"/>
      <c r="AF88" s="999"/>
      <c r="AG88" s="999"/>
      <c r="AH88" s="999"/>
      <c r="AI88" s="999"/>
      <c r="AJ88" s="999"/>
      <c r="AK88" s="1003"/>
      <c r="AL88" s="1003"/>
      <c r="AM88" s="1003"/>
      <c r="AN88" s="1003"/>
      <c r="AO88" s="1003"/>
      <c r="AP88" s="999"/>
      <c r="AQ88" s="999"/>
      <c r="AR88" s="999"/>
      <c r="AS88" s="999"/>
      <c r="AT88" s="999"/>
      <c r="AU88" s="999"/>
      <c r="AV88" s="999"/>
      <c r="AW88" s="999"/>
      <c r="AX88" s="999"/>
      <c r="AY88" s="999"/>
      <c r="AZ88" s="1000"/>
      <c r="BA88" s="1000"/>
      <c r="BB88" s="1000"/>
      <c r="BC88" s="1000"/>
      <c r="BD88" s="1001"/>
      <c r="BE88" s="218"/>
      <c r="BF88" s="218"/>
      <c r="BG88" s="218"/>
      <c r="BH88" s="218"/>
      <c r="BI88" s="218"/>
      <c r="BJ88" s="218"/>
      <c r="BK88" s="218"/>
      <c r="BL88" s="218"/>
      <c r="BM88" s="218"/>
      <c r="BN88" s="218"/>
      <c r="BO88" s="218"/>
      <c r="BP88" s="218"/>
      <c r="BQ88" s="215">
        <v>82</v>
      </c>
      <c r="BR88" s="220"/>
      <c r="BS88" s="993"/>
      <c r="BT88" s="994"/>
      <c r="BU88" s="994"/>
      <c r="BV88" s="994"/>
      <c r="BW88" s="994"/>
      <c r="BX88" s="994"/>
      <c r="BY88" s="994"/>
      <c r="BZ88" s="994"/>
      <c r="CA88" s="994"/>
      <c r="CB88" s="994"/>
      <c r="CC88" s="994"/>
      <c r="CD88" s="994"/>
      <c r="CE88" s="994"/>
      <c r="CF88" s="994"/>
      <c r="CG88" s="995"/>
      <c r="CH88" s="996"/>
      <c r="CI88" s="997"/>
      <c r="CJ88" s="997"/>
      <c r="CK88" s="997"/>
      <c r="CL88" s="998"/>
      <c r="CM88" s="996"/>
      <c r="CN88" s="997"/>
      <c r="CO88" s="997"/>
      <c r="CP88" s="997"/>
      <c r="CQ88" s="998"/>
      <c r="CR88" s="996"/>
      <c r="CS88" s="997"/>
      <c r="CT88" s="997"/>
      <c r="CU88" s="997"/>
      <c r="CV88" s="998"/>
      <c r="CW88" s="996"/>
      <c r="CX88" s="997"/>
      <c r="CY88" s="997"/>
      <c r="CZ88" s="997"/>
      <c r="DA88" s="998"/>
      <c r="DB88" s="996"/>
      <c r="DC88" s="997"/>
      <c r="DD88" s="997"/>
      <c r="DE88" s="997"/>
      <c r="DF88" s="998"/>
      <c r="DG88" s="996"/>
      <c r="DH88" s="997"/>
      <c r="DI88" s="997"/>
      <c r="DJ88" s="997"/>
      <c r="DK88" s="998"/>
      <c r="DL88" s="996"/>
      <c r="DM88" s="997"/>
      <c r="DN88" s="997"/>
      <c r="DO88" s="997"/>
      <c r="DP88" s="998"/>
      <c r="DQ88" s="996"/>
      <c r="DR88" s="997"/>
      <c r="DS88" s="997"/>
      <c r="DT88" s="997"/>
      <c r="DU88" s="998"/>
      <c r="DV88" s="981"/>
      <c r="DW88" s="982"/>
      <c r="DX88" s="982"/>
      <c r="DY88" s="982"/>
      <c r="DZ88" s="983"/>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93"/>
      <c r="BT89" s="994"/>
      <c r="BU89" s="994"/>
      <c r="BV89" s="994"/>
      <c r="BW89" s="994"/>
      <c r="BX89" s="994"/>
      <c r="BY89" s="994"/>
      <c r="BZ89" s="994"/>
      <c r="CA89" s="994"/>
      <c r="CB89" s="994"/>
      <c r="CC89" s="994"/>
      <c r="CD89" s="994"/>
      <c r="CE89" s="994"/>
      <c r="CF89" s="994"/>
      <c r="CG89" s="995"/>
      <c r="CH89" s="996"/>
      <c r="CI89" s="997"/>
      <c r="CJ89" s="997"/>
      <c r="CK89" s="997"/>
      <c r="CL89" s="998"/>
      <c r="CM89" s="996"/>
      <c r="CN89" s="997"/>
      <c r="CO89" s="997"/>
      <c r="CP89" s="997"/>
      <c r="CQ89" s="998"/>
      <c r="CR89" s="996"/>
      <c r="CS89" s="997"/>
      <c r="CT89" s="997"/>
      <c r="CU89" s="997"/>
      <c r="CV89" s="998"/>
      <c r="CW89" s="996"/>
      <c r="CX89" s="997"/>
      <c r="CY89" s="997"/>
      <c r="CZ89" s="997"/>
      <c r="DA89" s="998"/>
      <c r="DB89" s="996"/>
      <c r="DC89" s="997"/>
      <c r="DD89" s="997"/>
      <c r="DE89" s="997"/>
      <c r="DF89" s="998"/>
      <c r="DG89" s="996"/>
      <c r="DH89" s="997"/>
      <c r="DI89" s="997"/>
      <c r="DJ89" s="997"/>
      <c r="DK89" s="998"/>
      <c r="DL89" s="996"/>
      <c r="DM89" s="997"/>
      <c r="DN89" s="997"/>
      <c r="DO89" s="997"/>
      <c r="DP89" s="998"/>
      <c r="DQ89" s="996"/>
      <c r="DR89" s="997"/>
      <c r="DS89" s="997"/>
      <c r="DT89" s="997"/>
      <c r="DU89" s="998"/>
      <c r="DV89" s="981"/>
      <c r="DW89" s="982"/>
      <c r="DX89" s="982"/>
      <c r="DY89" s="982"/>
      <c r="DZ89" s="983"/>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93"/>
      <c r="BT90" s="994"/>
      <c r="BU90" s="994"/>
      <c r="BV90" s="994"/>
      <c r="BW90" s="994"/>
      <c r="BX90" s="994"/>
      <c r="BY90" s="994"/>
      <c r="BZ90" s="994"/>
      <c r="CA90" s="994"/>
      <c r="CB90" s="994"/>
      <c r="CC90" s="994"/>
      <c r="CD90" s="994"/>
      <c r="CE90" s="994"/>
      <c r="CF90" s="994"/>
      <c r="CG90" s="995"/>
      <c r="CH90" s="996"/>
      <c r="CI90" s="997"/>
      <c r="CJ90" s="997"/>
      <c r="CK90" s="997"/>
      <c r="CL90" s="998"/>
      <c r="CM90" s="996"/>
      <c r="CN90" s="997"/>
      <c r="CO90" s="997"/>
      <c r="CP90" s="997"/>
      <c r="CQ90" s="998"/>
      <c r="CR90" s="996"/>
      <c r="CS90" s="997"/>
      <c r="CT90" s="997"/>
      <c r="CU90" s="997"/>
      <c r="CV90" s="998"/>
      <c r="CW90" s="996"/>
      <c r="CX90" s="997"/>
      <c r="CY90" s="997"/>
      <c r="CZ90" s="997"/>
      <c r="DA90" s="998"/>
      <c r="DB90" s="996"/>
      <c r="DC90" s="997"/>
      <c r="DD90" s="997"/>
      <c r="DE90" s="997"/>
      <c r="DF90" s="998"/>
      <c r="DG90" s="996"/>
      <c r="DH90" s="997"/>
      <c r="DI90" s="997"/>
      <c r="DJ90" s="997"/>
      <c r="DK90" s="998"/>
      <c r="DL90" s="996"/>
      <c r="DM90" s="997"/>
      <c r="DN90" s="997"/>
      <c r="DO90" s="997"/>
      <c r="DP90" s="998"/>
      <c r="DQ90" s="996"/>
      <c r="DR90" s="997"/>
      <c r="DS90" s="997"/>
      <c r="DT90" s="997"/>
      <c r="DU90" s="998"/>
      <c r="DV90" s="981"/>
      <c r="DW90" s="982"/>
      <c r="DX90" s="982"/>
      <c r="DY90" s="982"/>
      <c r="DZ90" s="983"/>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93"/>
      <c r="BT91" s="994"/>
      <c r="BU91" s="994"/>
      <c r="BV91" s="994"/>
      <c r="BW91" s="994"/>
      <c r="BX91" s="994"/>
      <c r="BY91" s="994"/>
      <c r="BZ91" s="994"/>
      <c r="CA91" s="994"/>
      <c r="CB91" s="994"/>
      <c r="CC91" s="994"/>
      <c r="CD91" s="994"/>
      <c r="CE91" s="994"/>
      <c r="CF91" s="994"/>
      <c r="CG91" s="995"/>
      <c r="CH91" s="996"/>
      <c r="CI91" s="997"/>
      <c r="CJ91" s="997"/>
      <c r="CK91" s="997"/>
      <c r="CL91" s="998"/>
      <c r="CM91" s="996"/>
      <c r="CN91" s="997"/>
      <c r="CO91" s="997"/>
      <c r="CP91" s="997"/>
      <c r="CQ91" s="998"/>
      <c r="CR91" s="996"/>
      <c r="CS91" s="997"/>
      <c r="CT91" s="997"/>
      <c r="CU91" s="997"/>
      <c r="CV91" s="998"/>
      <c r="CW91" s="996"/>
      <c r="CX91" s="997"/>
      <c r="CY91" s="997"/>
      <c r="CZ91" s="997"/>
      <c r="DA91" s="998"/>
      <c r="DB91" s="996"/>
      <c r="DC91" s="997"/>
      <c r="DD91" s="997"/>
      <c r="DE91" s="997"/>
      <c r="DF91" s="998"/>
      <c r="DG91" s="996"/>
      <c r="DH91" s="997"/>
      <c r="DI91" s="997"/>
      <c r="DJ91" s="997"/>
      <c r="DK91" s="998"/>
      <c r="DL91" s="996"/>
      <c r="DM91" s="997"/>
      <c r="DN91" s="997"/>
      <c r="DO91" s="997"/>
      <c r="DP91" s="998"/>
      <c r="DQ91" s="996"/>
      <c r="DR91" s="997"/>
      <c r="DS91" s="997"/>
      <c r="DT91" s="997"/>
      <c r="DU91" s="998"/>
      <c r="DV91" s="981"/>
      <c r="DW91" s="982"/>
      <c r="DX91" s="982"/>
      <c r="DY91" s="982"/>
      <c r="DZ91" s="983"/>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93"/>
      <c r="BT92" s="994"/>
      <c r="BU92" s="994"/>
      <c r="BV92" s="994"/>
      <c r="BW92" s="994"/>
      <c r="BX92" s="994"/>
      <c r="BY92" s="994"/>
      <c r="BZ92" s="994"/>
      <c r="CA92" s="994"/>
      <c r="CB92" s="994"/>
      <c r="CC92" s="994"/>
      <c r="CD92" s="994"/>
      <c r="CE92" s="994"/>
      <c r="CF92" s="994"/>
      <c r="CG92" s="995"/>
      <c r="CH92" s="996"/>
      <c r="CI92" s="997"/>
      <c r="CJ92" s="997"/>
      <c r="CK92" s="997"/>
      <c r="CL92" s="998"/>
      <c r="CM92" s="996"/>
      <c r="CN92" s="997"/>
      <c r="CO92" s="997"/>
      <c r="CP92" s="997"/>
      <c r="CQ92" s="998"/>
      <c r="CR92" s="996"/>
      <c r="CS92" s="997"/>
      <c r="CT92" s="997"/>
      <c r="CU92" s="997"/>
      <c r="CV92" s="998"/>
      <c r="CW92" s="996"/>
      <c r="CX92" s="997"/>
      <c r="CY92" s="997"/>
      <c r="CZ92" s="997"/>
      <c r="DA92" s="998"/>
      <c r="DB92" s="996"/>
      <c r="DC92" s="997"/>
      <c r="DD92" s="997"/>
      <c r="DE92" s="997"/>
      <c r="DF92" s="998"/>
      <c r="DG92" s="996"/>
      <c r="DH92" s="997"/>
      <c r="DI92" s="997"/>
      <c r="DJ92" s="997"/>
      <c r="DK92" s="998"/>
      <c r="DL92" s="996"/>
      <c r="DM92" s="997"/>
      <c r="DN92" s="997"/>
      <c r="DO92" s="997"/>
      <c r="DP92" s="998"/>
      <c r="DQ92" s="996"/>
      <c r="DR92" s="997"/>
      <c r="DS92" s="997"/>
      <c r="DT92" s="997"/>
      <c r="DU92" s="998"/>
      <c r="DV92" s="981"/>
      <c r="DW92" s="982"/>
      <c r="DX92" s="982"/>
      <c r="DY92" s="982"/>
      <c r="DZ92" s="983"/>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93"/>
      <c r="BT93" s="994"/>
      <c r="BU93" s="994"/>
      <c r="BV93" s="994"/>
      <c r="BW93" s="994"/>
      <c r="BX93" s="994"/>
      <c r="BY93" s="994"/>
      <c r="BZ93" s="994"/>
      <c r="CA93" s="994"/>
      <c r="CB93" s="994"/>
      <c r="CC93" s="994"/>
      <c r="CD93" s="994"/>
      <c r="CE93" s="994"/>
      <c r="CF93" s="994"/>
      <c r="CG93" s="995"/>
      <c r="CH93" s="996"/>
      <c r="CI93" s="997"/>
      <c r="CJ93" s="997"/>
      <c r="CK93" s="997"/>
      <c r="CL93" s="998"/>
      <c r="CM93" s="996"/>
      <c r="CN93" s="997"/>
      <c r="CO93" s="997"/>
      <c r="CP93" s="997"/>
      <c r="CQ93" s="998"/>
      <c r="CR93" s="996"/>
      <c r="CS93" s="997"/>
      <c r="CT93" s="997"/>
      <c r="CU93" s="997"/>
      <c r="CV93" s="998"/>
      <c r="CW93" s="996"/>
      <c r="CX93" s="997"/>
      <c r="CY93" s="997"/>
      <c r="CZ93" s="997"/>
      <c r="DA93" s="998"/>
      <c r="DB93" s="996"/>
      <c r="DC93" s="997"/>
      <c r="DD93" s="997"/>
      <c r="DE93" s="997"/>
      <c r="DF93" s="998"/>
      <c r="DG93" s="996"/>
      <c r="DH93" s="997"/>
      <c r="DI93" s="997"/>
      <c r="DJ93" s="997"/>
      <c r="DK93" s="998"/>
      <c r="DL93" s="996"/>
      <c r="DM93" s="997"/>
      <c r="DN93" s="997"/>
      <c r="DO93" s="997"/>
      <c r="DP93" s="998"/>
      <c r="DQ93" s="996"/>
      <c r="DR93" s="997"/>
      <c r="DS93" s="997"/>
      <c r="DT93" s="997"/>
      <c r="DU93" s="998"/>
      <c r="DV93" s="981"/>
      <c r="DW93" s="982"/>
      <c r="DX93" s="982"/>
      <c r="DY93" s="982"/>
      <c r="DZ93" s="983"/>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93"/>
      <c r="BT94" s="994"/>
      <c r="BU94" s="994"/>
      <c r="BV94" s="994"/>
      <c r="BW94" s="994"/>
      <c r="BX94" s="994"/>
      <c r="BY94" s="994"/>
      <c r="BZ94" s="994"/>
      <c r="CA94" s="994"/>
      <c r="CB94" s="994"/>
      <c r="CC94" s="994"/>
      <c r="CD94" s="994"/>
      <c r="CE94" s="994"/>
      <c r="CF94" s="994"/>
      <c r="CG94" s="995"/>
      <c r="CH94" s="996"/>
      <c r="CI94" s="997"/>
      <c r="CJ94" s="997"/>
      <c r="CK94" s="997"/>
      <c r="CL94" s="998"/>
      <c r="CM94" s="996"/>
      <c r="CN94" s="997"/>
      <c r="CO94" s="997"/>
      <c r="CP94" s="997"/>
      <c r="CQ94" s="998"/>
      <c r="CR94" s="996"/>
      <c r="CS94" s="997"/>
      <c r="CT94" s="997"/>
      <c r="CU94" s="997"/>
      <c r="CV94" s="998"/>
      <c r="CW94" s="996"/>
      <c r="CX94" s="997"/>
      <c r="CY94" s="997"/>
      <c r="CZ94" s="997"/>
      <c r="DA94" s="998"/>
      <c r="DB94" s="996"/>
      <c r="DC94" s="997"/>
      <c r="DD94" s="997"/>
      <c r="DE94" s="997"/>
      <c r="DF94" s="998"/>
      <c r="DG94" s="996"/>
      <c r="DH94" s="997"/>
      <c r="DI94" s="997"/>
      <c r="DJ94" s="997"/>
      <c r="DK94" s="998"/>
      <c r="DL94" s="996"/>
      <c r="DM94" s="997"/>
      <c r="DN94" s="997"/>
      <c r="DO94" s="997"/>
      <c r="DP94" s="998"/>
      <c r="DQ94" s="996"/>
      <c r="DR94" s="997"/>
      <c r="DS94" s="997"/>
      <c r="DT94" s="997"/>
      <c r="DU94" s="998"/>
      <c r="DV94" s="981"/>
      <c r="DW94" s="982"/>
      <c r="DX94" s="982"/>
      <c r="DY94" s="982"/>
      <c r="DZ94" s="983"/>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93"/>
      <c r="BT95" s="994"/>
      <c r="BU95" s="994"/>
      <c r="BV95" s="994"/>
      <c r="BW95" s="994"/>
      <c r="BX95" s="994"/>
      <c r="BY95" s="994"/>
      <c r="BZ95" s="994"/>
      <c r="CA95" s="994"/>
      <c r="CB95" s="994"/>
      <c r="CC95" s="994"/>
      <c r="CD95" s="994"/>
      <c r="CE95" s="994"/>
      <c r="CF95" s="994"/>
      <c r="CG95" s="995"/>
      <c r="CH95" s="996"/>
      <c r="CI95" s="997"/>
      <c r="CJ95" s="997"/>
      <c r="CK95" s="997"/>
      <c r="CL95" s="998"/>
      <c r="CM95" s="996"/>
      <c r="CN95" s="997"/>
      <c r="CO95" s="997"/>
      <c r="CP95" s="997"/>
      <c r="CQ95" s="998"/>
      <c r="CR95" s="996"/>
      <c r="CS95" s="997"/>
      <c r="CT95" s="997"/>
      <c r="CU95" s="997"/>
      <c r="CV95" s="998"/>
      <c r="CW95" s="996"/>
      <c r="CX95" s="997"/>
      <c r="CY95" s="997"/>
      <c r="CZ95" s="997"/>
      <c r="DA95" s="998"/>
      <c r="DB95" s="996"/>
      <c r="DC95" s="997"/>
      <c r="DD95" s="997"/>
      <c r="DE95" s="997"/>
      <c r="DF95" s="998"/>
      <c r="DG95" s="996"/>
      <c r="DH95" s="997"/>
      <c r="DI95" s="997"/>
      <c r="DJ95" s="997"/>
      <c r="DK95" s="998"/>
      <c r="DL95" s="996"/>
      <c r="DM95" s="997"/>
      <c r="DN95" s="997"/>
      <c r="DO95" s="997"/>
      <c r="DP95" s="998"/>
      <c r="DQ95" s="996"/>
      <c r="DR95" s="997"/>
      <c r="DS95" s="997"/>
      <c r="DT95" s="997"/>
      <c r="DU95" s="998"/>
      <c r="DV95" s="981"/>
      <c r="DW95" s="982"/>
      <c r="DX95" s="982"/>
      <c r="DY95" s="982"/>
      <c r="DZ95" s="983"/>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93"/>
      <c r="BT96" s="994"/>
      <c r="BU96" s="994"/>
      <c r="BV96" s="994"/>
      <c r="BW96" s="994"/>
      <c r="BX96" s="994"/>
      <c r="BY96" s="994"/>
      <c r="BZ96" s="994"/>
      <c r="CA96" s="994"/>
      <c r="CB96" s="994"/>
      <c r="CC96" s="994"/>
      <c r="CD96" s="994"/>
      <c r="CE96" s="994"/>
      <c r="CF96" s="994"/>
      <c r="CG96" s="995"/>
      <c r="CH96" s="996"/>
      <c r="CI96" s="997"/>
      <c r="CJ96" s="997"/>
      <c r="CK96" s="997"/>
      <c r="CL96" s="998"/>
      <c r="CM96" s="996"/>
      <c r="CN96" s="997"/>
      <c r="CO96" s="997"/>
      <c r="CP96" s="997"/>
      <c r="CQ96" s="998"/>
      <c r="CR96" s="996"/>
      <c r="CS96" s="997"/>
      <c r="CT96" s="997"/>
      <c r="CU96" s="997"/>
      <c r="CV96" s="998"/>
      <c r="CW96" s="996"/>
      <c r="CX96" s="997"/>
      <c r="CY96" s="997"/>
      <c r="CZ96" s="997"/>
      <c r="DA96" s="998"/>
      <c r="DB96" s="996"/>
      <c r="DC96" s="997"/>
      <c r="DD96" s="997"/>
      <c r="DE96" s="997"/>
      <c r="DF96" s="998"/>
      <c r="DG96" s="996"/>
      <c r="DH96" s="997"/>
      <c r="DI96" s="997"/>
      <c r="DJ96" s="997"/>
      <c r="DK96" s="998"/>
      <c r="DL96" s="996"/>
      <c r="DM96" s="997"/>
      <c r="DN96" s="997"/>
      <c r="DO96" s="997"/>
      <c r="DP96" s="998"/>
      <c r="DQ96" s="996"/>
      <c r="DR96" s="997"/>
      <c r="DS96" s="997"/>
      <c r="DT96" s="997"/>
      <c r="DU96" s="998"/>
      <c r="DV96" s="981"/>
      <c r="DW96" s="982"/>
      <c r="DX96" s="982"/>
      <c r="DY96" s="982"/>
      <c r="DZ96" s="983"/>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93"/>
      <c r="BT97" s="994"/>
      <c r="BU97" s="994"/>
      <c r="BV97" s="994"/>
      <c r="BW97" s="994"/>
      <c r="BX97" s="994"/>
      <c r="BY97" s="994"/>
      <c r="BZ97" s="994"/>
      <c r="CA97" s="994"/>
      <c r="CB97" s="994"/>
      <c r="CC97" s="994"/>
      <c r="CD97" s="994"/>
      <c r="CE97" s="994"/>
      <c r="CF97" s="994"/>
      <c r="CG97" s="995"/>
      <c r="CH97" s="996"/>
      <c r="CI97" s="997"/>
      <c r="CJ97" s="997"/>
      <c r="CK97" s="997"/>
      <c r="CL97" s="998"/>
      <c r="CM97" s="996"/>
      <c r="CN97" s="997"/>
      <c r="CO97" s="997"/>
      <c r="CP97" s="997"/>
      <c r="CQ97" s="998"/>
      <c r="CR97" s="996"/>
      <c r="CS97" s="997"/>
      <c r="CT97" s="997"/>
      <c r="CU97" s="997"/>
      <c r="CV97" s="998"/>
      <c r="CW97" s="996"/>
      <c r="CX97" s="997"/>
      <c r="CY97" s="997"/>
      <c r="CZ97" s="997"/>
      <c r="DA97" s="998"/>
      <c r="DB97" s="996"/>
      <c r="DC97" s="997"/>
      <c r="DD97" s="997"/>
      <c r="DE97" s="997"/>
      <c r="DF97" s="998"/>
      <c r="DG97" s="996"/>
      <c r="DH97" s="997"/>
      <c r="DI97" s="997"/>
      <c r="DJ97" s="997"/>
      <c r="DK97" s="998"/>
      <c r="DL97" s="996"/>
      <c r="DM97" s="997"/>
      <c r="DN97" s="997"/>
      <c r="DO97" s="997"/>
      <c r="DP97" s="998"/>
      <c r="DQ97" s="996"/>
      <c r="DR97" s="997"/>
      <c r="DS97" s="997"/>
      <c r="DT97" s="997"/>
      <c r="DU97" s="998"/>
      <c r="DV97" s="981"/>
      <c r="DW97" s="982"/>
      <c r="DX97" s="982"/>
      <c r="DY97" s="982"/>
      <c r="DZ97" s="983"/>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93"/>
      <c r="BT98" s="994"/>
      <c r="BU98" s="994"/>
      <c r="BV98" s="994"/>
      <c r="BW98" s="994"/>
      <c r="BX98" s="994"/>
      <c r="BY98" s="994"/>
      <c r="BZ98" s="994"/>
      <c r="CA98" s="994"/>
      <c r="CB98" s="994"/>
      <c r="CC98" s="994"/>
      <c r="CD98" s="994"/>
      <c r="CE98" s="994"/>
      <c r="CF98" s="994"/>
      <c r="CG98" s="995"/>
      <c r="CH98" s="996"/>
      <c r="CI98" s="997"/>
      <c r="CJ98" s="997"/>
      <c r="CK98" s="997"/>
      <c r="CL98" s="998"/>
      <c r="CM98" s="996"/>
      <c r="CN98" s="997"/>
      <c r="CO98" s="997"/>
      <c r="CP98" s="997"/>
      <c r="CQ98" s="998"/>
      <c r="CR98" s="996"/>
      <c r="CS98" s="997"/>
      <c r="CT98" s="997"/>
      <c r="CU98" s="997"/>
      <c r="CV98" s="998"/>
      <c r="CW98" s="996"/>
      <c r="CX98" s="997"/>
      <c r="CY98" s="997"/>
      <c r="CZ98" s="997"/>
      <c r="DA98" s="998"/>
      <c r="DB98" s="996"/>
      <c r="DC98" s="997"/>
      <c r="DD98" s="997"/>
      <c r="DE98" s="997"/>
      <c r="DF98" s="998"/>
      <c r="DG98" s="996"/>
      <c r="DH98" s="997"/>
      <c r="DI98" s="997"/>
      <c r="DJ98" s="997"/>
      <c r="DK98" s="998"/>
      <c r="DL98" s="996"/>
      <c r="DM98" s="997"/>
      <c r="DN98" s="997"/>
      <c r="DO98" s="997"/>
      <c r="DP98" s="998"/>
      <c r="DQ98" s="996"/>
      <c r="DR98" s="997"/>
      <c r="DS98" s="997"/>
      <c r="DT98" s="997"/>
      <c r="DU98" s="998"/>
      <c r="DV98" s="981"/>
      <c r="DW98" s="982"/>
      <c r="DX98" s="982"/>
      <c r="DY98" s="982"/>
      <c r="DZ98" s="983"/>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93"/>
      <c r="BT99" s="994"/>
      <c r="BU99" s="994"/>
      <c r="BV99" s="994"/>
      <c r="BW99" s="994"/>
      <c r="BX99" s="994"/>
      <c r="BY99" s="994"/>
      <c r="BZ99" s="994"/>
      <c r="CA99" s="994"/>
      <c r="CB99" s="994"/>
      <c r="CC99" s="994"/>
      <c r="CD99" s="994"/>
      <c r="CE99" s="994"/>
      <c r="CF99" s="994"/>
      <c r="CG99" s="995"/>
      <c r="CH99" s="996"/>
      <c r="CI99" s="997"/>
      <c r="CJ99" s="997"/>
      <c r="CK99" s="997"/>
      <c r="CL99" s="998"/>
      <c r="CM99" s="996"/>
      <c r="CN99" s="997"/>
      <c r="CO99" s="997"/>
      <c r="CP99" s="997"/>
      <c r="CQ99" s="998"/>
      <c r="CR99" s="996"/>
      <c r="CS99" s="997"/>
      <c r="CT99" s="997"/>
      <c r="CU99" s="997"/>
      <c r="CV99" s="998"/>
      <c r="CW99" s="996"/>
      <c r="CX99" s="997"/>
      <c r="CY99" s="997"/>
      <c r="CZ99" s="997"/>
      <c r="DA99" s="998"/>
      <c r="DB99" s="996"/>
      <c r="DC99" s="997"/>
      <c r="DD99" s="997"/>
      <c r="DE99" s="997"/>
      <c r="DF99" s="998"/>
      <c r="DG99" s="996"/>
      <c r="DH99" s="997"/>
      <c r="DI99" s="997"/>
      <c r="DJ99" s="997"/>
      <c r="DK99" s="998"/>
      <c r="DL99" s="996"/>
      <c r="DM99" s="997"/>
      <c r="DN99" s="997"/>
      <c r="DO99" s="997"/>
      <c r="DP99" s="998"/>
      <c r="DQ99" s="996"/>
      <c r="DR99" s="997"/>
      <c r="DS99" s="997"/>
      <c r="DT99" s="997"/>
      <c r="DU99" s="998"/>
      <c r="DV99" s="981"/>
      <c r="DW99" s="982"/>
      <c r="DX99" s="982"/>
      <c r="DY99" s="982"/>
      <c r="DZ99" s="983"/>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93"/>
      <c r="BT100" s="994"/>
      <c r="BU100" s="994"/>
      <c r="BV100" s="994"/>
      <c r="BW100" s="994"/>
      <c r="BX100" s="994"/>
      <c r="BY100" s="994"/>
      <c r="BZ100" s="994"/>
      <c r="CA100" s="994"/>
      <c r="CB100" s="994"/>
      <c r="CC100" s="994"/>
      <c r="CD100" s="994"/>
      <c r="CE100" s="994"/>
      <c r="CF100" s="994"/>
      <c r="CG100" s="995"/>
      <c r="CH100" s="996"/>
      <c r="CI100" s="997"/>
      <c r="CJ100" s="997"/>
      <c r="CK100" s="997"/>
      <c r="CL100" s="998"/>
      <c r="CM100" s="996"/>
      <c r="CN100" s="997"/>
      <c r="CO100" s="997"/>
      <c r="CP100" s="997"/>
      <c r="CQ100" s="998"/>
      <c r="CR100" s="996"/>
      <c r="CS100" s="997"/>
      <c r="CT100" s="997"/>
      <c r="CU100" s="997"/>
      <c r="CV100" s="998"/>
      <c r="CW100" s="996"/>
      <c r="CX100" s="997"/>
      <c r="CY100" s="997"/>
      <c r="CZ100" s="997"/>
      <c r="DA100" s="998"/>
      <c r="DB100" s="996"/>
      <c r="DC100" s="997"/>
      <c r="DD100" s="997"/>
      <c r="DE100" s="997"/>
      <c r="DF100" s="998"/>
      <c r="DG100" s="996"/>
      <c r="DH100" s="997"/>
      <c r="DI100" s="997"/>
      <c r="DJ100" s="997"/>
      <c r="DK100" s="998"/>
      <c r="DL100" s="996"/>
      <c r="DM100" s="997"/>
      <c r="DN100" s="997"/>
      <c r="DO100" s="997"/>
      <c r="DP100" s="998"/>
      <c r="DQ100" s="996"/>
      <c r="DR100" s="997"/>
      <c r="DS100" s="997"/>
      <c r="DT100" s="997"/>
      <c r="DU100" s="998"/>
      <c r="DV100" s="981"/>
      <c r="DW100" s="982"/>
      <c r="DX100" s="982"/>
      <c r="DY100" s="982"/>
      <c r="DZ100" s="983"/>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93"/>
      <c r="BT101" s="994"/>
      <c r="BU101" s="994"/>
      <c r="BV101" s="994"/>
      <c r="BW101" s="994"/>
      <c r="BX101" s="994"/>
      <c r="BY101" s="994"/>
      <c r="BZ101" s="994"/>
      <c r="CA101" s="994"/>
      <c r="CB101" s="994"/>
      <c r="CC101" s="994"/>
      <c r="CD101" s="994"/>
      <c r="CE101" s="994"/>
      <c r="CF101" s="994"/>
      <c r="CG101" s="995"/>
      <c r="CH101" s="996"/>
      <c r="CI101" s="997"/>
      <c r="CJ101" s="997"/>
      <c r="CK101" s="997"/>
      <c r="CL101" s="998"/>
      <c r="CM101" s="996"/>
      <c r="CN101" s="997"/>
      <c r="CO101" s="997"/>
      <c r="CP101" s="997"/>
      <c r="CQ101" s="998"/>
      <c r="CR101" s="996"/>
      <c r="CS101" s="997"/>
      <c r="CT101" s="997"/>
      <c r="CU101" s="997"/>
      <c r="CV101" s="998"/>
      <c r="CW101" s="996"/>
      <c r="CX101" s="997"/>
      <c r="CY101" s="997"/>
      <c r="CZ101" s="997"/>
      <c r="DA101" s="998"/>
      <c r="DB101" s="996"/>
      <c r="DC101" s="997"/>
      <c r="DD101" s="997"/>
      <c r="DE101" s="997"/>
      <c r="DF101" s="998"/>
      <c r="DG101" s="996"/>
      <c r="DH101" s="997"/>
      <c r="DI101" s="997"/>
      <c r="DJ101" s="997"/>
      <c r="DK101" s="998"/>
      <c r="DL101" s="996"/>
      <c r="DM101" s="997"/>
      <c r="DN101" s="997"/>
      <c r="DO101" s="997"/>
      <c r="DP101" s="998"/>
      <c r="DQ101" s="996"/>
      <c r="DR101" s="997"/>
      <c r="DS101" s="997"/>
      <c r="DT101" s="997"/>
      <c r="DU101" s="998"/>
      <c r="DV101" s="981"/>
      <c r="DW101" s="982"/>
      <c r="DX101" s="982"/>
      <c r="DY101" s="982"/>
      <c r="DZ101" s="983"/>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84" t="s">
        <v>389</v>
      </c>
      <c r="BS102" s="985"/>
      <c r="BT102" s="985"/>
      <c r="BU102" s="985"/>
      <c r="BV102" s="985"/>
      <c r="BW102" s="985"/>
      <c r="BX102" s="985"/>
      <c r="BY102" s="985"/>
      <c r="BZ102" s="985"/>
      <c r="CA102" s="985"/>
      <c r="CB102" s="985"/>
      <c r="CC102" s="985"/>
      <c r="CD102" s="985"/>
      <c r="CE102" s="985"/>
      <c r="CF102" s="985"/>
      <c r="CG102" s="986"/>
      <c r="CH102" s="987"/>
      <c r="CI102" s="988"/>
      <c r="CJ102" s="988"/>
      <c r="CK102" s="988"/>
      <c r="CL102" s="989"/>
      <c r="CM102" s="987"/>
      <c r="CN102" s="988"/>
      <c r="CO102" s="988"/>
      <c r="CP102" s="988"/>
      <c r="CQ102" s="989"/>
      <c r="CR102" s="990"/>
      <c r="CS102" s="991"/>
      <c r="CT102" s="991"/>
      <c r="CU102" s="991"/>
      <c r="CV102" s="992"/>
      <c r="CW102" s="990"/>
      <c r="CX102" s="991"/>
      <c r="CY102" s="991"/>
      <c r="CZ102" s="991"/>
      <c r="DA102" s="992"/>
      <c r="DB102" s="990"/>
      <c r="DC102" s="991"/>
      <c r="DD102" s="991"/>
      <c r="DE102" s="991"/>
      <c r="DF102" s="992"/>
      <c r="DG102" s="990"/>
      <c r="DH102" s="991"/>
      <c r="DI102" s="991"/>
      <c r="DJ102" s="991"/>
      <c r="DK102" s="992"/>
      <c r="DL102" s="990"/>
      <c r="DM102" s="991"/>
      <c r="DN102" s="991"/>
      <c r="DO102" s="991"/>
      <c r="DP102" s="992"/>
      <c r="DQ102" s="990"/>
      <c r="DR102" s="991"/>
      <c r="DS102" s="991"/>
      <c r="DT102" s="991"/>
      <c r="DU102" s="992"/>
      <c r="DV102" s="973"/>
      <c r="DW102" s="974"/>
      <c r="DX102" s="974"/>
      <c r="DY102" s="974"/>
      <c r="DZ102" s="975"/>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76" t="s">
        <v>390</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77" t="s">
        <v>391</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78" t="s">
        <v>394</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395</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199" customFormat="1" ht="26.25" customHeight="1" x14ac:dyDescent="0.15">
      <c r="A109" s="933" t="s">
        <v>396</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6" t="s">
        <v>397</v>
      </c>
      <c r="AB109" s="934"/>
      <c r="AC109" s="934"/>
      <c r="AD109" s="934"/>
      <c r="AE109" s="935"/>
      <c r="AF109" s="936" t="s">
        <v>286</v>
      </c>
      <c r="AG109" s="934"/>
      <c r="AH109" s="934"/>
      <c r="AI109" s="934"/>
      <c r="AJ109" s="935"/>
      <c r="AK109" s="936" t="s">
        <v>285</v>
      </c>
      <c r="AL109" s="934"/>
      <c r="AM109" s="934"/>
      <c r="AN109" s="934"/>
      <c r="AO109" s="935"/>
      <c r="AP109" s="936" t="s">
        <v>398</v>
      </c>
      <c r="AQ109" s="934"/>
      <c r="AR109" s="934"/>
      <c r="AS109" s="934"/>
      <c r="AT109" s="965"/>
      <c r="AU109" s="933" t="s">
        <v>396</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6" t="s">
        <v>397</v>
      </c>
      <c r="BR109" s="934"/>
      <c r="BS109" s="934"/>
      <c r="BT109" s="934"/>
      <c r="BU109" s="935"/>
      <c r="BV109" s="936" t="s">
        <v>286</v>
      </c>
      <c r="BW109" s="934"/>
      <c r="BX109" s="934"/>
      <c r="BY109" s="934"/>
      <c r="BZ109" s="935"/>
      <c r="CA109" s="936" t="s">
        <v>285</v>
      </c>
      <c r="CB109" s="934"/>
      <c r="CC109" s="934"/>
      <c r="CD109" s="934"/>
      <c r="CE109" s="935"/>
      <c r="CF109" s="972" t="s">
        <v>398</v>
      </c>
      <c r="CG109" s="972"/>
      <c r="CH109" s="972"/>
      <c r="CI109" s="972"/>
      <c r="CJ109" s="972"/>
      <c r="CK109" s="936" t="s">
        <v>399</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6" t="s">
        <v>397</v>
      </c>
      <c r="DH109" s="934"/>
      <c r="DI109" s="934"/>
      <c r="DJ109" s="934"/>
      <c r="DK109" s="935"/>
      <c r="DL109" s="936" t="s">
        <v>286</v>
      </c>
      <c r="DM109" s="934"/>
      <c r="DN109" s="934"/>
      <c r="DO109" s="934"/>
      <c r="DP109" s="935"/>
      <c r="DQ109" s="936" t="s">
        <v>285</v>
      </c>
      <c r="DR109" s="934"/>
      <c r="DS109" s="934"/>
      <c r="DT109" s="934"/>
      <c r="DU109" s="935"/>
      <c r="DV109" s="936" t="s">
        <v>398</v>
      </c>
      <c r="DW109" s="934"/>
      <c r="DX109" s="934"/>
      <c r="DY109" s="934"/>
      <c r="DZ109" s="965"/>
    </row>
    <row r="110" spans="1:131" s="199" customFormat="1" ht="26.25" customHeight="1" x14ac:dyDescent="0.15">
      <c r="A110" s="838" t="s">
        <v>400</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926">
        <v>1335150</v>
      </c>
      <c r="AB110" s="927"/>
      <c r="AC110" s="927"/>
      <c r="AD110" s="927"/>
      <c r="AE110" s="928"/>
      <c r="AF110" s="929">
        <v>1371647</v>
      </c>
      <c r="AG110" s="927"/>
      <c r="AH110" s="927"/>
      <c r="AI110" s="927"/>
      <c r="AJ110" s="928"/>
      <c r="AK110" s="929">
        <v>1368083</v>
      </c>
      <c r="AL110" s="927"/>
      <c r="AM110" s="927"/>
      <c r="AN110" s="927"/>
      <c r="AO110" s="928"/>
      <c r="AP110" s="930">
        <v>23.9</v>
      </c>
      <c r="AQ110" s="931"/>
      <c r="AR110" s="931"/>
      <c r="AS110" s="931"/>
      <c r="AT110" s="932"/>
      <c r="AU110" s="966" t="s">
        <v>60</v>
      </c>
      <c r="AV110" s="967"/>
      <c r="AW110" s="967"/>
      <c r="AX110" s="967"/>
      <c r="AY110" s="967"/>
      <c r="AZ110" s="894" t="s">
        <v>401</v>
      </c>
      <c r="BA110" s="839"/>
      <c r="BB110" s="839"/>
      <c r="BC110" s="839"/>
      <c r="BD110" s="839"/>
      <c r="BE110" s="839"/>
      <c r="BF110" s="839"/>
      <c r="BG110" s="839"/>
      <c r="BH110" s="839"/>
      <c r="BI110" s="839"/>
      <c r="BJ110" s="839"/>
      <c r="BK110" s="839"/>
      <c r="BL110" s="839"/>
      <c r="BM110" s="839"/>
      <c r="BN110" s="839"/>
      <c r="BO110" s="839"/>
      <c r="BP110" s="840"/>
      <c r="BQ110" s="895">
        <v>15591156</v>
      </c>
      <c r="BR110" s="876"/>
      <c r="BS110" s="876"/>
      <c r="BT110" s="876"/>
      <c r="BU110" s="876"/>
      <c r="BV110" s="876">
        <v>15917364</v>
      </c>
      <c r="BW110" s="876"/>
      <c r="BX110" s="876"/>
      <c r="BY110" s="876"/>
      <c r="BZ110" s="876"/>
      <c r="CA110" s="876">
        <v>15245669</v>
      </c>
      <c r="CB110" s="876"/>
      <c r="CC110" s="876"/>
      <c r="CD110" s="876"/>
      <c r="CE110" s="876"/>
      <c r="CF110" s="900">
        <v>265.89999999999998</v>
      </c>
      <c r="CG110" s="901"/>
      <c r="CH110" s="901"/>
      <c r="CI110" s="901"/>
      <c r="CJ110" s="901"/>
      <c r="CK110" s="962" t="s">
        <v>402</v>
      </c>
      <c r="CL110" s="850"/>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895" t="s">
        <v>111</v>
      </c>
      <c r="DH110" s="876"/>
      <c r="DI110" s="876"/>
      <c r="DJ110" s="876"/>
      <c r="DK110" s="876"/>
      <c r="DL110" s="876" t="s">
        <v>111</v>
      </c>
      <c r="DM110" s="876"/>
      <c r="DN110" s="876"/>
      <c r="DO110" s="876"/>
      <c r="DP110" s="876"/>
      <c r="DQ110" s="876" t="s">
        <v>111</v>
      </c>
      <c r="DR110" s="876"/>
      <c r="DS110" s="876"/>
      <c r="DT110" s="876"/>
      <c r="DU110" s="876"/>
      <c r="DV110" s="877" t="s">
        <v>111</v>
      </c>
      <c r="DW110" s="877"/>
      <c r="DX110" s="877"/>
      <c r="DY110" s="877"/>
      <c r="DZ110" s="878"/>
    </row>
    <row r="111" spans="1:131" s="199" customFormat="1" ht="26.25" customHeight="1" x14ac:dyDescent="0.15">
      <c r="A111" s="805" t="s">
        <v>404</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961"/>
      <c r="AA111" s="954" t="s">
        <v>111</v>
      </c>
      <c r="AB111" s="955"/>
      <c r="AC111" s="955"/>
      <c r="AD111" s="955"/>
      <c r="AE111" s="956"/>
      <c r="AF111" s="957" t="s">
        <v>111</v>
      </c>
      <c r="AG111" s="955"/>
      <c r="AH111" s="955"/>
      <c r="AI111" s="955"/>
      <c r="AJ111" s="956"/>
      <c r="AK111" s="957" t="s">
        <v>111</v>
      </c>
      <c r="AL111" s="955"/>
      <c r="AM111" s="955"/>
      <c r="AN111" s="955"/>
      <c r="AO111" s="956"/>
      <c r="AP111" s="958" t="s">
        <v>111</v>
      </c>
      <c r="AQ111" s="959"/>
      <c r="AR111" s="959"/>
      <c r="AS111" s="959"/>
      <c r="AT111" s="960"/>
      <c r="AU111" s="968"/>
      <c r="AV111" s="969"/>
      <c r="AW111" s="969"/>
      <c r="AX111" s="969"/>
      <c r="AY111" s="969"/>
      <c r="AZ111" s="846" t="s">
        <v>405</v>
      </c>
      <c r="BA111" s="781"/>
      <c r="BB111" s="781"/>
      <c r="BC111" s="781"/>
      <c r="BD111" s="781"/>
      <c r="BE111" s="781"/>
      <c r="BF111" s="781"/>
      <c r="BG111" s="781"/>
      <c r="BH111" s="781"/>
      <c r="BI111" s="781"/>
      <c r="BJ111" s="781"/>
      <c r="BK111" s="781"/>
      <c r="BL111" s="781"/>
      <c r="BM111" s="781"/>
      <c r="BN111" s="781"/>
      <c r="BO111" s="781"/>
      <c r="BP111" s="782"/>
      <c r="BQ111" s="847" t="s">
        <v>111</v>
      </c>
      <c r="BR111" s="848"/>
      <c r="BS111" s="848"/>
      <c r="BT111" s="848"/>
      <c r="BU111" s="848"/>
      <c r="BV111" s="848" t="s">
        <v>111</v>
      </c>
      <c r="BW111" s="848"/>
      <c r="BX111" s="848"/>
      <c r="BY111" s="848"/>
      <c r="BZ111" s="848"/>
      <c r="CA111" s="848" t="s">
        <v>111</v>
      </c>
      <c r="CB111" s="848"/>
      <c r="CC111" s="848"/>
      <c r="CD111" s="848"/>
      <c r="CE111" s="848"/>
      <c r="CF111" s="909" t="s">
        <v>111</v>
      </c>
      <c r="CG111" s="910"/>
      <c r="CH111" s="910"/>
      <c r="CI111" s="910"/>
      <c r="CJ111" s="910"/>
      <c r="CK111" s="963"/>
      <c r="CL111" s="852"/>
      <c r="CM111" s="855" t="s">
        <v>406</v>
      </c>
      <c r="CN111" s="856"/>
      <c r="CO111" s="856"/>
      <c r="CP111" s="856"/>
      <c r="CQ111" s="856"/>
      <c r="CR111" s="856"/>
      <c r="CS111" s="856"/>
      <c r="CT111" s="856"/>
      <c r="CU111" s="856"/>
      <c r="CV111" s="856"/>
      <c r="CW111" s="856"/>
      <c r="CX111" s="856"/>
      <c r="CY111" s="856"/>
      <c r="CZ111" s="856"/>
      <c r="DA111" s="856"/>
      <c r="DB111" s="856"/>
      <c r="DC111" s="856"/>
      <c r="DD111" s="856"/>
      <c r="DE111" s="856"/>
      <c r="DF111" s="857"/>
      <c r="DG111" s="847" t="s">
        <v>111</v>
      </c>
      <c r="DH111" s="848"/>
      <c r="DI111" s="848"/>
      <c r="DJ111" s="848"/>
      <c r="DK111" s="848"/>
      <c r="DL111" s="848" t="s">
        <v>111</v>
      </c>
      <c r="DM111" s="848"/>
      <c r="DN111" s="848"/>
      <c r="DO111" s="848"/>
      <c r="DP111" s="848"/>
      <c r="DQ111" s="848" t="s">
        <v>111</v>
      </c>
      <c r="DR111" s="848"/>
      <c r="DS111" s="848"/>
      <c r="DT111" s="848"/>
      <c r="DU111" s="848"/>
      <c r="DV111" s="825" t="s">
        <v>111</v>
      </c>
      <c r="DW111" s="825"/>
      <c r="DX111" s="825"/>
      <c r="DY111" s="825"/>
      <c r="DZ111" s="826"/>
    </row>
    <row r="112" spans="1:131" s="199" customFormat="1" ht="26.25" customHeight="1" x14ac:dyDescent="0.15">
      <c r="A112" s="948" t="s">
        <v>407</v>
      </c>
      <c r="B112" s="949"/>
      <c r="C112" s="781" t="s">
        <v>408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10" t="s">
        <v>409</v>
      </c>
      <c r="AB112" s="811"/>
      <c r="AC112" s="811"/>
      <c r="AD112" s="811"/>
      <c r="AE112" s="812"/>
      <c r="AF112" s="813" t="s">
        <v>409</v>
      </c>
      <c r="AG112" s="811"/>
      <c r="AH112" s="811"/>
      <c r="AI112" s="811"/>
      <c r="AJ112" s="812"/>
      <c r="AK112" s="813" t="s">
        <v>409</v>
      </c>
      <c r="AL112" s="811"/>
      <c r="AM112" s="811"/>
      <c r="AN112" s="811"/>
      <c r="AO112" s="812"/>
      <c r="AP112" s="858" t="s">
        <v>409</v>
      </c>
      <c r="AQ112" s="859"/>
      <c r="AR112" s="859"/>
      <c r="AS112" s="859"/>
      <c r="AT112" s="860"/>
      <c r="AU112" s="968"/>
      <c r="AV112" s="969"/>
      <c r="AW112" s="969"/>
      <c r="AX112" s="969"/>
      <c r="AY112" s="969"/>
      <c r="AZ112" s="846" t="s">
        <v>410</v>
      </c>
      <c r="BA112" s="781"/>
      <c r="BB112" s="781"/>
      <c r="BC112" s="781"/>
      <c r="BD112" s="781"/>
      <c r="BE112" s="781"/>
      <c r="BF112" s="781"/>
      <c r="BG112" s="781"/>
      <c r="BH112" s="781"/>
      <c r="BI112" s="781"/>
      <c r="BJ112" s="781"/>
      <c r="BK112" s="781"/>
      <c r="BL112" s="781"/>
      <c r="BM112" s="781"/>
      <c r="BN112" s="781"/>
      <c r="BO112" s="781"/>
      <c r="BP112" s="782"/>
      <c r="BQ112" s="847">
        <v>447511</v>
      </c>
      <c r="BR112" s="848"/>
      <c r="BS112" s="848"/>
      <c r="BT112" s="848"/>
      <c r="BU112" s="848"/>
      <c r="BV112" s="848">
        <v>433474</v>
      </c>
      <c r="BW112" s="848"/>
      <c r="BX112" s="848"/>
      <c r="BY112" s="848"/>
      <c r="BZ112" s="848"/>
      <c r="CA112" s="848">
        <v>412325</v>
      </c>
      <c r="CB112" s="848"/>
      <c r="CC112" s="848"/>
      <c r="CD112" s="848"/>
      <c r="CE112" s="848"/>
      <c r="CF112" s="909">
        <v>7.2</v>
      </c>
      <c r="CG112" s="910"/>
      <c r="CH112" s="910"/>
      <c r="CI112" s="910"/>
      <c r="CJ112" s="910"/>
      <c r="CK112" s="963"/>
      <c r="CL112" s="852"/>
      <c r="CM112" s="855" t="s">
        <v>411</v>
      </c>
      <c r="CN112" s="856"/>
      <c r="CO112" s="856"/>
      <c r="CP112" s="856"/>
      <c r="CQ112" s="856"/>
      <c r="CR112" s="856"/>
      <c r="CS112" s="856"/>
      <c r="CT112" s="856"/>
      <c r="CU112" s="856"/>
      <c r="CV112" s="856"/>
      <c r="CW112" s="856"/>
      <c r="CX112" s="856"/>
      <c r="CY112" s="856"/>
      <c r="CZ112" s="856"/>
      <c r="DA112" s="856"/>
      <c r="DB112" s="856"/>
      <c r="DC112" s="856"/>
      <c r="DD112" s="856"/>
      <c r="DE112" s="856"/>
      <c r="DF112" s="857"/>
      <c r="DG112" s="847" t="s">
        <v>409</v>
      </c>
      <c r="DH112" s="848"/>
      <c r="DI112" s="848"/>
      <c r="DJ112" s="848"/>
      <c r="DK112" s="848"/>
      <c r="DL112" s="848" t="s">
        <v>409</v>
      </c>
      <c r="DM112" s="848"/>
      <c r="DN112" s="848"/>
      <c r="DO112" s="848"/>
      <c r="DP112" s="848"/>
      <c r="DQ112" s="848" t="s">
        <v>409</v>
      </c>
      <c r="DR112" s="848"/>
      <c r="DS112" s="848"/>
      <c r="DT112" s="848"/>
      <c r="DU112" s="848"/>
      <c r="DV112" s="825" t="s">
        <v>409</v>
      </c>
      <c r="DW112" s="825"/>
      <c r="DX112" s="825"/>
      <c r="DY112" s="825"/>
      <c r="DZ112" s="826"/>
    </row>
    <row r="113" spans="1:130" s="199" customFormat="1" ht="26.25" customHeight="1" x14ac:dyDescent="0.15">
      <c r="A113" s="950"/>
      <c r="B113" s="951"/>
      <c r="C113" s="781" t="s">
        <v>412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54">
        <v>25836</v>
      </c>
      <c r="AB113" s="955"/>
      <c r="AC113" s="955"/>
      <c r="AD113" s="955"/>
      <c r="AE113" s="956"/>
      <c r="AF113" s="957">
        <v>27067</v>
      </c>
      <c r="AG113" s="955"/>
      <c r="AH113" s="955"/>
      <c r="AI113" s="955"/>
      <c r="AJ113" s="956"/>
      <c r="AK113" s="957">
        <v>27028</v>
      </c>
      <c r="AL113" s="955"/>
      <c r="AM113" s="955"/>
      <c r="AN113" s="955"/>
      <c r="AO113" s="956"/>
      <c r="AP113" s="958">
        <v>0.5</v>
      </c>
      <c r="AQ113" s="959"/>
      <c r="AR113" s="959"/>
      <c r="AS113" s="959"/>
      <c r="AT113" s="960"/>
      <c r="AU113" s="968"/>
      <c r="AV113" s="969"/>
      <c r="AW113" s="969"/>
      <c r="AX113" s="969"/>
      <c r="AY113" s="969"/>
      <c r="AZ113" s="846" t="s">
        <v>413</v>
      </c>
      <c r="BA113" s="781"/>
      <c r="BB113" s="781"/>
      <c r="BC113" s="781"/>
      <c r="BD113" s="781"/>
      <c r="BE113" s="781"/>
      <c r="BF113" s="781"/>
      <c r="BG113" s="781"/>
      <c r="BH113" s="781"/>
      <c r="BI113" s="781"/>
      <c r="BJ113" s="781"/>
      <c r="BK113" s="781"/>
      <c r="BL113" s="781"/>
      <c r="BM113" s="781"/>
      <c r="BN113" s="781"/>
      <c r="BO113" s="781"/>
      <c r="BP113" s="782"/>
      <c r="BQ113" s="847">
        <v>468291</v>
      </c>
      <c r="BR113" s="848"/>
      <c r="BS113" s="848"/>
      <c r="BT113" s="848"/>
      <c r="BU113" s="848"/>
      <c r="BV113" s="848">
        <v>586746</v>
      </c>
      <c r="BW113" s="848"/>
      <c r="BX113" s="848"/>
      <c r="BY113" s="848"/>
      <c r="BZ113" s="848"/>
      <c r="CA113" s="848">
        <v>657882</v>
      </c>
      <c r="CB113" s="848"/>
      <c r="CC113" s="848"/>
      <c r="CD113" s="848"/>
      <c r="CE113" s="848"/>
      <c r="CF113" s="909">
        <v>11.5</v>
      </c>
      <c r="CG113" s="910"/>
      <c r="CH113" s="910"/>
      <c r="CI113" s="910"/>
      <c r="CJ113" s="910"/>
      <c r="CK113" s="963"/>
      <c r="CL113" s="852"/>
      <c r="CM113" s="855" t="s">
        <v>414</v>
      </c>
      <c r="CN113" s="856"/>
      <c r="CO113" s="856"/>
      <c r="CP113" s="856"/>
      <c r="CQ113" s="856"/>
      <c r="CR113" s="856"/>
      <c r="CS113" s="856"/>
      <c r="CT113" s="856"/>
      <c r="CU113" s="856"/>
      <c r="CV113" s="856"/>
      <c r="CW113" s="856"/>
      <c r="CX113" s="856"/>
      <c r="CY113" s="856"/>
      <c r="CZ113" s="856"/>
      <c r="DA113" s="856"/>
      <c r="DB113" s="856"/>
      <c r="DC113" s="856"/>
      <c r="DD113" s="856"/>
      <c r="DE113" s="856"/>
      <c r="DF113" s="857"/>
      <c r="DG113" s="810" t="s">
        <v>409</v>
      </c>
      <c r="DH113" s="811"/>
      <c r="DI113" s="811"/>
      <c r="DJ113" s="811"/>
      <c r="DK113" s="812"/>
      <c r="DL113" s="813" t="s">
        <v>409</v>
      </c>
      <c r="DM113" s="811"/>
      <c r="DN113" s="811"/>
      <c r="DO113" s="811"/>
      <c r="DP113" s="812"/>
      <c r="DQ113" s="813" t="s">
        <v>409</v>
      </c>
      <c r="DR113" s="811"/>
      <c r="DS113" s="811"/>
      <c r="DT113" s="811"/>
      <c r="DU113" s="812"/>
      <c r="DV113" s="858" t="s">
        <v>409</v>
      </c>
      <c r="DW113" s="859"/>
      <c r="DX113" s="859"/>
      <c r="DY113" s="859"/>
      <c r="DZ113" s="860"/>
    </row>
    <row r="114" spans="1:130" s="199" customFormat="1" ht="26.25" customHeight="1" x14ac:dyDescent="0.15">
      <c r="A114" s="950"/>
      <c r="B114" s="951"/>
      <c r="C114" s="781" t="s">
        <v>415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10">
        <v>13048</v>
      </c>
      <c r="AB114" s="811"/>
      <c r="AC114" s="811"/>
      <c r="AD114" s="811"/>
      <c r="AE114" s="812"/>
      <c r="AF114" s="813">
        <v>34641</v>
      </c>
      <c r="AG114" s="811"/>
      <c r="AH114" s="811"/>
      <c r="AI114" s="811"/>
      <c r="AJ114" s="812"/>
      <c r="AK114" s="813">
        <v>65846</v>
      </c>
      <c r="AL114" s="811"/>
      <c r="AM114" s="811"/>
      <c r="AN114" s="811"/>
      <c r="AO114" s="812"/>
      <c r="AP114" s="858">
        <v>1.1000000000000001</v>
      </c>
      <c r="AQ114" s="859"/>
      <c r="AR114" s="859"/>
      <c r="AS114" s="859"/>
      <c r="AT114" s="860"/>
      <c r="AU114" s="968"/>
      <c r="AV114" s="969"/>
      <c r="AW114" s="969"/>
      <c r="AX114" s="969"/>
      <c r="AY114" s="969"/>
      <c r="AZ114" s="846" t="s">
        <v>416</v>
      </c>
      <c r="BA114" s="781"/>
      <c r="BB114" s="781"/>
      <c r="BC114" s="781"/>
      <c r="BD114" s="781"/>
      <c r="BE114" s="781"/>
      <c r="BF114" s="781"/>
      <c r="BG114" s="781"/>
      <c r="BH114" s="781"/>
      <c r="BI114" s="781"/>
      <c r="BJ114" s="781"/>
      <c r="BK114" s="781"/>
      <c r="BL114" s="781"/>
      <c r="BM114" s="781"/>
      <c r="BN114" s="781"/>
      <c r="BO114" s="781"/>
      <c r="BP114" s="782"/>
      <c r="BQ114" s="847">
        <v>813064</v>
      </c>
      <c r="BR114" s="848"/>
      <c r="BS114" s="848"/>
      <c r="BT114" s="848"/>
      <c r="BU114" s="848"/>
      <c r="BV114" s="848">
        <v>665773</v>
      </c>
      <c r="BW114" s="848"/>
      <c r="BX114" s="848"/>
      <c r="BY114" s="848"/>
      <c r="BZ114" s="848"/>
      <c r="CA114" s="848">
        <v>552993</v>
      </c>
      <c r="CB114" s="848"/>
      <c r="CC114" s="848"/>
      <c r="CD114" s="848"/>
      <c r="CE114" s="848"/>
      <c r="CF114" s="909">
        <v>9.6</v>
      </c>
      <c r="CG114" s="910"/>
      <c r="CH114" s="910"/>
      <c r="CI114" s="910"/>
      <c r="CJ114" s="910"/>
      <c r="CK114" s="963"/>
      <c r="CL114" s="852"/>
      <c r="CM114" s="855" t="s">
        <v>417</v>
      </c>
      <c r="CN114" s="856"/>
      <c r="CO114" s="856"/>
      <c r="CP114" s="856"/>
      <c r="CQ114" s="856"/>
      <c r="CR114" s="856"/>
      <c r="CS114" s="856"/>
      <c r="CT114" s="856"/>
      <c r="CU114" s="856"/>
      <c r="CV114" s="856"/>
      <c r="CW114" s="856"/>
      <c r="CX114" s="856"/>
      <c r="CY114" s="856"/>
      <c r="CZ114" s="856"/>
      <c r="DA114" s="856"/>
      <c r="DB114" s="856"/>
      <c r="DC114" s="856"/>
      <c r="DD114" s="856"/>
      <c r="DE114" s="856"/>
      <c r="DF114" s="857"/>
      <c r="DG114" s="810" t="s">
        <v>409</v>
      </c>
      <c r="DH114" s="811"/>
      <c r="DI114" s="811"/>
      <c r="DJ114" s="811"/>
      <c r="DK114" s="812"/>
      <c r="DL114" s="813" t="s">
        <v>409</v>
      </c>
      <c r="DM114" s="811"/>
      <c r="DN114" s="811"/>
      <c r="DO114" s="811"/>
      <c r="DP114" s="812"/>
      <c r="DQ114" s="813" t="s">
        <v>409</v>
      </c>
      <c r="DR114" s="811"/>
      <c r="DS114" s="811"/>
      <c r="DT114" s="811"/>
      <c r="DU114" s="812"/>
      <c r="DV114" s="858" t="s">
        <v>409</v>
      </c>
      <c r="DW114" s="859"/>
      <c r="DX114" s="859"/>
      <c r="DY114" s="859"/>
      <c r="DZ114" s="860"/>
    </row>
    <row r="115" spans="1:130" s="199" customFormat="1" ht="26.25" customHeight="1" x14ac:dyDescent="0.15">
      <c r="A115" s="950"/>
      <c r="B115" s="951"/>
      <c r="C115" s="781" t="s">
        <v>418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54" t="s">
        <v>409</v>
      </c>
      <c r="AB115" s="955"/>
      <c r="AC115" s="955"/>
      <c r="AD115" s="955"/>
      <c r="AE115" s="956"/>
      <c r="AF115" s="957" t="s">
        <v>409</v>
      </c>
      <c r="AG115" s="955"/>
      <c r="AH115" s="955"/>
      <c r="AI115" s="955"/>
      <c r="AJ115" s="956"/>
      <c r="AK115" s="957" t="s">
        <v>409</v>
      </c>
      <c r="AL115" s="955"/>
      <c r="AM115" s="955"/>
      <c r="AN115" s="955"/>
      <c r="AO115" s="956"/>
      <c r="AP115" s="958" t="s">
        <v>409</v>
      </c>
      <c r="AQ115" s="959"/>
      <c r="AR115" s="959"/>
      <c r="AS115" s="959"/>
      <c r="AT115" s="960"/>
      <c r="AU115" s="968"/>
      <c r="AV115" s="969"/>
      <c r="AW115" s="969"/>
      <c r="AX115" s="969"/>
      <c r="AY115" s="969"/>
      <c r="AZ115" s="846" t="s">
        <v>419</v>
      </c>
      <c r="BA115" s="781"/>
      <c r="BB115" s="781"/>
      <c r="BC115" s="781"/>
      <c r="BD115" s="781"/>
      <c r="BE115" s="781"/>
      <c r="BF115" s="781"/>
      <c r="BG115" s="781"/>
      <c r="BH115" s="781"/>
      <c r="BI115" s="781"/>
      <c r="BJ115" s="781"/>
      <c r="BK115" s="781"/>
      <c r="BL115" s="781"/>
      <c r="BM115" s="781"/>
      <c r="BN115" s="781"/>
      <c r="BO115" s="781"/>
      <c r="BP115" s="782"/>
      <c r="BQ115" s="847" t="s">
        <v>409</v>
      </c>
      <c r="BR115" s="848"/>
      <c r="BS115" s="848"/>
      <c r="BT115" s="848"/>
      <c r="BU115" s="848"/>
      <c r="BV115" s="848" t="s">
        <v>409</v>
      </c>
      <c r="BW115" s="848"/>
      <c r="BX115" s="848"/>
      <c r="BY115" s="848"/>
      <c r="BZ115" s="848"/>
      <c r="CA115" s="848" t="s">
        <v>409</v>
      </c>
      <c r="CB115" s="848"/>
      <c r="CC115" s="848"/>
      <c r="CD115" s="848"/>
      <c r="CE115" s="848"/>
      <c r="CF115" s="909" t="s">
        <v>409</v>
      </c>
      <c r="CG115" s="910"/>
      <c r="CH115" s="910"/>
      <c r="CI115" s="910"/>
      <c r="CJ115" s="910"/>
      <c r="CK115" s="963"/>
      <c r="CL115" s="852"/>
      <c r="CM115" s="846" t="s">
        <v>420</v>
      </c>
      <c r="CN115" s="947"/>
      <c r="CO115" s="947"/>
      <c r="CP115" s="947"/>
      <c r="CQ115" s="947"/>
      <c r="CR115" s="947"/>
      <c r="CS115" s="947"/>
      <c r="CT115" s="947"/>
      <c r="CU115" s="947"/>
      <c r="CV115" s="947"/>
      <c r="CW115" s="947"/>
      <c r="CX115" s="947"/>
      <c r="CY115" s="947"/>
      <c r="CZ115" s="947"/>
      <c r="DA115" s="947"/>
      <c r="DB115" s="947"/>
      <c r="DC115" s="947"/>
      <c r="DD115" s="947"/>
      <c r="DE115" s="947"/>
      <c r="DF115" s="782"/>
      <c r="DG115" s="810" t="s">
        <v>409</v>
      </c>
      <c r="DH115" s="811"/>
      <c r="DI115" s="811"/>
      <c r="DJ115" s="811"/>
      <c r="DK115" s="812"/>
      <c r="DL115" s="813" t="s">
        <v>409</v>
      </c>
      <c r="DM115" s="811"/>
      <c r="DN115" s="811"/>
      <c r="DO115" s="811"/>
      <c r="DP115" s="812"/>
      <c r="DQ115" s="813" t="s">
        <v>409</v>
      </c>
      <c r="DR115" s="811"/>
      <c r="DS115" s="811"/>
      <c r="DT115" s="811"/>
      <c r="DU115" s="812"/>
      <c r="DV115" s="858" t="s">
        <v>409</v>
      </c>
      <c r="DW115" s="859"/>
      <c r="DX115" s="859"/>
      <c r="DY115" s="859"/>
      <c r="DZ115" s="860"/>
    </row>
    <row r="116" spans="1:130" s="199" customFormat="1" ht="26.25" customHeight="1" x14ac:dyDescent="0.15">
      <c r="A116" s="952"/>
      <c r="B116" s="953"/>
      <c r="C116" s="748" t="s">
        <v>421</v>
      </c>
      <c r="D116" s="748"/>
      <c r="E116" s="748"/>
      <c r="F116" s="748"/>
      <c r="G116" s="748"/>
      <c r="H116" s="748"/>
      <c r="I116" s="748"/>
      <c r="J116" s="748"/>
      <c r="K116" s="748"/>
      <c r="L116" s="748"/>
      <c r="M116" s="748"/>
      <c r="N116" s="748"/>
      <c r="O116" s="748"/>
      <c r="P116" s="748"/>
      <c r="Q116" s="748"/>
      <c r="R116" s="748"/>
      <c r="S116" s="748"/>
      <c r="T116" s="748"/>
      <c r="U116" s="748"/>
      <c r="V116" s="748"/>
      <c r="W116" s="748"/>
      <c r="X116" s="748"/>
      <c r="Y116" s="748"/>
      <c r="Z116" s="749"/>
      <c r="AA116" s="810">
        <v>210</v>
      </c>
      <c r="AB116" s="811"/>
      <c r="AC116" s="811"/>
      <c r="AD116" s="811"/>
      <c r="AE116" s="812"/>
      <c r="AF116" s="813">
        <v>245</v>
      </c>
      <c r="AG116" s="811"/>
      <c r="AH116" s="811"/>
      <c r="AI116" s="811"/>
      <c r="AJ116" s="812"/>
      <c r="AK116" s="813">
        <v>597</v>
      </c>
      <c r="AL116" s="811"/>
      <c r="AM116" s="811"/>
      <c r="AN116" s="811"/>
      <c r="AO116" s="812"/>
      <c r="AP116" s="858">
        <v>0</v>
      </c>
      <c r="AQ116" s="859"/>
      <c r="AR116" s="859"/>
      <c r="AS116" s="859"/>
      <c r="AT116" s="860"/>
      <c r="AU116" s="968"/>
      <c r="AV116" s="969"/>
      <c r="AW116" s="969"/>
      <c r="AX116" s="969"/>
      <c r="AY116" s="969"/>
      <c r="AZ116" s="897" t="s">
        <v>422</v>
      </c>
      <c r="BA116" s="898"/>
      <c r="BB116" s="898"/>
      <c r="BC116" s="898"/>
      <c r="BD116" s="898"/>
      <c r="BE116" s="898"/>
      <c r="BF116" s="898"/>
      <c r="BG116" s="898"/>
      <c r="BH116" s="898"/>
      <c r="BI116" s="898"/>
      <c r="BJ116" s="898"/>
      <c r="BK116" s="898"/>
      <c r="BL116" s="898"/>
      <c r="BM116" s="898"/>
      <c r="BN116" s="898"/>
      <c r="BO116" s="898"/>
      <c r="BP116" s="899"/>
      <c r="BQ116" s="847" t="s">
        <v>409</v>
      </c>
      <c r="BR116" s="848"/>
      <c r="BS116" s="848"/>
      <c r="BT116" s="848"/>
      <c r="BU116" s="848"/>
      <c r="BV116" s="848" t="s">
        <v>409</v>
      </c>
      <c r="BW116" s="848"/>
      <c r="BX116" s="848"/>
      <c r="BY116" s="848"/>
      <c r="BZ116" s="848"/>
      <c r="CA116" s="848" t="s">
        <v>409</v>
      </c>
      <c r="CB116" s="848"/>
      <c r="CC116" s="848"/>
      <c r="CD116" s="848"/>
      <c r="CE116" s="848"/>
      <c r="CF116" s="909" t="s">
        <v>409</v>
      </c>
      <c r="CG116" s="910"/>
      <c r="CH116" s="910"/>
      <c r="CI116" s="910"/>
      <c r="CJ116" s="910"/>
      <c r="CK116" s="963"/>
      <c r="CL116" s="852"/>
      <c r="CM116" s="855" t="s">
        <v>423</v>
      </c>
      <c r="CN116" s="856"/>
      <c r="CO116" s="856"/>
      <c r="CP116" s="856"/>
      <c r="CQ116" s="856"/>
      <c r="CR116" s="856"/>
      <c r="CS116" s="856"/>
      <c r="CT116" s="856"/>
      <c r="CU116" s="856"/>
      <c r="CV116" s="856"/>
      <c r="CW116" s="856"/>
      <c r="CX116" s="856"/>
      <c r="CY116" s="856"/>
      <c r="CZ116" s="856"/>
      <c r="DA116" s="856"/>
      <c r="DB116" s="856"/>
      <c r="DC116" s="856"/>
      <c r="DD116" s="856"/>
      <c r="DE116" s="856"/>
      <c r="DF116" s="857"/>
      <c r="DG116" s="810" t="s">
        <v>409</v>
      </c>
      <c r="DH116" s="811"/>
      <c r="DI116" s="811"/>
      <c r="DJ116" s="811"/>
      <c r="DK116" s="812"/>
      <c r="DL116" s="813" t="s">
        <v>409</v>
      </c>
      <c r="DM116" s="811"/>
      <c r="DN116" s="811"/>
      <c r="DO116" s="811"/>
      <c r="DP116" s="812"/>
      <c r="DQ116" s="813" t="s">
        <v>409</v>
      </c>
      <c r="DR116" s="811"/>
      <c r="DS116" s="811"/>
      <c r="DT116" s="811"/>
      <c r="DU116" s="812"/>
      <c r="DV116" s="858" t="s">
        <v>409</v>
      </c>
      <c r="DW116" s="859"/>
      <c r="DX116" s="859"/>
      <c r="DY116" s="859"/>
      <c r="DZ116" s="860"/>
    </row>
    <row r="117" spans="1:130" s="199" customFormat="1" ht="26.25" customHeight="1" x14ac:dyDescent="0.15">
      <c r="A117" s="933" t="s">
        <v>169</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911" t="s">
        <v>424</v>
      </c>
      <c r="Z117" s="935"/>
      <c r="AA117" s="940">
        <v>1374244</v>
      </c>
      <c r="AB117" s="941"/>
      <c r="AC117" s="941"/>
      <c r="AD117" s="941"/>
      <c r="AE117" s="942"/>
      <c r="AF117" s="943">
        <v>1433600</v>
      </c>
      <c r="AG117" s="941"/>
      <c r="AH117" s="941"/>
      <c r="AI117" s="941"/>
      <c r="AJ117" s="942"/>
      <c r="AK117" s="943">
        <v>1461554</v>
      </c>
      <c r="AL117" s="941"/>
      <c r="AM117" s="941"/>
      <c r="AN117" s="941"/>
      <c r="AO117" s="942"/>
      <c r="AP117" s="944"/>
      <c r="AQ117" s="945"/>
      <c r="AR117" s="945"/>
      <c r="AS117" s="945"/>
      <c r="AT117" s="946"/>
      <c r="AU117" s="968"/>
      <c r="AV117" s="969"/>
      <c r="AW117" s="969"/>
      <c r="AX117" s="969"/>
      <c r="AY117" s="969"/>
      <c r="AZ117" s="897" t="s">
        <v>425</v>
      </c>
      <c r="BA117" s="898"/>
      <c r="BB117" s="898"/>
      <c r="BC117" s="898"/>
      <c r="BD117" s="898"/>
      <c r="BE117" s="898"/>
      <c r="BF117" s="898"/>
      <c r="BG117" s="898"/>
      <c r="BH117" s="898"/>
      <c r="BI117" s="898"/>
      <c r="BJ117" s="898"/>
      <c r="BK117" s="898"/>
      <c r="BL117" s="898"/>
      <c r="BM117" s="898"/>
      <c r="BN117" s="898"/>
      <c r="BO117" s="898"/>
      <c r="BP117" s="899"/>
      <c r="BQ117" s="847" t="s">
        <v>111</v>
      </c>
      <c r="BR117" s="848"/>
      <c r="BS117" s="848"/>
      <c r="BT117" s="848"/>
      <c r="BU117" s="848"/>
      <c r="BV117" s="848" t="s">
        <v>111</v>
      </c>
      <c r="BW117" s="848"/>
      <c r="BX117" s="848"/>
      <c r="BY117" s="848"/>
      <c r="BZ117" s="848"/>
      <c r="CA117" s="848" t="s">
        <v>111</v>
      </c>
      <c r="CB117" s="848"/>
      <c r="CC117" s="848"/>
      <c r="CD117" s="848"/>
      <c r="CE117" s="848"/>
      <c r="CF117" s="909" t="s">
        <v>111</v>
      </c>
      <c r="CG117" s="910"/>
      <c r="CH117" s="910"/>
      <c r="CI117" s="910"/>
      <c r="CJ117" s="910"/>
      <c r="CK117" s="963"/>
      <c r="CL117" s="852"/>
      <c r="CM117" s="855" t="s">
        <v>426</v>
      </c>
      <c r="CN117" s="856"/>
      <c r="CO117" s="856"/>
      <c r="CP117" s="856"/>
      <c r="CQ117" s="856"/>
      <c r="CR117" s="856"/>
      <c r="CS117" s="856"/>
      <c r="CT117" s="856"/>
      <c r="CU117" s="856"/>
      <c r="CV117" s="856"/>
      <c r="CW117" s="856"/>
      <c r="CX117" s="856"/>
      <c r="CY117" s="856"/>
      <c r="CZ117" s="856"/>
      <c r="DA117" s="856"/>
      <c r="DB117" s="856"/>
      <c r="DC117" s="856"/>
      <c r="DD117" s="856"/>
      <c r="DE117" s="856"/>
      <c r="DF117" s="857"/>
      <c r="DG117" s="810" t="s">
        <v>111</v>
      </c>
      <c r="DH117" s="811"/>
      <c r="DI117" s="811"/>
      <c r="DJ117" s="811"/>
      <c r="DK117" s="812"/>
      <c r="DL117" s="813" t="s">
        <v>111</v>
      </c>
      <c r="DM117" s="811"/>
      <c r="DN117" s="811"/>
      <c r="DO117" s="811"/>
      <c r="DP117" s="812"/>
      <c r="DQ117" s="813" t="s">
        <v>111</v>
      </c>
      <c r="DR117" s="811"/>
      <c r="DS117" s="811"/>
      <c r="DT117" s="811"/>
      <c r="DU117" s="812"/>
      <c r="DV117" s="858" t="s">
        <v>111</v>
      </c>
      <c r="DW117" s="859"/>
      <c r="DX117" s="859"/>
      <c r="DY117" s="859"/>
      <c r="DZ117" s="860"/>
    </row>
    <row r="118" spans="1:130" s="199" customFormat="1" ht="26.25" customHeight="1" x14ac:dyDescent="0.15">
      <c r="A118" s="933" t="s">
        <v>399</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6" t="s">
        <v>397</v>
      </c>
      <c r="AB118" s="934"/>
      <c r="AC118" s="934"/>
      <c r="AD118" s="934"/>
      <c r="AE118" s="935"/>
      <c r="AF118" s="936" t="s">
        <v>286</v>
      </c>
      <c r="AG118" s="934"/>
      <c r="AH118" s="934"/>
      <c r="AI118" s="934"/>
      <c r="AJ118" s="935"/>
      <c r="AK118" s="936" t="s">
        <v>285</v>
      </c>
      <c r="AL118" s="934"/>
      <c r="AM118" s="934"/>
      <c r="AN118" s="934"/>
      <c r="AO118" s="935"/>
      <c r="AP118" s="937" t="s">
        <v>398</v>
      </c>
      <c r="AQ118" s="938"/>
      <c r="AR118" s="938"/>
      <c r="AS118" s="938"/>
      <c r="AT118" s="939"/>
      <c r="AU118" s="968"/>
      <c r="AV118" s="969"/>
      <c r="AW118" s="969"/>
      <c r="AX118" s="969"/>
      <c r="AY118" s="969"/>
      <c r="AZ118" s="913" t="s">
        <v>427</v>
      </c>
      <c r="BA118" s="748"/>
      <c r="BB118" s="748"/>
      <c r="BC118" s="748"/>
      <c r="BD118" s="748"/>
      <c r="BE118" s="748"/>
      <c r="BF118" s="748"/>
      <c r="BG118" s="748"/>
      <c r="BH118" s="748"/>
      <c r="BI118" s="748"/>
      <c r="BJ118" s="748"/>
      <c r="BK118" s="748"/>
      <c r="BL118" s="748"/>
      <c r="BM118" s="748"/>
      <c r="BN118" s="748"/>
      <c r="BO118" s="748"/>
      <c r="BP118" s="749"/>
      <c r="BQ118" s="914" t="s">
        <v>111</v>
      </c>
      <c r="BR118" s="879"/>
      <c r="BS118" s="879"/>
      <c r="BT118" s="879"/>
      <c r="BU118" s="879"/>
      <c r="BV118" s="879" t="s">
        <v>111</v>
      </c>
      <c r="BW118" s="879"/>
      <c r="BX118" s="879"/>
      <c r="BY118" s="879"/>
      <c r="BZ118" s="879"/>
      <c r="CA118" s="879" t="s">
        <v>111</v>
      </c>
      <c r="CB118" s="879"/>
      <c r="CC118" s="879"/>
      <c r="CD118" s="879"/>
      <c r="CE118" s="879"/>
      <c r="CF118" s="909" t="s">
        <v>111</v>
      </c>
      <c r="CG118" s="910"/>
      <c r="CH118" s="910"/>
      <c r="CI118" s="910"/>
      <c r="CJ118" s="910"/>
      <c r="CK118" s="963"/>
      <c r="CL118" s="852"/>
      <c r="CM118" s="855" t="s">
        <v>428</v>
      </c>
      <c r="CN118" s="856"/>
      <c r="CO118" s="856"/>
      <c r="CP118" s="856"/>
      <c r="CQ118" s="856"/>
      <c r="CR118" s="856"/>
      <c r="CS118" s="856"/>
      <c r="CT118" s="856"/>
      <c r="CU118" s="856"/>
      <c r="CV118" s="856"/>
      <c r="CW118" s="856"/>
      <c r="CX118" s="856"/>
      <c r="CY118" s="856"/>
      <c r="CZ118" s="856"/>
      <c r="DA118" s="856"/>
      <c r="DB118" s="856"/>
      <c r="DC118" s="856"/>
      <c r="DD118" s="856"/>
      <c r="DE118" s="856"/>
      <c r="DF118" s="857"/>
      <c r="DG118" s="810" t="s">
        <v>111</v>
      </c>
      <c r="DH118" s="811"/>
      <c r="DI118" s="811"/>
      <c r="DJ118" s="811"/>
      <c r="DK118" s="812"/>
      <c r="DL118" s="813" t="s">
        <v>111</v>
      </c>
      <c r="DM118" s="811"/>
      <c r="DN118" s="811"/>
      <c r="DO118" s="811"/>
      <c r="DP118" s="812"/>
      <c r="DQ118" s="813" t="s">
        <v>111</v>
      </c>
      <c r="DR118" s="811"/>
      <c r="DS118" s="811"/>
      <c r="DT118" s="811"/>
      <c r="DU118" s="812"/>
      <c r="DV118" s="858" t="s">
        <v>111</v>
      </c>
      <c r="DW118" s="859"/>
      <c r="DX118" s="859"/>
      <c r="DY118" s="859"/>
      <c r="DZ118" s="860"/>
    </row>
    <row r="119" spans="1:130" s="199" customFormat="1" ht="26.25" customHeight="1" x14ac:dyDescent="0.15">
      <c r="A119" s="849" t="s">
        <v>402</v>
      </c>
      <c r="B119" s="850"/>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111</v>
      </c>
      <c r="AB119" s="927"/>
      <c r="AC119" s="927"/>
      <c r="AD119" s="927"/>
      <c r="AE119" s="928"/>
      <c r="AF119" s="929" t="s">
        <v>111</v>
      </c>
      <c r="AG119" s="927"/>
      <c r="AH119" s="927"/>
      <c r="AI119" s="927"/>
      <c r="AJ119" s="928"/>
      <c r="AK119" s="929" t="s">
        <v>111</v>
      </c>
      <c r="AL119" s="927"/>
      <c r="AM119" s="927"/>
      <c r="AN119" s="927"/>
      <c r="AO119" s="928"/>
      <c r="AP119" s="930" t="s">
        <v>111</v>
      </c>
      <c r="AQ119" s="931"/>
      <c r="AR119" s="931"/>
      <c r="AS119" s="931"/>
      <c r="AT119" s="932"/>
      <c r="AU119" s="970"/>
      <c r="AV119" s="971"/>
      <c r="AW119" s="971"/>
      <c r="AX119" s="971"/>
      <c r="AY119" s="971"/>
      <c r="AZ119" s="230" t="s">
        <v>169</v>
      </c>
      <c r="BA119" s="230"/>
      <c r="BB119" s="230"/>
      <c r="BC119" s="230"/>
      <c r="BD119" s="230"/>
      <c r="BE119" s="230"/>
      <c r="BF119" s="230"/>
      <c r="BG119" s="230"/>
      <c r="BH119" s="230"/>
      <c r="BI119" s="230"/>
      <c r="BJ119" s="230"/>
      <c r="BK119" s="230"/>
      <c r="BL119" s="230"/>
      <c r="BM119" s="230"/>
      <c r="BN119" s="230"/>
      <c r="BO119" s="911" t="s">
        <v>429</v>
      </c>
      <c r="BP119" s="912"/>
      <c r="BQ119" s="914">
        <v>17320022</v>
      </c>
      <c r="BR119" s="879"/>
      <c r="BS119" s="879"/>
      <c r="BT119" s="879"/>
      <c r="BU119" s="879"/>
      <c r="BV119" s="879">
        <v>17603357</v>
      </c>
      <c r="BW119" s="879"/>
      <c r="BX119" s="879"/>
      <c r="BY119" s="879"/>
      <c r="BZ119" s="879"/>
      <c r="CA119" s="879">
        <v>16868869</v>
      </c>
      <c r="CB119" s="879"/>
      <c r="CC119" s="879"/>
      <c r="CD119" s="879"/>
      <c r="CE119" s="879"/>
      <c r="CF119" s="777"/>
      <c r="CG119" s="778"/>
      <c r="CH119" s="778"/>
      <c r="CI119" s="778"/>
      <c r="CJ119" s="868"/>
      <c r="CK119" s="964"/>
      <c r="CL119" s="854"/>
      <c r="CM119" s="872" t="s">
        <v>430</v>
      </c>
      <c r="CN119" s="873"/>
      <c r="CO119" s="873"/>
      <c r="CP119" s="873"/>
      <c r="CQ119" s="873"/>
      <c r="CR119" s="873"/>
      <c r="CS119" s="873"/>
      <c r="CT119" s="873"/>
      <c r="CU119" s="873"/>
      <c r="CV119" s="873"/>
      <c r="CW119" s="873"/>
      <c r="CX119" s="873"/>
      <c r="CY119" s="873"/>
      <c r="CZ119" s="873"/>
      <c r="DA119" s="873"/>
      <c r="DB119" s="873"/>
      <c r="DC119" s="873"/>
      <c r="DD119" s="873"/>
      <c r="DE119" s="873"/>
      <c r="DF119" s="874"/>
      <c r="DG119" s="793" t="s">
        <v>111</v>
      </c>
      <c r="DH119" s="794"/>
      <c r="DI119" s="794"/>
      <c r="DJ119" s="794"/>
      <c r="DK119" s="795"/>
      <c r="DL119" s="796" t="s">
        <v>111</v>
      </c>
      <c r="DM119" s="794"/>
      <c r="DN119" s="794"/>
      <c r="DO119" s="794"/>
      <c r="DP119" s="795"/>
      <c r="DQ119" s="796" t="s">
        <v>111</v>
      </c>
      <c r="DR119" s="794"/>
      <c r="DS119" s="794"/>
      <c r="DT119" s="794"/>
      <c r="DU119" s="795"/>
      <c r="DV119" s="882" t="s">
        <v>111</v>
      </c>
      <c r="DW119" s="883"/>
      <c r="DX119" s="883"/>
      <c r="DY119" s="883"/>
      <c r="DZ119" s="884"/>
    </row>
    <row r="120" spans="1:130" s="199" customFormat="1" ht="26.25" customHeight="1" x14ac:dyDescent="0.15">
      <c r="A120" s="851"/>
      <c r="B120" s="852"/>
      <c r="C120" s="855" t="s">
        <v>406</v>
      </c>
      <c r="D120" s="856"/>
      <c r="E120" s="856"/>
      <c r="F120" s="856"/>
      <c r="G120" s="856"/>
      <c r="H120" s="856"/>
      <c r="I120" s="856"/>
      <c r="J120" s="856"/>
      <c r="K120" s="856"/>
      <c r="L120" s="856"/>
      <c r="M120" s="856"/>
      <c r="N120" s="856"/>
      <c r="O120" s="856"/>
      <c r="P120" s="856"/>
      <c r="Q120" s="856"/>
      <c r="R120" s="856"/>
      <c r="S120" s="856"/>
      <c r="T120" s="856"/>
      <c r="U120" s="856"/>
      <c r="V120" s="856"/>
      <c r="W120" s="856"/>
      <c r="X120" s="856"/>
      <c r="Y120" s="856"/>
      <c r="Z120" s="857"/>
      <c r="AA120" s="810" t="s">
        <v>111</v>
      </c>
      <c r="AB120" s="811"/>
      <c r="AC120" s="811"/>
      <c r="AD120" s="811"/>
      <c r="AE120" s="812"/>
      <c r="AF120" s="813" t="s">
        <v>111</v>
      </c>
      <c r="AG120" s="811"/>
      <c r="AH120" s="811"/>
      <c r="AI120" s="811"/>
      <c r="AJ120" s="812"/>
      <c r="AK120" s="813" t="s">
        <v>111</v>
      </c>
      <c r="AL120" s="811"/>
      <c r="AM120" s="811"/>
      <c r="AN120" s="811"/>
      <c r="AO120" s="812"/>
      <c r="AP120" s="858" t="s">
        <v>111</v>
      </c>
      <c r="AQ120" s="859"/>
      <c r="AR120" s="859"/>
      <c r="AS120" s="859"/>
      <c r="AT120" s="860"/>
      <c r="AU120" s="915" t="s">
        <v>431</v>
      </c>
      <c r="AV120" s="916"/>
      <c r="AW120" s="916"/>
      <c r="AX120" s="916"/>
      <c r="AY120" s="917"/>
      <c r="AZ120" s="894" t="s">
        <v>432</v>
      </c>
      <c r="BA120" s="839"/>
      <c r="BB120" s="839"/>
      <c r="BC120" s="839"/>
      <c r="BD120" s="839"/>
      <c r="BE120" s="839"/>
      <c r="BF120" s="839"/>
      <c r="BG120" s="839"/>
      <c r="BH120" s="839"/>
      <c r="BI120" s="839"/>
      <c r="BJ120" s="839"/>
      <c r="BK120" s="839"/>
      <c r="BL120" s="839"/>
      <c r="BM120" s="839"/>
      <c r="BN120" s="839"/>
      <c r="BO120" s="839"/>
      <c r="BP120" s="840"/>
      <c r="BQ120" s="895">
        <v>1847971</v>
      </c>
      <c r="BR120" s="876"/>
      <c r="BS120" s="876"/>
      <c r="BT120" s="876"/>
      <c r="BU120" s="876"/>
      <c r="BV120" s="876">
        <v>1680017</v>
      </c>
      <c r="BW120" s="876"/>
      <c r="BX120" s="876"/>
      <c r="BY120" s="876"/>
      <c r="BZ120" s="876"/>
      <c r="CA120" s="876">
        <v>1695998</v>
      </c>
      <c r="CB120" s="876"/>
      <c r="CC120" s="876"/>
      <c r="CD120" s="876"/>
      <c r="CE120" s="876"/>
      <c r="CF120" s="900">
        <v>29.6</v>
      </c>
      <c r="CG120" s="901"/>
      <c r="CH120" s="901"/>
      <c r="CI120" s="901"/>
      <c r="CJ120" s="901"/>
      <c r="CK120" s="902" t="s">
        <v>433</v>
      </c>
      <c r="CL120" s="886"/>
      <c r="CM120" s="886"/>
      <c r="CN120" s="886"/>
      <c r="CO120" s="887"/>
      <c r="CP120" s="906" t="s">
        <v>381</v>
      </c>
      <c r="CQ120" s="907"/>
      <c r="CR120" s="907"/>
      <c r="CS120" s="907"/>
      <c r="CT120" s="907"/>
      <c r="CU120" s="907"/>
      <c r="CV120" s="907"/>
      <c r="CW120" s="907"/>
      <c r="CX120" s="907"/>
      <c r="CY120" s="907"/>
      <c r="CZ120" s="907"/>
      <c r="DA120" s="907"/>
      <c r="DB120" s="907"/>
      <c r="DC120" s="907"/>
      <c r="DD120" s="907"/>
      <c r="DE120" s="907"/>
      <c r="DF120" s="908"/>
      <c r="DG120" s="895">
        <v>447511</v>
      </c>
      <c r="DH120" s="876"/>
      <c r="DI120" s="876"/>
      <c r="DJ120" s="876"/>
      <c r="DK120" s="876"/>
      <c r="DL120" s="876">
        <v>433474</v>
      </c>
      <c r="DM120" s="876"/>
      <c r="DN120" s="876"/>
      <c r="DO120" s="876"/>
      <c r="DP120" s="876"/>
      <c r="DQ120" s="876">
        <v>412325</v>
      </c>
      <c r="DR120" s="876"/>
      <c r="DS120" s="876"/>
      <c r="DT120" s="876"/>
      <c r="DU120" s="876"/>
      <c r="DV120" s="877">
        <v>7.2</v>
      </c>
      <c r="DW120" s="877"/>
      <c r="DX120" s="877"/>
      <c r="DY120" s="877"/>
      <c r="DZ120" s="878"/>
    </row>
    <row r="121" spans="1:130" s="199" customFormat="1" ht="26.25" customHeight="1" x14ac:dyDescent="0.15">
      <c r="A121" s="851"/>
      <c r="B121" s="852"/>
      <c r="C121" s="897" t="s">
        <v>434</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810" t="s">
        <v>111</v>
      </c>
      <c r="AB121" s="811"/>
      <c r="AC121" s="811"/>
      <c r="AD121" s="811"/>
      <c r="AE121" s="812"/>
      <c r="AF121" s="813" t="s">
        <v>111</v>
      </c>
      <c r="AG121" s="811"/>
      <c r="AH121" s="811"/>
      <c r="AI121" s="811"/>
      <c r="AJ121" s="812"/>
      <c r="AK121" s="813" t="s">
        <v>111</v>
      </c>
      <c r="AL121" s="811"/>
      <c r="AM121" s="811"/>
      <c r="AN121" s="811"/>
      <c r="AO121" s="812"/>
      <c r="AP121" s="858" t="s">
        <v>111</v>
      </c>
      <c r="AQ121" s="859"/>
      <c r="AR121" s="859"/>
      <c r="AS121" s="859"/>
      <c r="AT121" s="860"/>
      <c r="AU121" s="918"/>
      <c r="AV121" s="919"/>
      <c r="AW121" s="919"/>
      <c r="AX121" s="919"/>
      <c r="AY121" s="920"/>
      <c r="AZ121" s="846" t="s">
        <v>435</v>
      </c>
      <c r="BA121" s="781"/>
      <c r="BB121" s="781"/>
      <c r="BC121" s="781"/>
      <c r="BD121" s="781"/>
      <c r="BE121" s="781"/>
      <c r="BF121" s="781"/>
      <c r="BG121" s="781"/>
      <c r="BH121" s="781"/>
      <c r="BI121" s="781"/>
      <c r="BJ121" s="781"/>
      <c r="BK121" s="781"/>
      <c r="BL121" s="781"/>
      <c r="BM121" s="781"/>
      <c r="BN121" s="781"/>
      <c r="BO121" s="781"/>
      <c r="BP121" s="782"/>
      <c r="BQ121" s="847">
        <v>3259</v>
      </c>
      <c r="BR121" s="848"/>
      <c r="BS121" s="848"/>
      <c r="BT121" s="848"/>
      <c r="BU121" s="848"/>
      <c r="BV121" s="848">
        <v>2376</v>
      </c>
      <c r="BW121" s="848"/>
      <c r="BX121" s="848"/>
      <c r="BY121" s="848"/>
      <c r="BZ121" s="848"/>
      <c r="CA121" s="848">
        <v>1738</v>
      </c>
      <c r="CB121" s="848"/>
      <c r="CC121" s="848"/>
      <c r="CD121" s="848"/>
      <c r="CE121" s="848"/>
      <c r="CF121" s="909">
        <v>0</v>
      </c>
      <c r="CG121" s="910"/>
      <c r="CH121" s="910"/>
      <c r="CI121" s="910"/>
      <c r="CJ121" s="910"/>
      <c r="CK121" s="903"/>
      <c r="CL121" s="889"/>
      <c r="CM121" s="889"/>
      <c r="CN121" s="889"/>
      <c r="CO121" s="890"/>
      <c r="CP121" s="869" t="s">
        <v>380</v>
      </c>
      <c r="CQ121" s="870"/>
      <c r="CR121" s="870"/>
      <c r="CS121" s="870"/>
      <c r="CT121" s="870"/>
      <c r="CU121" s="870"/>
      <c r="CV121" s="870"/>
      <c r="CW121" s="870"/>
      <c r="CX121" s="870"/>
      <c r="CY121" s="870"/>
      <c r="CZ121" s="870"/>
      <c r="DA121" s="870"/>
      <c r="DB121" s="870"/>
      <c r="DC121" s="870"/>
      <c r="DD121" s="870"/>
      <c r="DE121" s="870"/>
      <c r="DF121" s="871"/>
      <c r="DG121" s="847" t="s">
        <v>111</v>
      </c>
      <c r="DH121" s="848"/>
      <c r="DI121" s="848"/>
      <c r="DJ121" s="848"/>
      <c r="DK121" s="848"/>
      <c r="DL121" s="848" t="s">
        <v>111</v>
      </c>
      <c r="DM121" s="848"/>
      <c r="DN121" s="848"/>
      <c r="DO121" s="848"/>
      <c r="DP121" s="848"/>
      <c r="DQ121" s="848" t="s">
        <v>111</v>
      </c>
      <c r="DR121" s="848"/>
      <c r="DS121" s="848"/>
      <c r="DT121" s="848"/>
      <c r="DU121" s="848"/>
      <c r="DV121" s="825" t="s">
        <v>111</v>
      </c>
      <c r="DW121" s="825"/>
      <c r="DX121" s="825"/>
      <c r="DY121" s="825"/>
      <c r="DZ121" s="826"/>
    </row>
    <row r="122" spans="1:130" s="199" customFormat="1" ht="26.25" customHeight="1" x14ac:dyDescent="0.15">
      <c r="A122" s="851"/>
      <c r="B122" s="852"/>
      <c r="C122" s="855" t="s">
        <v>417</v>
      </c>
      <c r="D122" s="856"/>
      <c r="E122" s="856"/>
      <c r="F122" s="856"/>
      <c r="G122" s="856"/>
      <c r="H122" s="856"/>
      <c r="I122" s="856"/>
      <c r="J122" s="856"/>
      <c r="K122" s="856"/>
      <c r="L122" s="856"/>
      <c r="M122" s="856"/>
      <c r="N122" s="856"/>
      <c r="O122" s="856"/>
      <c r="P122" s="856"/>
      <c r="Q122" s="856"/>
      <c r="R122" s="856"/>
      <c r="S122" s="856"/>
      <c r="T122" s="856"/>
      <c r="U122" s="856"/>
      <c r="V122" s="856"/>
      <c r="W122" s="856"/>
      <c r="X122" s="856"/>
      <c r="Y122" s="856"/>
      <c r="Z122" s="857"/>
      <c r="AA122" s="810" t="s">
        <v>111</v>
      </c>
      <c r="AB122" s="811"/>
      <c r="AC122" s="811"/>
      <c r="AD122" s="811"/>
      <c r="AE122" s="812"/>
      <c r="AF122" s="813" t="s">
        <v>111</v>
      </c>
      <c r="AG122" s="811"/>
      <c r="AH122" s="811"/>
      <c r="AI122" s="811"/>
      <c r="AJ122" s="812"/>
      <c r="AK122" s="813" t="s">
        <v>111</v>
      </c>
      <c r="AL122" s="811"/>
      <c r="AM122" s="811"/>
      <c r="AN122" s="811"/>
      <c r="AO122" s="812"/>
      <c r="AP122" s="858" t="s">
        <v>111</v>
      </c>
      <c r="AQ122" s="859"/>
      <c r="AR122" s="859"/>
      <c r="AS122" s="859"/>
      <c r="AT122" s="860"/>
      <c r="AU122" s="918"/>
      <c r="AV122" s="919"/>
      <c r="AW122" s="919"/>
      <c r="AX122" s="919"/>
      <c r="AY122" s="920"/>
      <c r="AZ122" s="913" t="s">
        <v>436</v>
      </c>
      <c r="BA122" s="748"/>
      <c r="BB122" s="748"/>
      <c r="BC122" s="748"/>
      <c r="BD122" s="748"/>
      <c r="BE122" s="748"/>
      <c r="BF122" s="748"/>
      <c r="BG122" s="748"/>
      <c r="BH122" s="748"/>
      <c r="BI122" s="748"/>
      <c r="BJ122" s="748"/>
      <c r="BK122" s="748"/>
      <c r="BL122" s="748"/>
      <c r="BM122" s="748"/>
      <c r="BN122" s="748"/>
      <c r="BO122" s="748"/>
      <c r="BP122" s="749"/>
      <c r="BQ122" s="914">
        <v>10600085</v>
      </c>
      <c r="BR122" s="879"/>
      <c r="BS122" s="879"/>
      <c r="BT122" s="879"/>
      <c r="BU122" s="879"/>
      <c r="BV122" s="879">
        <v>10398191</v>
      </c>
      <c r="BW122" s="879"/>
      <c r="BX122" s="879"/>
      <c r="BY122" s="879"/>
      <c r="BZ122" s="879"/>
      <c r="CA122" s="879">
        <v>10810844</v>
      </c>
      <c r="CB122" s="879"/>
      <c r="CC122" s="879"/>
      <c r="CD122" s="879"/>
      <c r="CE122" s="879"/>
      <c r="CF122" s="880">
        <v>188.6</v>
      </c>
      <c r="CG122" s="881"/>
      <c r="CH122" s="881"/>
      <c r="CI122" s="881"/>
      <c r="CJ122" s="881"/>
      <c r="CK122" s="903"/>
      <c r="CL122" s="889"/>
      <c r="CM122" s="889"/>
      <c r="CN122" s="889"/>
      <c r="CO122" s="890"/>
      <c r="CP122" s="869" t="s">
        <v>379</v>
      </c>
      <c r="CQ122" s="870"/>
      <c r="CR122" s="870"/>
      <c r="CS122" s="870"/>
      <c r="CT122" s="870"/>
      <c r="CU122" s="870"/>
      <c r="CV122" s="870"/>
      <c r="CW122" s="870"/>
      <c r="CX122" s="870"/>
      <c r="CY122" s="870"/>
      <c r="CZ122" s="870"/>
      <c r="DA122" s="870"/>
      <c r="DB122" s="870"/>
      <c r="DC122" s="870"/>
      <c r="DD122" s="870"/>
      <c r="DE122" s="870"/>
      <c r="DF122" s="871"/>
      <c r="DG122" s="847" t="s">
        <v>111</v>
      </c>
      <c r="DH122" s="848"/>
      <c r="DI122" s="848"/>
      <c r="DJ122" s="848"/>
      <c r="DK122" s="848"/>
      <c r="DL122" s="848" t="s">
        <v>111</v>
      </c>
      <c r="DM122" s="848"/>
      <c r="DN122" s="848"/>
      <c r="DO122" s="848"/>
      <c r="DP122" s="848"/>
      <c r="DQ122" s="848" t="s">
        <v>111</v>
      </c>
      <c r="DR122" s="848"/>
      <c r="DS122" s="848"/>
      <c r="DT122" s="848"/>
      <c r="DU122" s="848"/>
      <c r="DV122" s="825" t="s">
        <v>111</v>
      </c>
      <c r="DW122" s="825"/>
      <c r="DX122" s="825"/>
      <c r="DY122" s="825"/>
      <c r="DZ122" s="826"/>
    </row>
    <row r="123" spans="1:130" s="199" customFormat="1" ht="26.25" customHeight="1" x14ac:dyDescent="0.15">
      <c r="A123" s="851"/>
      <c r="B123" s="852"/>
      <c r="C123" s="855" t="s">
        <v>423</v>
      </c>
      <c r="D123" s="856"/>
      <c r="E123" s="856"/>
      <c r="F123" s="856"/>
      <c r="G123" s="856"/>
      <c r="H123" s="856"/>
      <c r="I123" s="856"/>
      <c r="J123" s="856"/>
      <c r="K123" s="856"/>
      <c r="L123" s="856"/>
      <c r="M123" s="856"/>
      <c r="N123" s="856"/>
      <c r="O123" s="856"/>
      <c r="P123" s="856"/>
      <c r="Q123" s="856"/>
      <c r="R123" s="856"/>
      <c r="S123" s="856"/>
      <c r="T123" s="856"/>
      <c r="U123" s="856"/>
      <c r="V123" s="856"/>
      <c r="W123" s="856"/>
      <c r="X123" s="856"/>
      <c r="Y123" s="856"/>
      <c r="Z123" s="857"/>
      <c r="AA123" s="810" t="s">
        <v>111</v>
      </c>
      <c r="AB123" s="811"/>
      <c r="AC123" s="811"/>
      <c r="AD123" s="811"/>
      <c r="AE123" s="812"/>
      <c r="AF123" s="813" t="s">
        <v>111</v>
      </c>
      <c r="AG123" s="811"/>
      <c r="AH123" s="811"/>
      <c r="AI123" s="811"/>
      <c r="AJ123" s="812"/>
      <c r="AK123" s="813" t="s">
        <v>111</v>
      </c>
      <c r="AL123" s="811"/>
      <c r="AM123" s="811"/>
      <c r="AN123" s="811"/>
      <c r="AO123" s="812"/>
      <c r="AP123" s="858" t="s">
        <v>111</v>
      </c>
      <c r="AQ123" s="859"/>
      <c r="AR123" s="859"/>
      <c r="AS123" s="859"/>
      <c r="AT123" s="860"/>
      <c r="AU123" s="921"/>
      <c r="AV123" s="922"/>
      <c r="AW123" s="922"/>
      <c r="AX123" s="922"/>
      <c r="AY123" s="922"/>
      <c r="AZ123" s="230" t="s">
        <v>169</v>
      </c>
      <c r="BA123" s="230"/>
      <c r="BB123" s="230"/>
      <c r="BC123" s="230"/>
      <c r="BD123" s="230"/>
      <c r="BE123" s="230"/>
      <c r="BF123" s="230"/>
      <c r="BG123" s="230"/>
      <c r="BH123" s="230"/>
      <c r="BI123" s="230"/>
      <c r="BJ123" s="230"/>
      <c r="BK123" s="230"/>
      <c r="BL123" s="230"/>
      <c r="BM123" s="230"/>
      <c r="BN123" s="230"/>
      <c r="BO123" s="911" t="s">
        <v>437</v>
      </c>
      <c r="BP123" s="912"/>
      <c r="BQ123" s="866">
        <v>12451315</v>
      </c>
      <c r="BR123" s="867"/>
      <c r="BS123" s="867"/>
      <c r="BT123" s="867"/>
      <c r="BU123" s="867"/>
      <c r="BV123" s="867">
        <v>12080584</v>
      </c>
      <c r="BW123" s="867"/>
      <c r="BX123" s="867"/>
      <c r="BY123" s="867"/>
      <c r="BZ123" s="867"/>
      <c r="CA123" s="867">
        <v>12508580</v>
      </c>
      <c r="CB123" s="867"/>
      <c r="CC123" s="867"/>
      <c r="CD123" s="867"/>
      <c r="CE123" s="867"/>
      <c r="CF123" s="777"/>
      <c r="CG123" s="778"/>
      <c r="CH123" s="778"/>
      <c r="CI123" s="778"/>
      <c r="CJ123" s="868"/>
      <c r="CK123" s="903"/>
      <c r="CL123" s="889"/>
      <c r="CM123" s="889"/>
      <c r="CN123" s="889"/>
      <c r="CO123" s="890"/>
      <c r="CP123" s="869"/>
      <c r="CQ123" s="870"/>
      <c r="CR123" s="870"/>
      <c r="CS123" s="870"/>
      <c r="CT123" s="870"/>
      <c r="CU123" s="870"/>
      <c r="CV123" s="870"/>
      <c r="CW123" s="870"/>
      <c r="CX123" s="870"/>
      <c r="CY123" s="870"/>
      <c r="CZ123" s="870"/>
      <c r="DA123" s="870"/>
      <c r="DB123" s="870"/>
      <c r="DC123" s="870"/>
      <c r="DD123" s="870"/>
      <c r="DE123" s="870"/>
      <c r="DF123" s="871"/>
      <c r="DG123" s="810"/>
      <c r="DH123" s="811"/>
      <c r="DI123" s="811"/>
      <c r="DJ123" s="811"/>
      <c r="DK123" s="812"/>
      <c r="DL123" s="813"/>
      <c r="DM123" s="811"/>
      <c r="DN123" s="811"/>
      <c r="DO123" s="811"/>
      <c r="DP123" s="812"/>
      <c r="DQ123" s="813"/>
      <c r="DR123" s="811"/>
      <c r="DS123" s="811"/>
      <c r="DT123" s="811"/>
      <c r="DU123" s="812"/>
      <c r="DV123" s="858"/>
      <c r="DW123" s="859"/>
      <c r="DX123" s="859"/>
      <c r="DY123" s="859"/>
      <c r="DZ123" s="860"/>
    </row>
    <row r="124" spans="1:130" s="199" customFormat="1" ht="26.25" customHeight="1" thickBot="1" x14ac:dyDescent="0.2">
      <c r="A124" s="851"/>
      <c r="B124" s="852"/>
      <c r="C124" s="855" t="s">
        <v>426</v>
      </c>
      <c r="D124" s="856"/>
      <c r="E124" s="856"/>
      <c r="F124" s="856"/>
      <c r="G124" s="856"/>
      <c r="H124" s="856"/>
      <c r="I124" s="856"/>
      <c r="J124" s="856"/>
      <c r="K124" s="856"/>
      <c r="L124" s="856"/>
      <c r="M124" s="856"/>
      <c r="N124" s="856"/>
      <c r="O124" s="856"/>
      <c r="P124" s="856"/>
      <c r="Q124" s="856"/>
      <c r="R124" s="856"/>
      <c r="S124" s="856"/>
      <c r="T124" s="856"/>
      <c r="U124" s="856"/>
      <c r="V124" s="856"/>
      <c r="W124" s="856"/>
      <c r="X124" s="856"/>
      <c r="Y124" s="856"/>
      <c r="Z124" s="857"/>
      <c r="AA124" s="810" t="s">
        <v>111</v>
      </c>
      <c r="AB124" s="811"/>
      <c r="AC124" s="811"/>
      <c r="AD124" s="811"/>
      <c r="AE124" s="812"/>
      <c r="AF124" s="813" t="s">
        <v>111</v>
      </c>
      <c r="AG124" s="811"/>
      <c r="AH124" s="811"/>
      <c r="AI124" s="811"/>
      <c r="AJ124" s="812"/>
      <c r="AK124" s="813" t="s">
        <v>111</v>
      </c>
      <c r="AL124" s="811"/>
      <c r="AM124" s="811"/>
      <c r="AN124" s="811"/>
      <c r="AO124" s="812"/>
      <c r="AP124" s="858" t="s">
        <v>111</v>
      </c>
      <c r="AQ124" s="859"/>
      <c r="AR124" s="859"/>
      <c r="AS124" s="859"/>
      <c r="AT124" s="860"/>
      <c r="AU124" s="861" t="s">
        <v>438</v>
      </c>
      <c r="AV124" s="862"/>
      <c r="AW124" s="862"/>
      <c r="AX124" s="862"/>
      <c r="AY124" s="862"/>
      <c r="AZ124" s="862"/>
      <c r="BA124" s="862"/>
      <c r="BB124" s="862"/>
      <c r="BC124" s="862"/>
      <c r="BD124" s="862"/>
      <c r="BE124" s="862"/>
      <c r="BF124" s="862"/>
      <c r="BG124" s="862"/>
      <c r="BH124" s="862"/>
      <c r="BI124" s="862"/>
      <c r="BJ124" s="862"/>
      <c r="BK124" s="862"/>
      <c r="BL124" s="862"/>
      <c r="BM124" s="862"/>
      <c r="BN124" s="862"/>
      <c r="BO124" s="862"/>
      <c r="BP124" s="863"/>
      <c r="BQ124" s="864">
        <v>88.6</v>
      </c>
      <c r="BR124" s="865"/>
      <c r="BS124" s="865"/>
      <c r="BT124" s="865"/>
      <c r="BU124" s="865"/>
      <c r="BV124" s="865">
        <v>96.6</v>
      </c>
      <c r="BW124" s="865"/>
      <c r="BX124" s="865"/>
      <c r="BY124" s="865"/>
      <c r="BZ124" s="865"/>
      <c r="CA124" s="865">
        <v>76</v>
      </c>
      <c r="CB124" s="865"/>
      <c r="CC124" s="865"/>
      <c r="CD124" s="865"/>
      <c r="CE124" s="865"/>
      <c r="CF124" s="755"/>
      <c r="CG124" s="756"/>
      <c r="CH124" s="756"/>
      <c r="CI124" s="756"/>
      <c r="CJ124" s="896"/>
      <c r="CK124" s="904"/>
      <c r="CL124" s="904"/>
      <c r="CM124" s="904"/>
      <c r="CN124" s="904"/>
      <c r="CO124" s="905"/>
      <c r="CP124" s="869" t="s">
        <v>439</v>
      </c>
      <c r="CQ124" s="870"/>
      <c r="CR124" s="870"/>
      <c r="CS124" s="870"/>
      <c r="CT124" s="870"/>
      <c r="CU124" s="870"/>
      <c r="CV124" s="870"/>
      <c r="CW124" s="870"/>
      <c r="CX124" s="870"/>
      <c r="CY124" s="870"/>
      <c r="CZ124" s="870"/>
      <c r="DA124" s="870"/>
      <c r="DB124" s="870"/>
      <c r="DC124" s="870"/>
      <c r="DD124" s="870"/>
      <c r="DE124" s="870"/>
      <c r="DF124" s="871"/>
      <c r="DG124" s="793" t="s">
        <v>111</v>
      </c>
      <c r="DH124" s="794"/>
      <c r="DI124" s="794"/>
      <c r="DJ124" s="794"/>
      <c r="DK124" s="795"/>
      <c r="DL124" s="796" t="s">
        <v>111</v>
      </c>
      <c r="DM124" s="794"/>
      <c r="DN124" s="794"/>
      <c r="DO124" s="794"/>
      <c r="DP124" s="795"/>
      <c r="DQ124" s="796" t="s">
        <v>111</v>
      </c>
      <c r="DR124" s="794"/>
      <c r="DS124" s="794"/>
      <c r="DT124" s="794"/>
      <c r="DU124" s="795"/>
      <c r="DV124" s="882" t="s">
        <v>111</v>
      </c>
      <c r="DW124" s="883"/>
      <c r="DX124" s="883"/>
      <c r="DY124" s="883"/>
      <c r="DZ124" s="884"/>
    </row>
    <row r="125" spans="1:130" s="199" customFormat="1" ht="26.25" customHeight="1" x14ac:dyDescent="0.15">
      <c r="A125" s="851"/>
      <c r="B125" s="852"/>
      <c r="C125" s="855" t="s">
        <v>428</v>
      </c>
      <c r="D125" s="856"/>
      <c r="E125" s="856"/>
      <c r="F125" s="856"/>
      <c r="G125" s="856"/>
      <c r="H125" s="856"/>
      <c r="I125" s="856"/>
      <c r="J125" s="856"/>
      <c r="K125" s="856"/>
      <c r="L125" s="856"/>
      <c r="M125" s="856"/>
      <c r="N125" s="856"/>
      <c r="O125" s="856"/>
      <c r="P125" s="856"/>
      <c r="Q125" s="856"/>
      <c r="R125" s="856"/>
      <c r="S125" s="856"/>
      <c r="T125" s="856"/>
      <c r="U125" s="856"/>
      <c r="V125" s="856"/>
      <c r="W125" s="856"/>
      <c r="X125" s="856"/>
      <c r="Y125" s="856"/>
      <c r="Z125" s="857"/>
      <c r="AA125" s="810" t="s">
        <v>111</v>
      </c>
      <c r="AB125" s="811"/>
      <c r="AC125" s="811"/>
      <c r="AD125" s="811"/>
      <c r="AE125" s="812"/>
      <c r="AF125" s="813" t="s">
        <v>111</v>
      </c>
      <c r="AG125" s="811"/>
      <c r="AH125" s="811"/>
      <c r="AI125" s="811"/>
      <c r="AJ125" s="812"/>
      <c r="AK125" s="813" t="s">
        <v>111</v>
      </c>
      <c r="AL125" s="811"/>
      <c r="AM125" s="811"/>
      <c r="AN125" s="811"/>
      <c r="AO125" s="812"/>
      <c r="AP125" s="858" t="s">
        <v>111</v>
      </c>
      <c r="AQ125" s="859"/>
      <c r="AR125" s="859"/>
      <c r="AS125" s="859"/>
      <c r="AT125" s="86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85" t="s">
        <v>440</v>
      </c>
      <c r="CL125" s="886"/>
      <c r="CM125" s="886"/>
      <c r="CN125" s="886"/>
      <c r="CO125" s="887"/>
      <c r="CP125" s="894" t="s">
        <v>441</v>
      </c>
      <c r="CQ125" s="839"/>
      <c r="CR125" s="839"/>
      <c r="CS125" s="839"/>
      <c r="CT125" s="839"/>
      <c r="CU125" s="839"/>
      <c r="CV125" s="839"/>
      <c r="CW125" s="839"/>
      <c r="CX125" s="839"/>
      <c r="CY125" s="839"/>
      <c r="CZ125" s="839"/>
      <c r="DA125" s="839"/>
      <c r="DB125" s="839"/>
      <c r="DC125" s="839"/>
      <c r="DD125" s="839"/>
      <c r="DE125" s="839"/>
      <c r="DF125" s="840"/>
      <c r="DG125" s="895" t="s">
        <v>111</v>
      </c>
      <c r="DH125" s="876"/>
      <c r="DI125" s="876"/>
      <c r="DJ125" s="876"/>
      <c r="DK125" s="876"/>
      <c r="DL125" s="876" t="s">
        <v>111</v>
      </c>
      <c r="DM125" s="876"/>
      <c r="DN125" s="876"/>
      <c r="DO125" s="876"/>
      <c r="DP125" s="876"/>
      <c r="DQ125" s="876" t="s">
        <v>111</v>
      </c>
      <c r="DR125" s="876"/>
      <c r="DS125" s="876"/>
      <c r="DT125" s="876"/>
      <c r="DU125" s="876"/>
      <c r="DV125" s="877" t="s">
        <v>111</v>
      </c>
      <c r="DW125" s="877"/>
      <c r="DX125" s="877"/>
      <c r="DY125" s="877"/>
      <c r="DZ125" s="878"/>
    </row>
    <row r="126" spans="1:130" s="199" customFormat="1" ht="26.25" customHeight="1" thickBot="1" x14ac:dyDescent="0.2">
      <c r="A126" s="851"/>
      <c r="B126" s="852"/>
      <c r="C126" s="855" t="s">
        <v>430</v>
      </c>
      <c r="D126" s="856"/>
      <c r="E126" s="856"/>
      <c r="F126" s="856"/>
      <c r="G126" s="856"/>
      <c r="H126" s="856"/>
      <c r="I126" s="856"/>
      <c r="J126" s="856"/>
      <c r="K126" s="856"/>
      <c r="L126" s="856"/>
      <c r="M126" s="856"/>
      <c r="N126" s="856"/>
      <c r="O126" s="856"/>
      <c r="P126" s="856"/>
      <c r="Q126" s="856"/>
      <c r="R126" s="856"/>
      <c r="S126" s="856"/>
      <c r="T126" s="856"/>
      <c r="U126" s="856"/>
      <c r="V126" s="856"/>
      <c r="W126" s="856"/>
      <c r="X126" s="856"/>
      <c r="Y126" s="856"/>
      <c r="Z126" s="857"/>
      <c r="AA126" s="810" t="s">
        <v>111</v>
      </c>
      <c r="AB126" s="811"/>
      <c r="AC126" s="811"/>
      <c r="AD126" s="811"/>
      <c r="AE126" s="812"/>
      <c r="AF126" s="813" t="s">
        <v>111</v>
      </c>
      <c r="AG126" s="811"/>
      <c r="AH126" s="811"/>
      <c r="AI126" s="811"/>
      <c r="AJ126" s="812"/>
      <c r="AK126" s="813" t="s">
        <v>111</v>
      </c>
      <c r="AL126" s="811"/>
      <c r="AM126" s="811"/>
      <c r="AN126" s="811"/>
      <c r="AO126" s="812"/>
      <c r="AP126" s="858" t="s">
        <v>111</v>
      </c>
      <c r="AQ126" s="859"/>
      <c r="AR126" s="859"/>
      <c r="AS126" s="859"/>
      <c r="AT126" s="86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88"/>
      <c r="CL126" s="889"/>
      <c r="CM126" s="889"/>
      <c r="CN126" s="889"/>
      <c r="CO126" s="890"/>
      <c r="CP126" s="846" t="s">
        <v>442</v>
      </c>
      <c r="CQ126" s="781"/>
      <c r="CR126" s="781"/>
      <c r="CS126" s="781"/>
      <c r="CT126" s="781"/>
      <c r="CU126" s="781"/>
      <c r="CV126" s="781"/>
      <c r="CW126" s="781"/>
      <c r="CX126" s="781"/>
      <c r="CY126" s="781"/>
      <c r="CZ126" s="781"/>
      <c r="DA126" s="781"/>
      <c r="DB126" s="781"/>
      <c r="DC126" s="781"/>
      <c r="DD126" s="781"/>
      <c r="DE126" s="781"/>
      <c r="DF126" s="782"/>
      <c r="DG126" s="847" t="s">
        <v>111</v>
      </c>
      <c r="DH126" s="848"/>
      <c r="DI126" s="848"/>
      <c r="DJ126" s="848"/>
      <c r="DK126" s="848"/>
      <c r="DL126" s="848" t="s">
        <v>111</v>
      </c>
      <c r="DM126" s="848"/>
      <c r="DN126" s="848"/>
      <c r="DO126" s="848"/>
      <c r="DP126" s="848"/>
      <c r="DQ126" s="848" t="s">
        <v>111</v>
      </c>
      <c r="DR126" s="848"/>
      <c r="DS126" s="848"/>
      <c r="DT126" s="848"/>
      <c r="DU126" s="848"/>
      <c r="DV126" s="825" t="s">
        <v>111</v>
      </c>
      <c r="DW126" s="825"/>
      <c r="DX126" s="825"/>
      <c r="DY126" s="825"/>
      <c r="DZ126" s="826"/>
    </row>
    <row r="127" spans="1:130" s="199" customFormat="1" ht="26.25" customHeight="1" x14ac:dyDescent="0.15">
      <c r="A127" s="853"/>
      <c r="B127" s="854"/>
      <c r="C127" s="872" t="s">
        <v>443</v>
      </c>
      <c r="D127" s="873"/>
      <c r="E127" s="873"/>
      <c r="F127" s="873"/>
      <c r="G127" s="873"/>
      <c r="H127" s="873"/>
      <c r="I127" s="873"/>
      <c r="J127" s="873"/>
      <c r="K127" s="873"/>
      <c r="L127" s="873"/>
      <c r="M127" s="873"/>
      <c r="N127" s="873"/>
      <c r="O127" s="873"/>
      <c r="P127" s="873"/>
      <c r="Q127" s="873"/>
      <c r="R127" s="873"/>
      <c r="S127" s="873"/>
      <c r="T127" s="873"/>
      <c r="U127" s="873"/>
      <c r="V127" s="873"/>
      <c r="W127" s="873"/>
      <c r="X127" s="873"/>
      <c r="Y127" s="873"/>
      <c r="Z127" s="874"/>
      <c r="AA127" s="810" t="s">
        <v>111</v>
      </c>
      <c r="AB127" s="811"/>
      <c r="AC127" s="811"/>
      <c r="AD127" s="811"/>
      <c r="AE127" s="812"/>
      <c r="AF127" s="813" t="s">
        <v>111</v>
      </c>
      <c r="AG127" s="811"/>
      <c r="AH127" s="811"/>
      <c r="AI127" s="811"/>
      <c r="AJ127" s="812"/>
      <c r="AK127" s="813" t="s">
        <v>111</v>
      </c>
      <c r="AL127" s="811"/>
      <c r="AM127" s="811"/>
      <c r="AN127" s="811"/>
      <c r="AO127" s="812"/>
      <c r="AP127" s="858" t="s">
        <v>111</v>
      </c>
      <c r="AQ127" s="859"/>
      <c r="AR127" s="859"/>
      <c r="AS127" s="859"/>
      <c r="AT127" s="860"/>
      <c r="AU127" s="235"/>
      <c r="AV127" s="235"/>
      <c r="AW127" s="235"/>
      <c r="AX127" s="875" t="s">
        <v>444</v>
      </c>
      <c r="AY127" s="843"/>
      <c r="AZ127" s="843"/>
      <c r="BA127" s="843"/>
      <c r="BB127" s="843"/>
      <c r="BC127" s="843"/>
      <c r="BD127" s="843"/>
      <c r="BE127" s="844"/>
      <c r="BF127" s="842" t="s">
        <v>445</v>
      </c>
      <c r="BG127" s="843"/>
      <c r="BH127" s="843"/>
      <c r="BI127" s="843"/>
      <c r="BJ127" s="843"/>
      <c r="BK127" s="843"/>
      <c r="BL127" s="844"/>
      <c r="BM127" s="842" t="s">
        <v>446</v>
      </c>
      <c r="BN127" s="843"/>
      <c r="BO127" s="843"/>
      <c r="BP127" s="843"/>
      <c r="BQ127" s="843"/>
      <c r="BR127" s="843"/>
      <c r="BS127" s="844"/>
      <c r="BT127" s="842" t="s">
        <v>447</v>
      </c>
      <c r="BU127" s="843"/>
      <c r="BV127" s="843"/>
      <c r="BW127" s="843"/>
      <c r="BX127" s="843"/>
      <c r="BY127" s="843"/>
      <c r="BZ127" s="845"/>
      <c r="CA127" s="235"/>
      <c r="CB127" s="235"/>
      <c r="CC127" s="235"/>
      <c r="CD127" s="236"/>
      <c r="CE127" s="236"/>
      <c r="CF127" s="236"/>
      <c r="CG127" s="233"/>
      <c r="CH127" s="233"/>
      <c r="CI127" s="233"/>
      <c r="CJ127" s="234"/>
      <c r="CK127" s="888"/>
      <c r="CL127" s="889"/>
      <c r="CM127" s="889"/>
      <c r="CN127" s="889"/>
      <c r="CO127" s="890"/>
      <c r="CP127" s="846" t="s">
        <v>448</v>
      </c>
      <c r="CQ127" s="781"/>
      <c r="CR127" s="781"/>
      <c r="CS127" s="781"/>
      <c r="CT127" s="781"/>
      <c r="CU127" s="781"/>
      <c r="CV127" s="781"/>
      <c r="CW127" s="781"/>
      <c r="CX127" s="781"/>
      <c r="CY127" s="781"/>
      <c r="CZ127" s="781"/>
      <c r="DA127" s="781"/>
      <c r="DB127" s="781"/>
      <c r="DC127" s="781"/>
      <c r="DD127" s="781"/>
      <c r="DE127" s="781"/>
      <c r="DF127" s="782"/>
      <c r="DG127" s="847" t="s">
        <v>111</v>
      </c>
      <c r="DH127" s="848"/>
      <c r="DI127" s="848"/>
      <c r="DJ127" s="848"/>
      <c r="DK127" s="848"/>
      <c r="DL127" s="848" t="s">
        <v>111</v>
      </c>
      <c r="DM127" s="848"/>
      <c r="DN127" s="848"/>
      <c r="DO127" s="848"/>
      <c r="DP127" s="848"/>
      <c r="DQ127" s="848" t="s">
        <v>111</v>
      </c>
      <c r="DR127" s="848"/>
      <c r="DS127" s="848"/>
      <c r="DT127" s="848"/>
      <c r="DU127" s="848"/>
      <c r="DV127" s="825" t="s">
        <v>111</v>
      </c>
      <c r="DW127" s="825"/>
      <c r="DX127" s="825"/>
      <c r="DY127" s="825"/>
      <c r="DZ127" s="826"/>
    </row>
    <row r="128" spans="1:130" s="199" customFormat="1" ht="26.25" customHeight="1" thickBot="1" x14ac:dyDescent="0.2">
      <c r="A128" s="827" t="s">
        <v>449</v>
      </c>
      <c r="B128" s="828"/>
      <c r="C128" s="828"/>
      <c r="D128" s="828"/>
      <c r="E128" s="828"/>
      <c r="F128" s="828"/>
      <c r="G128" s="828"/>
      <c r="H128" s="828"/>
      <c r="I128" s="828"/>
      <c r="J128" s="828"/>
      <c r="K128" s="828"/>
      <c r="L128" s="828"/>
      <c r="M128" s="828"/>
      <c r="N128" s="828"/>
      <c r="O128" s="828"/>
      <c r="P128" s="828"/>
      <c r="Q128" s="828"/>
      <c r="R128" s="828"/>
      <c r="S128" s="828"/>
      <c r="T128" s="828"/>
      <c r="U128" s="828"/>
      <c r="V128" s="828"/>
      <c r="W128" s="829" t="s">
        <v>450</v>
      </c>
      <c r="X128" s="829"/>
      <c r="Y128" s="829"/>
      <c r="Z128" s="830"/>
      <c r="AA128" s="831">
        <v>3860</v>
      </c>
      <c r="AB128" s="832"/>
      <c r="AC128" s="832"/>
      <c r="AD128" s="832"/>
      <c r="AE128" s="833"/>
      <c r="AF128" s="834">
        <v>1307</v>
      </c>
      <c r="AG128" s="832"/>
      <c r="AH128" s="832"/>
      <c r="AI128" s="832"/>
      <c r="AJ128" s="833"/>
      <c r="AK128" s="834">
        <v>923</v>
      </c>
      <c r="AL128" s="832"/>
      <c r="AM128" s="832"/>
      <c r="AN128" s="832"/>
      <c r="AO128" s="833"/>
      <c r="AP128" s="835"/>
      <c r="AQ128" s="836"/>
      <c r="AR128" s="836"/>
      <c r="AS128" s="836"/>
      <c r="AT128" s="837"/>
      <c r="AU128" s="235"/>
      <c r="AV128" s="235"/>
      <c r="AW128" s="235"/>
      <c r="AX128" s="838" t="s">
        <v>451</v>
      </c>
      <c r="AY128" s="839"/>
      <c r="AZ128" s="839"/>
      <c r="BA128" s="839"/>
      <c r="BB128" s="839"/>
      <c r="BC128" s="839"/>
      <c r="BD128" s="839"/>
      <c r="BE128" s="840"/>
      <c r="BF128" s="817" t="s">
        <v>111</v>
      </c>
      <c r="BG128" s="818"/>
      <c r="BH128" s="818"/>
      <c r="BI128" s="818"/>
      <c r="BJ128" s="818"/>
      <c r="BK128" s="818"/>
      <c r="BL128" s="841"/>
      <c r="BM128" s="817">
        <v>14.19</v>
      </c>
      <c r="BN128" s="818"/>
      <c r="BO128" s="818"/>
      <c r="BP128" s="818"/>
      <c r="BQ128" s="818"/>
      <c r="BR128" s="818"/>
      <c r="BS128" s="841"/>
      <c r="BT128" s="817">
        <v>20</v>
      </c>
      <c r="BU128" s="818"/>
      <c r="BV128" s="818"/>
      <c r="BW128" s="818"/>
      <c r="BX128" s="818"/>
      <c r="BY128" s="818"/>
      <c r="BZ128" s="819"/>
      <c r="CA128" s="236"/>
      <c r="CB128" s="236"/>
      <c r="CC128" s="236"/>
      <c r="CD128" s="236"/>
      <c r="CE128" s="236"/>
      <c r="CF128" s="236"/>
      <c r="CG128" s="233"/>
      <c r="CH128" s="233"/>
      <c r="CI128" s="233"/>
      <c r="CJ128" s="234"/>
      <c r="CK128" s="891"/>
      <c r="CL128" s="892"/>
      <c r="CM128" s="892"/>
      <c r="CN128" s="892"/>
      <c r="CO128" s="893"/>
      <c r="CP128" s="820" t="s">
        <v>452</v>
      </c>
      <c r="CQ128" s="759"/>
      <c r="CR128" s="759"/>
      <c r="CS128" s="759"/>
      <c r="CT128" s="759"/>
      <c r="CU128" s="759"/>
      <c r="CV128" s="759"/>
      <c r="CW128" s="759"/>
      <c r="CX128" s="759"/>
      <c r="CY128" s="759"/>
      <c r="CZ128" s="759"/>
      <c r="DA128" s="759"/>
      <c r="DB128" s="759"/>
      <c r="DC128" s="759"/>
      <c r="DD128" s="759"/>
      <c r="DE128" s="759"/>
      <c r="DF128" s="760"/>
      <c r="DG128" s="821" t="s">
        <v>111</v>
      </c>
      <c r="DH128" s="822"/>
      <c r="DI128" s="822"/>
      <c r="DJ128" s="822"/>
      <c r="DK128" s="822"/>
      <c r="DL128" s="822" t="s">
        <v>111</v>
      </c>
      <c r="DM128" s="822"/>
      <c r="DN128" s="822"/>
      <c r="DO128" s="822"/>
      <c r="DP128" s="822"/>
      <c r="DQ128" s="822" t="s">
        <v>111</v>
      </c>
      <c r="DR128" s="822"/>
      <c r="DS128" s="822"/>
      <c r="DT128" s="822"/>
      <c r="DU128" s="822"/>
      <c r="DV128" s="823" t="s">
        <v>111</v>
      </c>
      <c r="DW128" s="823"/>
      <c r="DX128" s="823"/>
      <c r="DY128" s="823"/>
      <c r="DZ128" s="824"/>
    </row>
    <row r="129" spans="1:131" s="199" customFormat="1" ht="26.25" customHeight="1" x14ac:dyDescent="0.15">
      <c r="A129" s="805" t="s">
        <v>90</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07" t="s">
        <v>453</v>
      </c>
      <c r="X129" s="808"/>
      <c r="Y129" s="808"/>
      <c r="Z129" s="809"/>
      <c r="AA129" s="810">
        <v>6337900</v>
      </c>
      <c r="AB129" s="811"/>
      <c r="AC129" s="811"/>
      <c r="AD129" s="811"/>
      <c r="AE129" s="812"/>
      <c r="AF129" s="813">
        <v>6570545</v>
      </c>
      <c r="AG129" s="811"/>
      <c r="AH129" s="811"/>
      <c r="AI129" s="811"/>
      <c r="AJ129" s="812"/>
      <c r="AK129" s="813">
        <v>6606808</v>
      </c>
      <c r="AL129" s="811"/>
      <c r="AM129" s="811"/>
      <c r="AN129" s="811"/>
      <c r="AO129" s="812"/>
      <c r="AP129" s="814"/>
      <c r="AQ129" s="815"/>
      <c r="AR129" s="815"/>
      <c r="AS129" s="815"/>
      <c r="AT129" s="816"/>
      <c r="AU129" s="237"/>
      <c r="AV129" s="237"/>
      <c r="AW129" s="237"/>
      <c r="AX129" s="780" t="s">
        <v>454</v>
      </c>
      <c r="AY129" s="781"/>
      <c r="AZ129" s="781"/>
      <c r="BA129" s="781"/>
      <c r="BB129" s="781"/>
      <c r="BC129" s="781"/>
      <c r="BD129" s="781"/>
      <c r="BE129" s="782"/>
      <c r="BF129" s="800" t="s">
        <v>111</v>
      </c>
      <c r="BG129" s="801"/>
      <c r="BH129" s="801"/>
      <c r="BI129" s="801"/>
      <c r="BJ129" s="801"/>
      <c r="BK129" s="801"/>
      <c r="BL129" s="802"/>
      <c r="BM129" s="800">
        <v>19.190000000000001</v>
      </c>
      <c r="BN129" s="801"/>
      <c r="BO129" s="801"/>
      <c r="BP129" s="801"/>
      <c r="BQ129" s="801"/>
      <c r="BR129" s="801"/>
      <c r="BS129" s="802"/>
      <c r="BT129" s="800">
        <v>30</v>
      </c>
      <c r="BU129" s="803"/>
      <c r="BV129" s="803"/>
      <c r="BW129" s="803"/>
      <c r="BX129" s="803"/>
      <c r="BY129" s="803"/>
      <c r="BZ129" s="8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805" t="s">
        <v>455</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07" t="s">
        <v>456</v>
      </c>
      <c r="X130" s="808"/>
      <c r="Y130" s="808"/>
      <c r="Z130" s="809"/>
      <c r="AA130" s="810">
        <v>848152</v>
      </c>
      <c r="AB130" s="811"/>
      <c r="AC130" s="811"/>
      <c r="AD130" s="811"/>
      <c r="AE130" s="812"/>
      <c r="AF130" s="813">
        <v>859095</v>
      </c>
      <c r="AG130" s="811"/>
      <c r="AH130" s="811"/>
      <c r="AI130" s="811"/>
      <c r="AJ130" s="812"/>
      <c r="AK130" s="813">
        <v>873486</v>
      </c>
      <c r="AL130" s="811"/>
      <c r="AM130" s="811"/>
      <c r="AN130" s="811"/>
      <c r="AO130" s="812"/>
      <c r="AP130" s="814"/>
      <c r="AQ130" s="815"/>
      <c r="AR130" s="815"/>
      <c r="AS130" s="815"/>
      <c r="AT130" s="816"/>
      <c r="AU130" s="237"/>
      <c r="AV130" s="237"/>
      <c r="AW130" s="237"/>
      <c r="AX130" s="780" t="s">
        <v>457</v>
      </c>
      <c r="AY130" s="781"/>
      <c r="AZ130" s="781"/>
      <c r="BA130" s="781"/>
      <c r="BB130" s="781"/>
      <c r="BC130" s="781"/>
      <c r="BD130" s="781"/>
      <c r="BE130" s="782"/>
      <c r="BF130" s="783">
        <v>9.9</v>
      </c>
      <c r="BG130" s="784"/>
      <c r="BH130" s="784"/>
      <c r="BI130" s="784"/>
      <c r="BJ130" s="784"/>
      <c r="BK130" s="784"/>
      <c r="BL130" s="785"/>
      <c r="BM130" s="783">
        <v>25</v>
      </c>
      <c r="BN130" s="784"/>
      <c r="BO130" s="784"/>
      <c r="BP130" s="784"/>
      <c r="BQ130" s="784"/>
      <c r="BR130" s="784"/>
      <c r="BS130" s="785"/>
      <c r="BT130" s="783">
        <v>35</v>
      </c>
      <c r="BU130" s="786"/>
      <c r="BV130" s="786"/>
      <c r="BW130" s="786"/>
      <c r="BX130" s="786"/>
      <c r="BY130" s="786"/>
      <c r="BZ130" s="78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88"/>
      <c r="B131" s="789"/>
      <c r="C131" s="789"/>
      <c r="D131" s="789"/>
      <c r="E131" s="789"/>
      <c r="F131" s="789"/>
      <c r="G131" s="789"/>
      <c r="H131" s="789"/>
      <c r="I131" s="789"/>
      <c r="J131" s="789"/>
      <c r="K131" s="789"/>
      <c r="L131" s="789"/>
      <c r="M131" s="789"/>
      <c r="N131" s="789"/>
      <c r="O131" s="789"/>
      <c r="P131" s="789"/>
      <c r="Q131" s="789"/>
      <c r="R131" s="789"/>
      <c r="S131" s="789"/>
      <c r="T131" s="789"/>
      <c r="U131" s="789"/>
      <c r="V131" s="789"/>
      <c r="W131" s="790" t="s">
        <v>458</v>
      </c>
      <c r="X131" s="791"/>
      <c r="Y131" s="791"/>
      <c r="Z131" s="792"/>
      <c r="AA131" s="793">
        <v>5489748</v>
      </c>
      <c r="AB131" s="794"/>
      <c r="AC131" s="794"/>
      <c r="AD131" s="794"/>
      <c r="AE131" s="795"/>
      <c r="AF131" s="796">
        <v>5711450</v>
      </c>
      <c r="AG131" s="794"/>
      <c r="AH131" s="794"/>
      <c r="AI131" s="794"/>
      <c r="AJ131" s="795"/>
      <c r="AK131" s="796">
        <v>5733322</v>
      </c>
      <c r="AL131" s="794"/>
      <c r="AM131" s="794"/>
      <c r="AN131" s="794"/>
      <c r="AO131" s="795"/>
      <c r="AP131" s="797"/>
      <c r="AQ131" s="798"/>
      <c r="AR131" s="798"/>
      <c r="AS131" s="798"/>
      <c r="AT131" s="799"/>
      <c r="AU131" s="237"/>
      <c r="AV131" s="237"/>
      <c r="AW131" s="237"/>
      <c r="AX131" s="758" t="s">
        <v>459</v>
      </c>
      <c r="AY131" s="759"/>
      <c r="AZ131" s="759"/>
      <c r="BA131" s="759"/>
      <c r="BB131" s="759"/>
      <c r="BC131" s="759"/>
      <c r="BD131" s="759"/>
      <c r="BE131" s="760"/>
      <c r="BF131" s="761">
        <v>76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67" t="s">
        <v>460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461</v>
      </c>
      <c r="W132" s="771"/>
      <c r="X132" s="771"/>
      <c r="Y132" s="771"/>
      <c r="Z132" s="772"/>
      <c r="AA132" s="773">
        <v>9.5128592419999993</v>
      </c>
      <c r="AB132" s="774"/>
      <c r="AC132" s="774"/>
      <c r="AD132" s="774"/>
      <c r="AE132" s="775"/>
      <c r="AF132" s="776">
        <v>10.03594534</v>
      </c>
      <c r="AG132" s="774"/>
      <c r="AH132" s="774"/>
      <c r="AI132" s="774"/>
      <c r="AJ132" s="775"/>
      <c r="AK132" s="776">
        <v>10.24092141</v>
      </c>
      <c r="AL132" s="774"/>
      <c r="AM132" s="774"/>
      <c r="AN132" s="774"/>
      <c r="AO132" s="775"/>
      <c r="AP132" s="777"/>
      <c r="AQ132" s="778"/>
      <c r="AR132" s="778"/>
      <c r="AS132" s="778"/>
      <c r="AT132" s="77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46" t="s">
        <v>462</v>
      </c>
      <c r="W133" s="746"/>
      <c r="X133" s="746"/>
      <c r="Y133" s="746"/>
      <c r="Z133" s="747"/>
      <c r="AA133" s="752">
        <v>10</v>
      </c>
      <c r="AB133" s="753"/>
      <c r="AC133" s="753"/>
      <c r="AD133" s="753"/>
      <c r="AE133" s="754"/>
      <c r="AF133" s="752">
        <v>9.8000000000000007</v>
      </c>
      <c r="AG133" s="753"/>
      <c r="AH133" s="753"/>
      <c r="AI133" s="753"/>
      <c r="AJ133" s="754"/>
      <c r="AK133" s="752">
        <v>9.9</v>
      </c>
      <c r="AL133" s="753"/>
      <c r="AM133" s="753"/>
      <c r="AN133" s="753"/>
      <c r="AO133" s="754"/>
      <c r="AP133" s="755"/>
      <c r="AQ133" s="756"/>
      <c r="AR133" s="756"/>
      <c r="AS133" s="756"/>
      <c r="AT133" s="75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77:P77"/>
    <mergeCell ref="B78:P78"/>
    <mergeCell ref="B79:P79"/>
    <mergeCell ref="B83:P83"/>
    <mergeCell ref="B82:P82"/>
    <mergeCell ref="B68:P68"/>
    <mergeCell ref="B69:P69"/>
    <mergeCell ref="B71:P71"/>
    <mergeCell ref="B73:P73"/>
    <mergeCell ref="B72:P72"/>
    <mergeCell ref="B74:P74"/>
    <mergeCell ref="B76:P76"/>
    <mergeCell ref="B75:P75"/>
    <mergeCell ref="B80:P80"/>
    <mergeCell ref="B70:P70"/>
    <mergeCell ref="B81:P81"/>
    <mergeCell ref="V133:Z133"/>
    <mergeCell ref="C116:Z116"/>
    <mergeCell ref="Q70:U70"/>
    <mergeCell ref="V70:Z70"/>
    <mergeCell ref="Q72:U72"/>
    <mergeCell ref="V72:Z72"/>
  </mergeCells>
  <phoneticPr fontId="3"/>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53" zoomScaleNormal="85" zoomScaleSheetLayoutView="100" workbookViewId="0">
      <selection activeCell="AH54" sqref="AH5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7" zoomScaleNormal="100" zoomScaleSheetLayoutView="55" workbookViewId="0">
      <selection activeCell="Q2" sqref="Q2"/>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3"/>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election activeCell="J2" sqref="J2"/>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5" t="s">
        <v>465</v>
      </c>
      <c r="L7" s="256"/>
      <c r="M7" s="257" t="s">
        <v>466</v>
      </c>
      <c r="N7" s="258"/>
    </row>
    <row r="8" spans="1:16" x14ac:dyDescent="0.15">
      <c r="A8" s="250"/>
      <c r="B8" s="246"/>
      <c r="C8" s="246"/>
      <c r="D8" s="246"/>
      <c r="E8" s="246"/>
      <c r="F8" s="246"/>
      <c r="G8" s="259"/>
      <c r="H8" s="260"/>
      <c r="I8" s="260"/>
      <c r="J8" s="261"/>
      <c r="K8" s="1156"/>
      <c r="L8" s="262" t="s">
        <v>467</v>
      </c>
      <c r="M8" s="263" t="s">
        <v>468</v>
      </c>
      <c r="N8" s="264" t="s">
        <v>469</v>
      </c>
    </row>
    <row r="9" spans="1:16" x14ac:dyDescent="0.15">
      <c r="A9" s="250"/>
      <c r="B9" s="246"/>
      <c r="C9" s="246"/>
      <c r="D9" s="246"/>
      <c r="E9" s="246"/>
      <c r="F9" s="246"/>
      <c r="G9" s="1169" t="s">
        <v>470</v>
      </c>
      <c r="H9" s="1170"/>
      <c r="I9" s="1170"/>
      <c r="J9" s="1171"/>
      <c r="K9" s="265">
        <v>1706783</v>
      </c>
      <c r="L9" s="266">
        <v>55971</v>
      </c>
      <c r="M9" s="267">
        <v>55845</v>
      </c>
      <c r="N9" s="268">
        <v>0.2</v>
      </c>
    </row>
    <row r="10" spans="1:16" x14ac:dyDescent="0.15">
      <c r="A10" s="250"/>
      <c r="B10" s="246"/>
      <c r="C10" s="246"/>
      <c r="D10" s="246"/>
      <c r="E10" s="246"/>
      <c r="F10" s="246"/>
      <c r="G10" s="1169" t="s">
        <v>471</v>
      </c>
      <c r="H10" s="1170"/>
      <c r="I10" s="1170"/>
      <c r="J10" s="1171"/>
      <c r="K10" s="269">
        <v>246940</v>
      </c>
      <c r="L10" s="270">
        <v>8098</v>
      </c>
      <c r="M10" s="271">
        <v>5607</v>
      </c>
      <c r="N10" s="272">
        <v>44.4</v>
      </c>
    </row>
    <row r="11" spans="1:16" ht="13.5" customHeight="1" x14ac:dyDescent="0.15">
      <c r="A11" s="250"/>
      <c r="B11" s="246"/>
      <c r="C11" s="246"/>
      <c r="D11" s="246"/>
      <c r="E11" s="246"/>
      <c r="F11" s="246"/>
      <c r="G11" s="1169" t="s">
        <v>472</v>
      </c>
      <c r="H11" s="1170"/>
      <c r="I11" s="1170"/>
      <c r="J11" s="1171"/>
      <c r="K11" s="269">
        <v>331320</v>
      </c>
      <c r="L11" s="270">
        <v>10865</v>
      </c>
      <c r="M11" s="271">
        <v>8384</v>
      </c>
      <c r="N11" s="272">
        <v>29.6</v>
      </c>
    </row>
    <row r="12" spans="1:16" ht="13.5" customHeight="1" x14ac:dyDescent="0.15">
      <c r="A12" s="250"/>
      <c r="B12" s="246"/>
      <c r="C12" s="246"/>
      <c r="D12" s="246"/>
      <c r="E12" s="246"/>
      <c r="F12" s="246"/>
      <c r="G12" s="1169" t="s">
        <v>473</v>
      </c>
      <c r="H12" s="1170"/>
      <c r="I12" s="1170"/>
      <c r="J12" s="1171"/>
      <c r="K12" s="269" t="s">
        <v>474</v>
      </c>
      <c r="L12" s="270" t="s">
        <v>474</v>
      </c>
      <c r="M12" s="271">
        <v>147</v>
      </c>
      <c r="N12" s="272" t="s">
        <v>474</v>
      </c>
    </row>
    <row r="13" spans="1:16" ht="13.5" customHeight="1" x14ac:dyDescent="0.15">
      <c r="A13" s="250"/>
      <c r="B13" s="246"/>
      <c r="C13" s="246"/>
      <c r="D13" s="246"/>
      <c r="E13" s="246"/>
      <c r="F13" s="246"/>
      <c r="G13" s="1169" t="s">
        <v>475</v>
      </c>
      <c r="H13" s="1170"/>
      <c r="I13" s="1170"/>
      <c r="J13" s="1171"/>
      <c r="K13" s="269" t="s">
        <v>474</v>
      </c>
      <c r="L13" s="270" t="s">
        <v>474</v>
      </c>
      <c r="M13" s="271">
        <v>6</v>
      </c>
      <c r="N13" s="272" t="s">
        <v>474</v>
      </c>
    </row>
    <row r="14" spans="1:16" ht="13.5" customHeight="1" x14ac:dyDescent="0.15">
      <c r="A14" s="250"/>
      <c r="B14" s="246"/>
      <c r="C14" s="246"/>
      <c r="D14" s="246"/>
      <c r="E14" s="246"/>
      <c r="F14" s="246"/>
      <c r="G14" s="1169" t="s">
        <v>476</v>
      </c>
      <c r="H14" s="1170"/>
      <c r="I14" s="1170"/>
      <c r="J14" s="1171"/>
      <c r="K14" s="269">
        <v>95082</v>
      </c>
      <c r="L14" s="270">
        <v>3118</v>
      </c>
      <c r="M14" s="271">
        <v>2653</v>
      </c>
      <c r="N14" s="272">
        <v>17.5</v>
      </c>
    </row>
    <row r="15" spans="1:16" ht="13.5" customHeight="1" x14ac:dyDescent="0.15">
      <c r="A15" s="250"/>
      <c r="B15" s="246"/>
      <c r="C15" s="246"/>
      <c r="D15" s="246"/>
      <c r="E15" s="246"/>
      <c r="F15" s="246"/>
      <c r="G15" s="1169" t="s">
        <v>477</v>
      </c>
      <c r="H15" s="1170"/>
      <c r="I15" s="1170"/>
      <c r="J15" s="1171"/>
      <c r="K15" s="269" t="s">
        <v>474</v>
      </c>
      <c r="L15" s="270" t="s">
        <v>474</v>
      </c>
      <c r="M15" s="271">
        <v>1240</v>
      </c>
      <c r="N15" s="272" t="s">
        <v>474</v>
      </c>
    </row>
    <row r="16" spans="1:16" x14ac:dyDescent="0.15">
      <c r="A16" s="250"/>
      <c r="B16" s="246"/>
      <c r="C16" s="246"/>
      <c r="D16" s="246"/>
      <c r="E16" s="246"/>
      <c r="F16" s="246"/>
      <c r="G16" s="1172" t="s">
        <v>478</v>
      </c>
      <c r="H16" s="1173"/>
      <c r="I16" s="1173"/>
      <c r="J16" s="1174"/>
      <c r="K16" s="270">
        <v>-209265</v>
      </c>
      <c r="L16" s="270">
        <v>-6862</v>
      </c>
      <c r="M16" s="271">
        <v>-5294</v>
      </c>
      <c r="N16" s="272">
        <v>29.6</v>
      </c>
    </row>
    <row r="17" spans="1:16" x14ac:dyDescent="0.15">
      <c r="A17" s="250"/>
      <c r="B17" s="246"/>
      <c r="C17" s="246"/>
      <c r="D17" s="246"/>
      <c r="E17" s="246"/>
      <c r="F17" s="246"/>
      <c r="G17" s="1172" t="s">
        <v>169</v>
      </c>
      <c r="H17" s="1173"/>
      <c r="I17" s="1173"/>
      <c r="J17" s="1174"/>
      <c r="K17" s="270">
        <v>2170860</v>
      </c>
      <c r="L17" s="270">
        <v>71190</v>
      </c>
      <c r="M17" s="271">
        <v>68586</v>
      </c>
      <c r="N17" s="272">
        <v>3.8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66" t="s">
        <v>483</v>
      </c>
      <c r="H21" s="1167"/>
      <c r="I21" s="1167"/>
      <c r="J21" s="1168"/>
      <c r="K21" s="282">
        <v>6.36</v>
      </c>
      <c r="L21" s="283">
        <v>6.42</v>
      </c>
      <c r="M21" s="284">
        <v>-0.06</v>
      </c>
      <c r="N21" s="251"/>
      <c r="O21" s="285"/>
      <c r="P21" s="281"/>
    </row>
    <row r="22" spans="1:16" s="286" customFormat="1" x14ac:dyDescent="0.15">
      <c r="A22" s="281"/>
      <c r="B22" s="251"/>
      <c r="C22" s="251"/>
      <c r="D22" s="251"/>
      <c r="E22" s="251"/>
      <c r="F22" s="251"/>
      <c r="G22" s="1166" t="s">
        <v>484</v>
      </c>
      <c r="H22" s="1167"/>
      <c r="I22" s="1167"/>
      <c r="J22" s="1168"/>
      <c r="K22" s="287">
        <v>97.1</v>
      </c>
      <c r="L22" s="288">
        <v>97.3</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5" t="s">
        <v>465</v>
      </c>
      <c r="L30" s="256"/>
      <c r="M30" s="257" t="s">
        <v>466</v>
      </c>
      <c r="N30" s="258"/>
    </row>
    <row r="31" spans="1:16" x14ac:dyDescent="0.15">
      <c r="A31" s="250"/>
      <c r="B31" s="246"/>
      <c r="C31" s="246"/>
      <c r="D31" s="246"/>
      <c r="E31" s="246"/>
      <c r="F31" s="246"/>
      <c r="G31" s="259"/>
      <c r="H31" s="260"/>
      <c r="I31" s="260"/>
      <c r="J31" s="261"/>
      <c r="K31" s="1156"/>
      <c r="L31" s="262" t="s">
        <v>467</v>
      </c>
      <c r="M31" s="263" t="s">
        <v>468</v>
      </c>
      <c r="N31" s="264" t="s">
        <v>469</v>
      </c>
    </row>
    <row r="32" spans="1:16" ht="27" customHeight="1" x14ac:dyDescent="0.15">
      <c r="A32" s="250"/>
      <c r="B32" s="246"/>
      <c r="C32" s="246"/>
      <c r="D32" s="246"/>
      <c r="E32" s="246"/>
      <c r="F32" s="246"/>
      <c r="G32" s="1157" t="s">
        <v>488</v>
      </c>
      <c r="H32" s="1158"/>
      <c r="I32" s="1158"/>
      <c r="J32" s="1159"/>
      <c r="K32" s="296">
        <v>1368083</v>
      </c>
      <c r="L32" s="296">
        <v>44864</v>
      </c>
      <c r="M32" s="297">
        <v>31128</v>
      </c>
      <c r="N32" s="298">
        <v>44.1</v>
      </c>
    </row>
    <row r="33" spans="1:16" ht="13.5" customHeight="1" x14ac:dyDescent="0.15">
      <c r="A33" s="250"/>
      <c r="B33" s="246"/>
      <c r="C33" s="246"/>
      <c r="D33" s="246"/>
      <c r="E33" s="246"/>
      <c r="F33" s="246"/>
      <c r="G33" s="1157" t="s">
        <v>489</v>
      </c>
      <c r="H33" s="1158"/>
      <c r="I33" s="1158"/>
      <c r="J33" s="1159"/>
      <c r="K33" s="296" t="s">
        <v>474</v>
      </c>
      <c r="L33" s="296" t="s">
        <v>474</v>
      </c>
      <c r="M33" s="297" t="s">
        <v>474</v>
      </c>
      <c r="N33" s="298" t="s">
        <v>474</v>
      </c>
    </row>
    <row r="34" spans="1:16" ht="27" customHeight="1" x14ac:dyDescent="0.15">
      <c r="A34" s="250"/>
      <c r="B34" s="246"/>
      <c r="C34" s="246"/>
      <c r="D34" s="246"/>
      <c r="E34" s="246"/>
      <c r="F34" s="246"/>
      <c r="G34" s="1157" t="s">
        <v>490</v>
      </c>
      <c r="H34" s="1158"/>
      <c r="I34" s="1158"/>
      <c r="J34" s="1159"/>
      <c r="K34" s="296" t="s">
        <v>474</v>
      </c>
      <c r="L34" s="296" t="s">
        <v>474</v>
      </c>
      <c r="M34" s="297" t="s">
        <v>474</v>
      </c>
      <c r="N34" s="298" t="s">
        <v>474</v>
      </c>
    </row>
    <row r="35" spans="1:16" ht="27" customHeight="1" x14ac:dyDescent="0.15">
      <c r="A35" s="250"/>
      <c r="B35" s="246"/>
      <c r="C35" s="246"/>
      <c r="D35" s="246"/>
      <c r="E35" s="246"/>
      <c r="F35" s="246"/>
      <c r="G35" s="1157" t="s">
        <v>491</v>
      </c>
      <c r="H35" s="1158"/>
      <c r="I35" s="1158"/>
      <c r="J35" s="1159"/>
      <c r="K35" s="296">
        <v>27028</v>
      </c>
      <c r="L35" s="296">
        <v>886</v>
      </c>
      <c r="M35" s="297">
        <v>9784</v>
      </c>
      <c r="N35" s="298">
        <v>-90.9</v>
      </c>
    </row>
    <row r="36" spans="1:16" ht="27" customHeight="1" x14ac:dyDescent="0.15">
      <c r="A36" s="250"/>
      <c r="B36" s="246"/>
      <c r="C36" s="246"/>
      <c r="D36" s="246"/>
      <c r="E36" s="246"/>
      <c r="F36" s="246"/>
      <c r="G36" s="1157" t="s">
        <v>492</v>
      </c>
      <c r="H36" s="1158"/>
      <c r="I36" s="1158"/>
      <c r="J36" s="1159"/>
      <c r="K36" s="296">
        <v>65846</v>
      </c>
      <c r="L36" s="296">
        <v>2159</v>
      </c>
      <c r="M36" s="297">
        <v>2611</v>
      </c>
      <c r="N36" s="298">
        <v>-17.3</v>
      </c>
    </row>
    <row r="37" spans="1:16" ht="13.5" customHeight="1" x14ac:dyDescent="0.15">
      <c r="A37" s="250"/>
      <c r="B37" s="246"/>
      <c r="C37" s="246"/>
      <c r="D37" s="246"/>
      <c r="E37" s="246"/>
      <c r="F37" s="246"/>
      <c r="G37" s="1157" t="s">
        <v>493</v>
      </c>
      <c r="H37" s="1158"/>
      <c r="I37" s="1158"/>
      <c r="J37" s="1159"/>
      <c r="K37" s="296" t="s">
        <v>474</v>
      </c>
      <c r="L37" s="296" t="s">
        <v>474</v>
      </c>
      <c r="M37" s="297">
        <v>1177</v>
      </c>
      <c r="N37" s="298" t="s">
        <v>474</v>
      </c>
    </row>
    <row r="38" spans="1:16" ht="27" customHeight="1" x14ac:dyDescent="0.15">
      <c r="A38" s="250"/>
      <c r="B38" s="246"/>
      <c r="C38" s="246"/>
      <c r="D38" s="246"/>
      <c r="E38" s="246"/>
      <c r="F38" s="246"/>
      <c r="G38" s="1160" t="s">
        <v>494</v>
      </c>
      <c r="H38" s="1161"/>
      <c r="I38" s="1161"/>
      <c r="J38" s="1162"/>
      <c r="K38" s="299">
        <v>597</v>
      </c>
      <c r="L38" s="299">
        <v>20</v>
      </c>
      <c r="M38" s="300">
        <v>1</v>
      </c>
      <c r="N38" s="301">
        <v>1900</v>
      </c>
      <c r="O38" s="295"/>
    </row>
    <row r="39" spans="1:16" x14ac:dyDescent="0.15">
      <c r="A39" s="250"/>
      <c r="B39" s="246"/>
      <c r="C39" s="246"/>
      <c r="D39" s="246"/>
      <c r="E39" s="246"/>
      <c r="F39" s="246"/>
      <c r="G39" s="1160" t="s">
        <v>495</v>
      </c>
      <c r="H39" s="1161"/>
      <c r="I39" s="1161"/>
      <c r="J39" s="1162"/>
      <c r="K39" s="302">
        <v>-923</v>
      </c>
      <c r="L39" s="302">
        <v>-30</v>
      </c>
      <c r="M39" s="303">
        <v>-3247</v>
      </c>
      <c r="N39" s="304">
        <v>-99.1</v>
      </c>
      <c r="O39" s="295"/>
    </row>
    <row r="40" spans="1:16" ht="27" customHeight="1" x14ac:dyDescent="0.15">
      <c r="A40" s="250"/>
      <c r="B40" s="246"/>
      <c r="C40" s="246"/>
      <c r="D40" s="246"/>
      <c r="E40" s="246"/>
      <c r="F40" s="246"/>
      <c r="G40" s="1157" t="s">
        <v>496</v>
      </c>
      <c r="H40" s="1158"/>
      <c r="I40" s="1158"/>
      <c r="J40" s="1159"/>
      <c r="K40" s="302">
        <v>-873486</v>
      </c>
      <c r="L40" s="302">
        <v>-28645</v>
      </c>
      <c r="M40" s="303">
        <v>-28558</v>
      </c>
      <c r="N40" s="304">
        <v>0.3</v>
      </c>
      <c r="O40" s="295"/>
    </row>
    <row r="41" spans="1:16" x14ac:dyDescent="0.15">
      <c r="A41" s="250"/>
      <c r="B41" s="246"/>
      <c r="C41" s="246"/>
      <c r="D41" s="246"/>
      <c r="E41" s="246"/>
      <c r="F41" s="246"/>
      <c r="G41" s="1163" t="s">
        <v>280</v>
      </c>
      <c r="H41" s="1164"/>
      <c r="I41" s="1164"/>
      <c r="J41" s="1165"/>
      <c r="K41" s="296">
        <v>587145</v>
      </c>
      <c r="L41" s="302">
        <v>19254</v>
      </c>
      <c r="M41" s="303">
        <v>12895</v>
      </c>
      <c r="N41" s="304">
        <v>49.3</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50" t="s">
        <v>465</v>
      </c>
      <c r="J49" s="1152" t="s">
        <v>500</v>
      </c>
      <c r="K49" s="1153"/>
      <c r="L49" s="1153"/>
      <c r="M49" s="1153"/>
      <c r="N49" s="1154"/>
    </row>
    <row r="50" spans="1:14" x14ac:dyDescent="0.15">
      <c r="A50" s="250"/>
      <c r="B50" s="246"/>
      <c r="C50" s="246"/>
      <c r="D50" s="246"/>
      <c r="E50" s="246"/>
      <c r="F50" s="246"/>
      <c r="G50" s="314"/>
      <c r="H50" s="315"/>
      <c r="I50" s="1151"/>
      <c r="J50" s="316" t="s">
        <v>501</v>
      </c>
      <c r="K50" s="317" t="s">
        <v>502</v>
      </c>
      <c r="L50" s="318" t="s">
        <v>503</v>
      </c>
      <c r="M50" s="319" t="s">
        <v>504</v>
      </c>
      <c r="N50" s="320" t="s">
        <v>505</v>
      </c>
    </row>
    <row r="51" spans="1:14" x14ac:dyDescent="0.15">
      <c r="A51" s="250"/>
      <c r="B51" s="246"/>
      <c r="C51" s="246"/>
      <c r="D51" s="246"/>
      <c r="E51" s="246"/>
      <c r="F51" s="246"/>
      <c r="G51" s="312" t="s">
        <v>506</v>
      </c>
      <c r="H51" s="313"/>
      <c r="I51" s="321">
        <v>1561868</v>
      </c>
      <c r="J51" s="322">
        <v>54745</v>
      </c>
      <c r="K51" s="323">
        <v>-64.099999999999994</v>
      </c>
      <c r="L51" s="324">
        <v>46819</v>
      </c>
      <c r="M51" s="325">
        <v>9.3000000000000007</v>
      </c>
      <c r="N51" s="326">
        <v>-73.400000000000006</v>
      </c>
    </row>
    <row r="52" spans="1:14" x14ac:dyDescent="0.15">
      <c r="A52" s="250"/>
      <c r="B52" s="246"/>
      <c r="C52" s="246"/>
      <c r="D52" s="246"/>
      <c r="E52" s="246"/>
      <c r="F52" s="246"/>
      <c r="G52" s="327"/>
      <c r="H52" s="328" t="s">
        <v>507</v>
      </c>
      <c r="I52" s="329">
        <v>945945</v>
      </c>
      <c r="J52" s="330">
        <v>33156</v>
      </c>
      <c r="K52" s="331">
        <v>-16.899999999999999</v>
      </c>
      <c r="L52" s="332">
        <v>24121</v>
      </c>
      <c r="M52" s="333">
        <v>9.5</v>
      </c>
      <c r="N52" s="334">
        <v>-26.4</v>
      </c>
    </row>
    <row r="53" spans="1:14" x14ac:dyDescent="0.15">
      <c r="A53" s="250"/>
      <c r="B53" s="246"/>
      <c r="C53" s="246"/>
      <c r="D53" s="246"/>
      <c r="E53" s="246"/>
      <c r="F53" s="246"/>
      <c r="G53" s="312" t="s">
        <v>508</v>
      </c>
      <c r="H53" s="313"/>
      <c r="I53" s="321">
        <v>2151725</v>
      </c>
      <c r="J53" s="322">
        <v>74238</v>
      </c>
      <c r="K53" s="323">
        <v>35.6</v>
      </c>
      <c r="L53" s="324">
        <v>53270</v>
      </c>
      <c r="M53" s="325">
        <v>13.8</v>
      </c>
      <c r="N53" s="326">
        <v>21.8</v>
      </c>
    </row>
    <row r="54" spans="1:14" x14ac:dyDescent="0.15">
      <c r="A54" s="250"/>
      <c r="B54" s="246"/>
      <c r="C54" s="246"/>
      <c r="D54" s="246"/>
      <c r="E54" s="246"/>
      <c r="F54" s="246"/>
      <c r="G54" s="327"/>
      <c r="H54" s="328" t="s">
        <v>507</v>
      </c>
      <c r="I54" s="329">
        <v>1004599</v>
      </c>
      <c r="J54" s="330">
        <v>34660</v>
      </c>
      <c r="K54" s="331">
        <v>4.5</v>
      </c>
      <c r="L54" s="332">
        <v>24316</v>
      </c>
      <c r="M54" s="333">
        <v>0.8</v>
      </c>
      <c r="N54" s="334">
        <v>3.7</v>
      </c>
    </row>
    <row r="55" spans="1:14" x14ac:dyDescent="0.15">
      <c r="A55" s="250"/>
      <c r="B55" s="246"/>
      <c r="C55" s="246"/>
      <c r="D55" s="246"/>
      <c r="E55" s="246"/>
      <c r="F55" s="246"/>
      <c r="G55" s="312" t="s">
        <v>509</v>
      </c>
      <c r="H55" s="313"/>
      <c r="I55" s="321">
        <v>2261747</v>
      </c>
      <c r="J55" s="322">
        <v>76680</v>
      </c>
      <c r="K55" s="323">
        <v>3.3</v>
      </c>
      <c r="L55" s="324">
        <v>53292</v>
      </c>
      <c r="M55" s="325">
        <v>0</v>
      </c>
      <c r="N55" s="326">
        <v>3.3</v>
      </c>
    </row>
    <row r="56" spans="1:14" x14ac:dyDescent="0.15">
      <c r="A56" s="250"/>
      <c r="B56" s="246"/>
      <c r="C56" s="246"/>
      <c r="D56" s="246"/>
      <c r="E56" s="246"/>
      <c r="F56" s="246"/>
      <c r="G56" s="327"/>
      <c r="H56" s="328" t="s">
        <v>507</v>
      </c>
      <c r="I56" s="329">
        <v>986427</v>
      </c>
      <c r="J56" s="330">
        <v>33443</v>
      </c>
      <c r="K56" s="331">
        <v>-3.5</v>
      </c>
      <c r="L56" s="332">
        <v>28900</v>
      </c>
      <c r="M56" s="333">
        <v>18.899999999999999</v>
      </c>
      <c r="N56" s="334">
        <v>-22.4</v>
      </c>
    </row>
    <row r="57" spans="1:14" x14ac:dyDescent="0.15">
      <c r="A57" s="250"/>
      <c r="B57" s="246"/>
      <c r="C57" s="246"/>
      <c r="D57" s="246"/>
      <c r="E57" s="246"/>
      <c r="F57" s="246"/>
      <c r="G57" s="312" t="s">
        <v>510</v>
      </c>
      <c r="H57" s="313"/>
      <c r="I57" s="321">
        <v>2281070</v>
      </c>
      <c r="J57" s="322">
        <v>75801</v>
      </c>
      <c r="K57" s="323">
        <v>-1.1000000000000001</v>
      </c>
      <c r="L57" s="324">
        <v>49919</v>
      </c>
      <c r="M57" s="325">
        <v>-6.3</v>
      </c>
      <c r="N57" s="326">
        <v>5.2</v>
      </c>
    </row>
    <row r="58" spans="1:14" x14ac:dyDescent="0.15">
      <c r="A58" s="250"/>
      <c r="B58" s="246"/>
      <c r="C58" s="246"/>
      <c r="D58" s="246"/>
      <c r="E58" s="246"/>
      <c r="F58" s="246"/>
      <c r="G58" s="327"/>
      <c r="H58" s="328" t="s">
        <v>507</v>
      </c>
      <c r="I58" s="329">
        <v>1227949</v>
      </c>
      <c r="J58" s="330">
        <v>40805</v>
      </c>
      <c r="K58" s="331">
        <v>22</v>
      </c>
      <c r="L58" s="332">
        <v>26398</v>
      </c>
      <c r="M58" s="333">
        <v>-8.6999999999999993</v>
      </c>
      <c r="N58" s="334">
        <v>30.7</v>
      </c>
    </row>
    <row r="59" spans="1:14" x14ac:dyDescent="0.15">
      <c r="A59" s="250"/>
      <c r="B59" s="246"/>
      <c r="C59" s="246"/>
      <c r="D59" s="246"/>
      <c r="E59" s="246"/>
      <c r="F59" s="246"/>
      <c r="G59" s="312" t="s">
        <v>511</v>
      </c>
      <c r="H59" s="313"/>
      <c r="I59" s="321">
        <v>1833551</v>
      </c>
      <c r="J59" s="322">
        <v>60128</v>
      </c>
      <c r="K59" s="323">
        <v>-20.7</v>
      </c>
      <c r="L59" s="324">
        <v>47738</v>
      </c>
      <c r="M59" s="325">
        <v>-4.4000000000000004</v>
      </c>
      <c r="N59" s="326">
        <v>-16.3</v>
      </c>
    </row>
    <row r="60" spans="1:14" x14ac:dyDescent="0.15">
      <c r="A60" s="250"/>
      <c r="B60" s="246"/>
      <c r="C60" s="246"/>
      <c r="D60" s="246"/>
      <c r="E60" s="246"/>
      <c r="F60" s="246"/>
      <c r="G60" s="327"/>
      <c r="H60" s="328" t="s">
        <v>507</v>
      </c>
      <c r="I60" s="335">
        <v>171778</v>
      </c>
      <c r="J60" s="330">
        <v>5633</v>
      </c>
      <c r="K60" s="331">
        <v>-86.2</v>
      </c>
      <c r="L60" s="332">
        <v>24937</v>
      </c>
      <c r="M60" s="333">
        <v>-5.5</v>
      </c>
      <c r="N60" s="334">
        <v>-80.7</v>
      </c>
    </row>
    <row r="61" spans="1:14" x14ac:dyDescent="0.15">
      <c r="A61" s="250"/>
      <c r="B61" s="246"/>
      <c r="C61" s="246"/>
      <c r="D61" s="246"/>
      <c r="E61" s="246"/>
      <c r="F61" s="246"/>
      <c r="G61" s="312" t="s">
        <v>512</v>
      </c>
      <c r="H61" s="336"/>
      <c r="I61" s="337">
        <v>2017992</v>
      </c>
      <c r="J61" s="338">
        <v>68318</v>
      </c>
      <c r="K61" s="339">
        <v>-9.4</v>
      </c>
      <c r="L61" s="340">
        <v>50208</v>
      </c>
      <c r="M61" s="341">
        <v>2.5</v>
      </c>
      <c r="N61" s="326">
        <v>-11.9</v>
      </c>
    </row>
    <row r="62" spans="1:14" x14ac:dyDescent="0.15">
      <c r="A62" s="250"/>
      <c r="B62" s="246"/>
      <c r="C62" s="246"/>
      <c r="D62" s="246"/>
      <c r="E62" s="246"/>
      <c r="F62" s="246"/>
      <c r="G62" s="327"/>
      <c r="H62" s="328" t="s">
        <v>507</v>
      </c>
      <c r="I62" s="329">
        <v>867340</v>
      </c>
      <c r="J62" s="330">
        <v>29539</v>
      </c>
      <c r="K62" s="331">
        <v>-16</v>
      </c>
      <c r="L62" s="332">
        <v>25734</v>
      </c>
      <c r="M62" s="333">
        <v>3</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9" zoomScale="77" zoomScaleNormal="77" zoomScaleSheetLayoutView="55" workbookViewId="0">
      <selection activeCell="I101" sqref="I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77" zoomScaleNormal="77" zoomScaleSheetLayoutView="55" workbookViewId="0">
      <selection activeCell="AB98" sqref="AB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90" zoomScaleNormal="9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5" t="s">
        <v>3</v>
      </c>
      <c r="D47" s="1175"/>
      <c r="E47" s="1176"/>
      <c r="F47" s="11">
        <v>5.23</v>
      </c>
      <c r="G47" s="12">
        <v>5.73</v>
      </c>
      <c r="H47" s="12">
        <v>7.57</v>
      </c>
      <c r="I47" s="12">
        <v>7.31</v>
      </c>
      <c r="J47" s="13">
        <v>6.38</v>
      </c>
    </row>
    <row r="48" spans="2:10" ht="57.75" customHeight="1" x14ac:dyDescent="0.15">
      <c r="B48" s="14"/>
      <c r="C48" s="1177" t="s">
        <v>4</v>
      </c>
      <c r="D48" s="1177"/>
      <c r="E48" s="1178"/>
      <c r="F48" s="15">
        <v>8.89</v>
      </c>
      <c r="G48" s="16">
        <v>8.3699999999999992</v>
      </c>
      <c r="H48" s="16">
        <v>7.08</v>
      </c>
      <c r="I48" s="16">
        <v>7.78</v>
      </c>
      <c r="J48" s="17">
        <v>7.01</v>
      </c>
    </row>
    <row r="49" spans="2:10" ht="57.75" customHeight="1" thickBot="1" x14ac:dyDescent="0.2">
      <c r="B49" s="18"/>
      <c r="C49" s="1179" t="s">
        <v>5</v>
      </c>
      <c r="D49" s="1179"/>
      <c r="E49" s="1180"/>
      <c r="F49" s="19">
        <v>1.1000000000000001</v>
      </c>
      <c r="G49" s="20">
        <v>0.46</v>
      </c>
      <c r="H49" s="20">
        <v>0.93</v>
      </c>
      <c r="I49" s="20">
        <v>1.3</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2018-05-01T04:56:17Z</cp:lastPrinted>
  <dcterms:created xsi:type="dcterms:W3CDTF">2018-01-24T06:49:53Z</dcterms:created>
  <dcterms:modified xsi:type="dcterms:W3CDTF">2018-11-26T05:51:00Z</dcterms:modified>
</cp:coreProperties>
</file>