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U35" i="9"/>
  <c r="U36" i="9" s="1"/>
  <c r="BE34" i="9" s="1"/>
  <c r="BE35" i="9" s="1"/>
  <c r="C35" i="9"/>
  <c r="CO34" i="9"/>
  <c r="BW34" i="9"/>
  <c r="BW35" i="9" s="1"/>
  <c r="BW36" i="9" s="1"/>
  <c r="BW37" i="9" s="1"/>
  <c r="BW38" i="9" s="1"/>
  <c r="BW39" i="9" s="1"/>
  <c r="BW40" i="9" s="1"/>
  <c r="BW41" i="9" s="1"/>
  <c r="U34" i="9"/>
  <c r="AM34" i="9" s="1"/>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<sst xmlns="http://schemas.openxmlformats.org/spreadsheetml/2006/main" count="1078" uniqueCount="580">
  <si>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</si>
  <si>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</si>
  <si>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</si>
  <si>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</si>
  <si>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</si>
  <si>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</si>
  <si>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</si>
  <si>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</si>
  <si>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</si>
  <si>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</si>
  <si>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</si>
  <si>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</si>
  <si>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</si>
  <si>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</si>
  <si>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</si>
  <si>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</si>
  <si>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</si>
  <si>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</si>
  <si>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</si>
  <si>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</si>
  <si>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</si>
  <si>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</si>
  <si>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</si>
  <si>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</si>
  <si>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</si>
  <si>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</si>
  <si>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</si>
  <si>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</si>
  <si>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</si>
  <si>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</si>
  <si>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</si>
  <si>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</si>
  <si>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</si>
  <si>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</si>
  <si>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</si>
  <si>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</si>
  <si>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</si>
  <si>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</si>
  <si>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</si>
  <si>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</si>
  <si>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</si>
  <si>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</si>
  <si>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</si>
  <si>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</si>
  <si>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</si>
  <si>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</si>
  <si>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</si>
  <si>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</si>
  <si>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</si>
  <si>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</si>
  <si>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</si>
  <si>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</si>
  <si>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</si>
  <si>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</si>
  <si>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</si>
  <si>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</si>
  <si>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</si>
  <si>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</si>
  <si>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</si>
  <si>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</si>
  <si>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</si>
  <si>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</si>
  <si>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</si>
  <si>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</si>
  <si>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</si>
  <si>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</si>
  <si>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</si>
  <si>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</si>
  <si>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</si>
  <si>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</si>
  <si>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</si>
  <si>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</si>
  <si>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</si>
  <si>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</si>
  <si>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</si>
  <si>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</si>
  <si>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</si>
  <si>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</si>
  <si>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</si>
  <si>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</si>
  <si>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</si>
  <si>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</si>
  <si>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</si>
  <si>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うるま市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</si>
  <si>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</si>
  <si>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</si>
  <si>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</si>
  <si>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</si>
  <si>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</si>
  <si>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</si>
  <si>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</si>
  <si>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</si>
  <si>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</si>
  <si>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</si>
  <si>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</si>
  <si>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</si>
  <si>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</si>
  <si>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</si>
  <si>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</si>
  <si>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</si>
  <si>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</si>
  <si>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</si>
  <si>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</si>
  <si>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</si>
  <si>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</si>
  <si>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</si>
  <si>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</si>
  <si>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</si>
  <si>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</si>
  <si>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</si>
  <si>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</si>
  <si>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</si>
  <si>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</si>
  <si>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</si>
  <si>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</si>
  <si>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</si>
  <si>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</si>
  <si>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</si>
  <si>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</si>
  <si>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</si>
  <si>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</si>
  <si>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</si>
  <si>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</si>
  <si>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</si>
  <si>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</si>
  <si>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</si>
  <si>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</si>
  <si>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</si>
  <si>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</si>
  <si>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</si>
  <si>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</si>
  <si>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</si>
  <si>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</si>
  <si>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</si>
  <si>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</si>
  <si>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</si>
  <si>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</si>
  <si>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</si>
  <si>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</si>
  <si>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</si>
  <si>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</si>
  <si>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</si>
  <si>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</si>
  <si>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</si>
  <si>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</si>
  <si>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</si>
  <si>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</si>
  <si>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</si>
  <si>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</si>
  <si>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</si>
  <si>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</si>
  <si>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</si>
  <si>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</si>
  <si>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</si>
  <si>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</si>
  <si>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</si>
  <si>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</si>
  <si>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</si>
  <si>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</si>
  <si>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</si>
  <si>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</si>
  <si>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</si>
  <si>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</si>
  <si>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</si>
  <si>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</si>
  <si>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</si>
  <si>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</si>
  <si>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</si>
  <si>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</si>
  <si>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</si>
  <si>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</si>
  <si>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</si>
  <si>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</si>
  <si>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</si>
  <si>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</si>
  <si>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</si>
  <si>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</si>
  <si>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</si>
  <si>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</si>
  <si>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</si>
  <si>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</si>
  <si>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</si>
  <si>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</si>
  <si>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</si>
  <si>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</si>
  <si>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</si>
  <si>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</si>
  <si>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</si>
  <si>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</si>
  <si>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</si>
  <si>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</si>
  <si>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</si>
  <si>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</si>
  <si>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</si>
  <si>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</si>
  <si>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</si>
  <si>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</si>
  <si>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</si>
  <si>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沖縄県うるま市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</si>
  <si>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</si>
  <si>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</si>
  <si>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</si>
  <si>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</si>
  <si>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</si>
  <si>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</si>
  <si>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</si>
  <si>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</si>
  <si>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</si>
  <si>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</si>
  <si>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</si>
  <si>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</si>
  <si>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</si>
  <si>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</si>
  <si>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</si>
  <si>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</si>
  <si>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</si>
  <si>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</si>
  <si>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</si>
  <si>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</si>
  <si>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</si>
  <si>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</si>
  <si>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</si>
  <si>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</si>
  <si>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</si>
  <si>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</si>
  <si>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</si>
  <si>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</si>
  <si>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</si>
  <si>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</si>
  <si>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</si>
  <si>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</si>
  <si>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</si>
  <si>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</si>
  <si>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</si>
  <si>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</si>
  <si>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</si>
  <si>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</si>
  <si>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</si>
  <si>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</si>
  <si>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</si>
  <si>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</si>
  <si>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</si>
  <si>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</si>
  <si>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</si>
  <si>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</si>
  <si>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</si>
  <si>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</si>
  <si>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</si>
  <si>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</si>
  <si>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</si>
  <si>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</si>
  <si>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</si>
  <si>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</si>
  <si>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</si>
  <si>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</si>
  <si>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</si>
  <si>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</si>
  <si>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</si>
  <si>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</si>
  <si>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</si>
  <si>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</si>
  <si>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</si>
  <si>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</si>
  <si>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</si>
  <si>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</si>
  <si>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</si>
  <si>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</si>
  <si>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</si>
  <si>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</si>
  <si>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</si>
  <si>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</si>
  <si>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</si>
  <si>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</si>
  <si>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</si>
  <si>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</si>
  <si>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</si>
  <si>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</si>
  <si>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</si>
  <si>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</si>
  <si>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</si>
  <si>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</si>
  <si>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</si>
  <si>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</si>
  <si>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</si>
  <si>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</si>
  <si>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</si>
  <si>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</si>
  <si>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</si>
  <si>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</si>
  <si>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</si>
  <si>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</si>
  <si>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</si>
  <si>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</si>
  <si>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</si>
  <si>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</si>
  <si>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</si>
  <si>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</si>
  <si>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</si>
  <si>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</si>
  <si>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</si>
  <si>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</si>
  <si>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</si>
  <si>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</si>
  <si>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</si>
  <si>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</si>
  <si>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</si>
  <si>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</si>
  <si>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</si>
  <si>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</si>
  <si>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</si>
  <si>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</si>
  <si>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</si>
  <si>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</si>
  <si>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</si>
  <si>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</si>
  <si>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</si>
  <si>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</si>
  <si>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</si>
  <si>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</si>
  <si>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</si>
  <si>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</si>
  <si>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</si>
  <si>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</si>
  <si>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</si>
  <si>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</si>
  <si>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</si>
  <si>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</si>
  <si>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</si>
  <si>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</si>
  <si>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</si>
  <si>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</si>
  <si>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</si>
  <si>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</si>
  <si>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</si>
  <si>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</si>
  <si>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</si>
  <si>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</si>
  <si>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</si>
  <si>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</si>
  <si>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</si>
  <si>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</si>
  <si>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</si>
  <si>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</si>
  <si>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</si>
  <si>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</si>
  <si>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</si>
  <si>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</si>
  <si>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沖縄県うるま市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</si>
  <si>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</si>
  <si>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</si>
  <si>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</si>
  <si>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</si>
  <si>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</si>
  <si>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</si>
  <si>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</si>
  <si>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</si>
  <si>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</si>
  <si>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</si>
  <si>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</si>
  <si>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</si>
  <si>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</si>
  <si>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</si>
  <si>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</si>
  <si>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</si>
  <si>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</si>
  <si>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</si>
  <si>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</si>
  <si>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</si>
  <si>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</si>
  <si>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</si>
  <si>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</si>
  <si>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</si>
  <si>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</si>
  <si>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</si>
  <si>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</si>
  <si>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</si>
  <si>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</si>
  <si>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</si>
  <si>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</si>
  <si>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</si>
  <si>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</si>
  <si>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</si>
  <si>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</si>
  <si>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</si>
  <si>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</si>
  <si>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</si>
  <si>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</si>
  <si>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</si>
  <si>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</si>
  <si>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</si>
  <si>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</si>
  <si>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</si>
  <si>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</si>
  <si>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</si>
  <si>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</si>
  <si>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</si>
  <si>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</si>
  <si>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</si>
  <si>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</si>
  <si>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</si>
  <si>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</si>
  <si>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</si>
  <si>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</si>
  <si>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</si>
  <si>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</si>
  <si>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</si>
  <si>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</si>
  <si>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</si>
  <si>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</si>
  <si>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</si>
  <si>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</si>
  <si>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</si>
  <si>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</si>
  <si>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</si>
  <si>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</si>
  <si>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</si>
  <si>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</si>
  <si>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</si>
  <si>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</si>
  <si>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</si>
  <si>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</si>
  <si>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</si>
  <si>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</si>
  <si>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</si>
  <si>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</si>
  <si>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</si>
  <si>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</si>
  <si>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</si>
  <si>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</si>
  <si>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</si>
  <si>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</si>
  <si>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</si>
  <si>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</si>
  <si>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</si>
  <si>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</si>
  <si>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</si>
  <si>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</si>
  <si>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</si>
  <si>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</si>
  <si>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</si>
  <si>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</si>
  <si>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</si>
  <si>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</si>
  <si>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</si>
  <si>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</si>
  <si>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</si>
  <si>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</si>
  <si>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</si>
  <si>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</si>
  <si>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</si>
  <si>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</si>
  <si>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</si>
  <si>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</si>
  <si>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</si>
  <si>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</si>
  <si>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</si>
  <si>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</si>
  <si>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</si>
  <si>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</si>
  <si>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</si>
  <si>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</si>
  <si>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</si>
  <si>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</si>
  <si>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</si>
  <si>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</si>
  <si>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</si>
  <si>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</si>
  <si>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</si>
  <si>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</si>
  <si>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</si>
  <si>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</si>
  <si>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</si>
  <si>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</si>
  <si>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</si>
  <si>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</si>
  <si>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</si>
  <si>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</si>
  <si>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</si>
  <si>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</si>
  <si>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</si>
  <si>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</si>
  <si>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</si>
  <si>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</si>
  <si>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</si>
  <si>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</si>
  <si>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</si>
  <si>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</si>
  <si>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</si>
  <si>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</si>
  <si>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</si>
  <si>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</si>
  <si>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</si>
  <si>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</si>
  <si>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</si>
  <si>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</si>
  <si>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</si>
  <si>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</si>
  <si>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</si>
  <si>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</si>
  <si>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</si>
  <si>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</si>
  <si>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</si>
  <si>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</si>
  <si>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</si>
  <si>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</si>
  <si>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</si>
  <si>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</si>
  <si>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</si>
  <si>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</si>
  <si>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</si>
  <si>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</si>
  <si>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</si>
  <si>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</si>
  <si>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</si>
  <si>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</si>
  <si>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</si>
  <si>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</si>
  <si>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</si>
  <si>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</si>
  <si>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</si>
  <si>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</si>
  <si>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</si>
  <si>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</si>
  <si>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</si>
  <si>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</si>
  <si>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</si>
  <si>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</si>
  <si>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</si>
  <si>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</si>
  <si>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</si>
  <si>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</si>
  <si>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</si>
  <si>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</si>
  <si>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</si>
  <si>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</si>
  <si>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</si>
  <si>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</si>
  <si>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0.10</t>
  </si>
  <si>
    <t>国民健康保険特別会計</t>
  </si>
  <si>
    <t>▲ 6.82</t>
  </si>
  <si>
    <t>▲ 7.61</t>
  </si>
  <si>
    <t>▲ 5.92</t>
  </si>
  <si>
    <t>▲ 3.22</t>
  </si>
  <si>
    <t>▲ 0.15</t>
  </si>
  <si>
    <t>水道事業会計</t>
  </si>
  <si>
    <t>一般会計</t>
  </si>
  <si>
    <t>介護保険特別会計</t>
  </si>
  <si>
    <t>公共下水道事業特別会計</t>
  </si>
  <si>
    <t>後期高齢者医療特別会計</t>
  </si>
  <si>
    <t>農業集落排水事業特別会計</t>
  </si>
  <si>
    <t>その他会計（赤字）</t>
  </si>
  <si>
    <t>その他会計（黒字）</t>
  </si>
  <si>
    <t>-</t>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</si>
  <si>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30"/>
  </si>
  <si>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30"/>
  </si>
  <si>
    <t>中部衛生施設組合（一般会計）</t>
    <rPh sb="0" eb="2">
      <t>チュウブ</t>
    </rPh>
    <rPh sb="2" eb="4">
      <t>エイセイ</t>
    </rPh>
    <rPh sb="4" eb="6">
      <t>シセツ</t>
    </rPh>
    <rPh sb="6" eb="8">
      <t>クミアイ</t>
    </rPh>
    <rPh sb="9" eb="11">
      <t>イッパン</t>
    </rPh>
    <rPh sb="11" eb="13">
      <t>カイケイ</t>
    </rPh>
    <phoneticPr fontId="30"/>
  </si>
  <si>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30"/>
  </si>
  <si>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30"/>
  </si>
  <si>
    <t>中部北環境施設組合（一般会計）</t>
    <rPh sb="0" eb="2">
      <t>チュウブ</t>
    </rPh>
    <rPh sb="2" eb="3">
      <t>キタ</t>
    </rPh>
    <rPh sb="3" eb="5">
      <t>カンキョウ</t>
    </rPh>
    <rPh sb="5" eb="7">
      <t>シセツ</t>
    </rPh>
    <rPh sb="7" eb="9">
      <t>クミアイ</t>
    </rPh>
    <rPh sb="10" eb="12">
      <t>イッパン</t>
    </rPh>
    <rPh sb="12" eb="14">
      <t>カイケイ</t>
    </rPh>
    <phoneticPr fontId="30"/>
  </si>
  <si>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</si>
  <si>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30"/>
  </si>
  <si>
    <t>-</t>
    <phoneticPr fontId="2"/>
  </si>
  <si>
    <t>-</t>
    <phoneticPr fontId="2"/>
  </si>
  <si>
    <t>-</t>
    <phoneticPr fontId="2"/>
  </si>
  <si>
    <t>うるま市土地開発公社</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</si>
  <si>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</si>
  <si>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</si>
  <si>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</si>
  <si>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</si>
  <si>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</si>
  <si>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</si>
  <si>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</si>
  <si>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</si>
  <si>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</si>
  <si>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</si>
  <si>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</si>
  <si>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</si>
  <si>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</si>
  <si>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 普通建設事業を実施する際には合併特例債などの有利な地方債ﾒﾆｭｰを活用するとともに、充当可能基金の積増しを計画的に行い、将来負担の軽減に取り組んできており将比率が低下している。一方で有形固定資産減価償却率は上昇傾向にあるが、主な要因としては各地区にある市民会館、図書館、体育館、プールなどの社会教育施設の有形固定資産減価償却率が65％以上と高い水準にある。今後は、公共施設等総合管理計画に基づく個別計画の策定に取組み、施設の在り方（統廃合や長寿命化など）を検討していく必要がある。</t>
    <rPh sb="8" eb="10">
      <t>ジッシ</t>
    </rPh>
    <rPh sb="15" eb="17">
      <t>ガッペイ</t>
    </rPh>
    <rPh sb="17" eb="19">
      <t>トクレイ</t>
    </rPh>
    <rPh sb="19" eb="20">
      <t>サイ</t>
    </rPh>
    <rPh sb="26" eb="29">
      <t>チホウサイ</t>
    </rPh>
    <rPh sb="34" eb="36">
      <t>カツヨウ</t>
    </rPh>
    <rPh sb="43" eb="45">
      <t>ジュウトウ</t>
    </rPh>
    <rPh sb="45" eb="47">
      <t>カノウ</t>
    </rPh>
    <rPh sb="47" eb="49">
      <t>キキン</t>
    </rPh>
    <rPh sb="50" eb="51">
      <t>ツ</t>
    </rPh>
    <rPh sb="51" eb="52">
      <t>マ</t>
    </rPh>
    <rPh sb="54" eb="57">
      <t>ケイカクテキ</t>
    </rPh>
    <rPh sb="58" eb="59">
      <t>オコナ</t>
    </rPh>
    <rPh sb="198" eb="200">
      <t>コベツ</t>
    </rPh>
    <rPh sb="200" eb="202">
      <t>ケイカク</t>
    </rPh>
    <rPh sb="203" eb="205">
      <t>サクテイ</t>
    </rPh>
    <rPh sb="206" eb="208">
      <t>トリクミ</t>
    </rPh>
    <rPh sb="210" eb="212">
      <t>シセツ</t>
    </rPh>
    <rPh sb="213" eb="214">
      <t>ア</t>
    </rPh>
    <rPh sb="215" eb="216">
      <t>カタ</t>
    </rPh>
    <rPh sb="217" eb="220">
      <t>トウハイゴウ</t>
    </rPh>
    <rPh sb="221" eb="225">
      <t>チョウジュミョウカ</t>
    </rPh>
    <rPh sb="229" eb="231">
      <t>ケントウ</t>
    </rPh>
    <rPh sb="235" eb="237">
      <t>ヒツヨウ</t>
    </rPh>
    <phoneticPr fontId="5"/>
  </si>
  <si>
    <t>　実質公債費比率、将来負担比率はともに、類似団体と比較して低くなっている。これは、普通建設事業を実施する際、合併特例債を活用していることや決算剰余金を活用して充当可能基金の積増しをするなど、将来負担の軽減に取り組んできたことによる。合併特例債の活用については、現時点で平成32年度までを計画期間としていることから,それ以降の地方債活用については充当率や交付税参入率を考慮するとともに普通建設事業の在り方を検討していく必要がある。</t>
    <rPh sb="41" eb="43">
      <t>フツウ</t>
    </rPh>
    <rPh sb="43" eb="45">
      <t>ケンセツ</t>
    </rPh>
    <rPh sb="45" eb="47">
      <t>ジギョウ</t>
    </rPh>
    <rPh sb="48" eb="50">
      <t>ジッシ</t>
    </rPh>
    <rPh sb="52" eb="53">
      <t>サイ</t>
    </rPh>
    <rPh sb="54" eb="56">
      <t>ガッペイ</t>
    </rPh>
    <rPh sb="56" eb="58">
      <t>トクレイ</t>
    </rPh>
    <rPh sb="58" eb="59">
      <t>サイ</t>
    </rPh>
    <rPh sb="60" eb="62">
      <t>カツヨウ</t>
    </rPh>
    <rPh sb="69" eb="71">
      <t>ケッサン</t>
    </rPh>
    <rPh sb="71" eb="73">
      <t>ジョウヨ</t>
    </rPh>
    <rPh sb="73" eb="74">
      <t>キン</t>
    </rPh>
    <rPh sb="75" eb="77">
      <t>カツヨウ</t>
    </rPh>
    <rPh sb="116" eb="118">
      <t>ガッペイ</t>
    </rPh>
    <rPh sb="118" eb="120">
      <t>トクレイ</t>
    </rPh>
    <rPh sb="120" eb="121">
      <t>サイ</t>
    </rPh>
    <rPh sb="122" eb="124">
      <t>カツヨウ</t>
    </rPh>
    <rPh sb="130" eb="133">
      <t>ゲンジテン</t>
    </rPh>
    <rPh sb="134" eb="136">
      <t>ヘイセイ</t>
    </rPh>
    <rPh sb="138" eb="140">
      <t>ネンド</t>
    </rPh>
    <rPh sb="143" eb="145">
      <t>ケイカク</t>
    </rPh>
    <rPh sb="145" eb="147">
      <t>キカン</t>
    </rPh>
    <rPh sb="159" eb="161">
      <t>イコウ</t>
    </rPh>
    <rPh sb="162" eb="165">
      <t>チホウサイ</t>
    </rPh>
    <rPh sb="165" eb="167">
      <t>カツヨウ</t>
    </rPh>
    <rPh sb="172" eb="174">
      <t>ジュウトウ</t>
    </rPh>
    <rPh sb="174" eb="175">
      <t>リツ</t>
    </rPh>
    <rPh sb="176" eb="178">
      <t>コウフ</t>
    </rPh>
    <rPh sb="178" eb="179">
      <t>ゼイ</t>
    </rPh>
    <rPh sb="179" eb="182">
      <t>サンニュウリツ</t>
    </rPh>
    <rPh sb="183" eb="185">
      <t>コウリョ</t>
    </rPh>
    <rPh sb="191" eb="193">
      <t>フツウ</t>
    </rPh>
    <rPh sb="193" eb="195">
      <t>ケンセツ</t>
    </rPh>
    <rPh sb="195" eb="197">
      <t>ジギョウ</t>
    </rPh>
    <rPh sb="198" eb="199">
      <t>ア</t>
    </rPh>
    <rPh sb="200" eb="201">
      <t>カタ</t>
    </rPh>
    <rPh sb="202" eb="204">
      <t>ケントウ</t>
    </rPh>
    <rPh sb="208" eb="21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</si>
</sst>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58051</c:v>
                </c:pt>
                <c:pt idx="4">
                  <c:v>65942</c:v>
                </c:pt>
              </c:numCache>
            </c:numRef>
          </c:val>
          <c:smooth val="0"/>
          <c:extLst xmlns:c16r2="http://schemas.microsoft.com/office/drawing/2015/06/chart">
            <c:ext xmlns:c16="http://schemas.microsoft.com/office/drawing/2014/chart" uri="{C3380CC4-5D6E-409C-BE32-E72D297353CC}">
              <c16:uniqueId val="{00000000-9583-46A0-A828-933B92F315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63688</c:v>
                </c:pt>
                <c:pt idx="1">
                  <c:v>68665</c:v>
                </c:pt>
                <c:pt idx="2">
                  <c:v>74577</c:v>
                </c:pt>
                <c:pt idx="3">
                  <c:v>96981</c:v>
                </c:pt>
                <c:pt idx="4">
                  <c:v>70935</c:v>
                </c:pt>
              </c:numCache>
            </c:numRef>
          </c:val>
          <c:smooth val="0"/>
          <c:extLst xmlns:c16r2="http://schemas.microsoft.com/office/drawing/2015/06/chart">
            <c:ext xmlns:c16="http://schemas.microsoft.com/office/drawing/2014/chart" uri="{C3380CC4-5D6E-409C-BE32-E72D297353CC}">
              <c16:uniqueId val="{00000001-9583-46A0-A828-933B92F31545}"/>
            </c:ext>
          </c:extLst>
        </c:ser>
        <c:dLbls>
          <c:showLegendKey val="0"/>
          <c:showVal val="0"/>
          <c:showCatName val="0"/>
          <c:showSerName val="0"/>
          <c:showPercent val="0"/>
          <c:showBubbleSize val="0"/>
        </c:dLbls>
        <c:marker val="1"/>
        <c:smooth val="0"/>
        <c:axId val="119907840"/>
        <c:axId val="119909760"/>
      </c:lineChart>
      <c:catAx>
        <c:axId val="119907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909760"/>
        <c:crosses val="autoZero"/>
        <c:auto val="1"/>
        <c:lblAlgn val="ctr"/>
        <c:lblOffset val="100"/>
        <c:tickLblSkip val="1"/>
        <c:tickMarkSkip val="1"/>
        <c:noMultiLvlLbl val="0"/>
      </c:catAx>
      <c:valAx>
        <c:axId val="1199097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907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5.87</c:v>
                </c:pt>
                <c:pt idx="1">
                  <c:v>6.34</c:v>
                </c:pt>
                <c:pt idx="2">
                  <c:v>7.15</c:v>
                </c:pt>
                <c:pt idx="3">
                  <c:v>9.48</c:v>
                </c:pt>
                <c:pt idx="4">
                  <c:v>8.35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17.420000000000002</c:v>
                </c:pt>
                <c:pt idx="1">
                  <c:v>17.850000000000001</c:v>
                </c:pt>
                <c:pt idx="2">
                  <c:v>19.37</c:v>
                </c:pt>
                <c:pt idx="3">
                  <c:v>20.71</c:v>
                </c:pt>
                <c:pt idx="4">
                  <c:v>21.65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4482944"/>
        <c:axId val="134497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3.98</c:v>
                </c:pt>
                <c:pt idx="1">
                  <c:v>7.82</c:v>
                </c:pt>
                <c:pt idx="2">
                  <c:v>4.1100000000000003</c:v>
                </c:pt>
                <c:pt idx="3">
                  <c:v>6.51</c:v>
                </c:pt>
                <c:pt idx="4">
                  <c:v>-0.1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4482944"/>
        <c:axId val="134497408"/>
      </c:lineChart>
      <c:catAx>
        <c:axId val="13448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497408"/>
        <c:crosses val="autoZero"/>
        <c:auto val="1"/>
        <c:lblAlgn val="ctr"/>
        <c:lblOffset val="100"/>
        <c:tickLblSkip val="1"/>
        <c:tickMarkSkip val="1"/>
        <c:noMultiLvlLbl val="0"/>
      </c:catAx>
      <c:valAx>
        <c:axId val="13449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8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c:v>
                </c:pt>
                <c:pt idx="4">
                  <c:v>#N/A</c:v>
                </c:pt>
                <c:pt idx="5">
                  <c:v>0.02</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c:v>
                </c:pt>
                <c:pt idx="2">
                  <c:v>#N/A</c:v>
                </c:pt>
                <c:pt idx="3">
                  <c:v>0.13</c:v>
                </c:pt>
                <c:pt idx="4">
                  <c:v>#N/A</c:v>
                </c:pt>
                <c:pt idx="5">
                  <c:v>0.09</c:v>
                </c:pt>
                <c:pt idx="6">
                  <c:v>#N/A</c:v>
                </c:pt>
                <c:pt idx="7">
                  <c:v>0.05</c:v>
                </c:pt>
                <c:pt idx="8">
                  <c:v>#N/A</c:v>
                </c:pt>
                <c:pt idx="9">
                  <c:v>0.14000000000000001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0.82</c:v>
                </c:pt>
                <c:pt idx="2">
                  <c:v>#N/A</c:v>
                </c:pt>
                <c:pt idx="3">
                  <c:v>0.46</c:v>
                </c:pt>
                <c:pt idx="4">
                  <c:v>#N/A</c:v>
                </c:pt>
                <c:pt idx="5">
                  <c:v>0.62</c:v>
                </c:pt>
                <c:pt idx="6">
                  <c:v>#N/A</c:v>
                </c:pt>
                <c:pt idx="7">
                  <c:v>0.35</c:v>
                </c:pt>
                <c:pt idx="8">
                  <c:v>#N/A</c:v>
                </c:pt>
                <c:pt idx="9">
                  <c:v>0.72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5.86</c:v>
                </c:pt>
                <c:pt idx="2">
                  <c:v>#N/A</c:v>
                </c:pt>
                <c:pt idx="3">
                  <c:v>6.34</c:v>
                </c:pt>
                <c:pt idx="4">
                  <c:v>#N/A</c:v>
                </c:pt>
                <c:pt idx="5">
                  <c:v>7.15</c:v>
                </c:pt>
                <c:pt idx="6">
                  <c:v>#N/A</c:v>
                </c:pt>
                <c:pt idx="7">
                  <c:v>9.48</c:v>
                </c:pt>
                <c:pt idx="8">
                  <c:v>#N/A</c:v>
                </c:pt>
                <c:pt idx="9">
                  <c:v>8.35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8.52</c:v>
                </c:pt>
                <c:pt idx="2">
                  <c:v>#N/A</c:v>
                </c:pt>
                <c:pt idx="3">
                  <c:v>7.97</c:v>
                </c:pt>
                <c:pt idx="4">
                  <c:v>#N/A</c:v>
                </c:pt>
                <c:pt idx="5">
                  <c:v>8.17</c:v>
                </c:pt>
                <c:pt idx="6">
                  <c:v>#N/A</c:v>
                </c:pt>
                <c:pt idx="7">
                  <c:v>8.09</c:v>
                </c:pt>
                <c:pt idx="8">
                  <c:v>#N/A</c:v>
                </c:pt>
                <c:pt idx="9">
                  <c:v>8.4700000000000006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6.82</c:v>
                </c:pt>
                <c:pt idx="1">
                  <c:v>#N/A</c:v>
                </c:pt>
                <c:pt idx="2">
                  <c:v>7.61</c:v>
                </c:pt>
                <c:pt idx="3">
                  <c:v>#N/A</c:v>
                </c:pt>
                <c:pt idx="4">
                  <c:v>5.92</c:v>
                </c:pt>
                <c:pt idx="5">
                  <c:v>#N/A</c:v>
                </c:pt>
                <c:pt idx="6">
                  <c:v>3.22</c:v>
                </c:pt>
                <c:pt idx="7">
                  <c:v>#N/A</c:v>
                </c:pt>
                <c:pt idx="8">
                  <c:v>0.15</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837376"/>
        <c:axId val="134838912"/>
      </c:barChart>
      <c:catAx>
        <c:axId val="13483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838912"/>
        <c:crosses val="autoZero"/>
        <c:auto val="1"/>
        <c:lblAlgn val="ctr"/>
        <c:lblOffset val="100"/>
        <c:tickLblSkip val="1"/>
        <c:tickMarkSkip val="1"/>
        <c:noMultiLvlLbl val="0"/>
      </c:catAx>
      <c:valAx>
        <c:axId val="13483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37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3208</c:v>
                </c:pt>
                <c:pt idx="5">
                  <c:v>3320</c:v>
                </c:pt>
                <c:pt idx="8">
                  <c:v>3842</c:v>
                </c:pt>
                <c:pt idx="11">
                  <c:v>3839</c:v>
                </c:pt>
                <c:pt idx="14">
                  <c:v>4046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372</c:v>
                </c:pt>
                <c:pt idx="3">
                  <c:v>385</c:v>
                </c:pt>
                <c:pt idx="6">
                  <c:v>373</c:v>
                </c:pt>
                <c:pt idx="9">
                  <c:v>374</c:v>
                </c:pt>
                <c:pt idx="12">
                  <c:v>359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715</c:v>
                </c:pt>
                <c:pt idx="3">
                  <c:v>715</c:v>
                </c:pt>
                <c:pt idx="6">
                  <c:v>711</c:v>
                </c:pt>
                <c:pt idx="9">
                  <c:v>710</c:v>
                </c:pt>
                <c:pt idx="12">
                  <c:v>718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4367</c:v>
                </c:pt>
                <c:pt idx="3">
                  <c:v>4298</c:v>
                </c:pt>
                <c:pt idx="6">
                  <c:v>4487</c:v>
                </c:pt>
                <c:pt idx="9">
                  <c:v>4582</c:v>
                </c:pt>
                <c:pt idx="12">
                  <c:v>4831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9840768"/>
        <c:axId val="119842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2246</c:v>
                </c:pt>
                <c:pt idx="2">
                  <c:v>#N/A</c:v>
                </c:pt>
                <c:pt idx="3">
                  <c:v>#N/A</c:v>
                </c:pt>
                <c:pt idx="4">
                  <c:v>2078</c:v>
                </c:pt>
                <c:pt idx="5">
                  <c:v>#N/A</c:v>
                </c:pt>
                <c:pt idx="6">
                  <c:v>#N/A</c:v>
                </c:pt>
                <c:pt idx="7">
                  <c:v>1729</c:v>
                </c:pt>
                <c:pt idx="8">
                  <c:v>#N/A</c:v>
                </c:pt>
                <c:pt idx="9">
                  <c:v>#N/A</c:v>
                </c:pt>
                <c:pt idx="10">
                  <c:v>1827</c:v>
                </c:pt>
                <c:pt idx="11">
                  <c:v>#N/A</c:v>
                </c:pt>
                <c:pt idx="12">
                  <c:v>#N/A</c:v>
                </c:pt>
                <c:pt idx="13">
                  <c:v>1862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9840768"/>
        <c:axId val="119842688"/>
      </c:lineChart>
      <c:catAx>
        <c:axId val="11984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842688"/>
        <c:crosses val="autoZero"/>
        <c:auto val="1"/>
        <c:lblAlgn val="ctr"/>
        <c:lblOffset val="100"/>
        <c:tickLblSkip val="1"/>
        <c:tickMarkSkip val="1"/>
        <c:noMultiLvlLbl val="0"/>
      </c:catAx>
      <c:valAx>
        <c:axId val="11984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84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41676</c:v>
                </c:pt>
                <c:pt idx="5">
                  <c:v>42419</c:v>
                </c:pt>
                <c:pt idx="8">
                  <c:v>43535</c:v>
                </c:pt>
                <c:pt idx="11">
                  <c:v>45824</c:v>
                </c:pt>
                <c:pt idx="14">
                  <c:v>45922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2937</c:v>
                </c:pt>
                <c:pt idx="5">
                  <c:v>2575</c:v>
                </c:pt>
                <c:pt idx="8">
                  <c:v>2377</c:v>
                </c:pt>
                <c:pt idx="11">
                  <c:v>2394</c:v>
                </c:pt>
                <c:pt idx="14">
                  <c:v>2198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9552</c:v>
                </c:pt>
                <c:pt idx="5">
                  <c:v>10273</c:v>
                </c:pt>
                <c:pt idx="8">
                  <c:v>11317</c:v>
                </c:pt>
                <c:pt idx="11">
                  <c:v>12094</c:v>
                </c:pt>
                <c:pt idx="14">
                  <c:v>13723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24</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4944</c:v>
                </c:pt>
                <c:pt idx="3">
                  <c:v>4071</c:v>
                </c:pt>
                <c:pt idx="6">
                  <c:v>3164</c:v>
                </c:pt>
                <c:pt idx="9">
                  <c:v>2674</c:v>
                </c:pt>
                <c:pt idx="12">
                  <c:v>2657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2269</c:v>
                </c:pt>
                <c:pt idx="3">
                  <c:v>1878</c:v>
                </c:pt>
                <c:pt idx="6">
                  <c:v>1483</c:v>
                </c:pt>
                <c:pt idx="9">
                  <c:v>1122</c:v>
                </c:pt>
                <c:pt idx="12">
                  <c:v>825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10664</c:v>
                </c:pt>
                <c:pt idx="3">
                  <c:v>10439</c:v>
                </c:pt>
                <c:pt idx="6">
                  <c:v>10282</c:v>
                </c:pt>
                <c:pt idx="9">
                  <c:v>10224</c:v>
                </c:pt>
                <c:pt idx="12">
                  <c:v>10184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85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49557</c:v>
                </c:pt>
                <c:pt idx="3">
                  <c:v>48231</c:v>
                </c:pt>
                <c:pt idx="6">
                  <c:v>48980</c:v>
                </c:pt>
                <c:pt idx="9">
                  <c:v>51379</c:v>
                </c:pt>
                <c:pt idx="12">
                  <c:v>51237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4898432"/>
        <c:axId val="134900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13269</c:v>
                </c:pt>
                <c:pt idx="2">
                  <c:v>#N/A</c:v>
                </c:pt>
                <c:pt idx="3">
                  <c:v>#N/A</c:v>
                </c:pt>
                <c:pt idx="4">
                  <c:v>9352</c:v>
                </c:pt>
                <c:pt idx="5">
                  <c:v>#N/A</c:v>
                </c:pt>
                <c:pt idx="6">
                  <c:v>#N/A</c:v>
                </c:pt>
                <c:pt idx="7">
                  <c:v>6705</c:v>
                </c:pt>
                <c:pt idx="8">
                  <c:v>#N/A</c:v>
                </c:pt>
                <c:pt idx="9">
                  <c:v>#N/A</c:v>
                </c:pt>
                <c:pt idx="10">
                  <c:v>5088</c:v>
                </c:pt>
                <c:pt idx="11">
                  <c:v>#N/A</c:v>
                </c:pt>
                <c:pt idx="12">
                  <c:v>#N/A</c:v>
                </c:pt>
                <c:pt idx="13">
                  <c:v>3144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4898432"/>
        <c:axId val="134900352"/>
      </c:lineChart>
      <c:catAx>
        <c:axId val="13489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900352"/>
        <c:crosses val="autoZero"/>
        <c:auto val="1"/>
        <c:lblAlgn val="ctr"/>
        <c:lblOffset val="100"/>
        <c:tickLblSkip val="1"/>
        <c:tickMarkSkip val="1"/>
        <c:noMultiLvlLbl val="0"/>
      </c:catAx>
      <c:valAx>
        <c:axId val="13490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9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{17EE6948-AF9F-4791-B9D0-A0130052346E}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A5B7-4280-A809-B93AF284EC9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{A9E52046-82E2-4147-A76F-59A0BFF91AC6}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A5B7-4280-A809-B93AF284EC9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{2EE06091-8CA8-402F-893A-9F1FB794C3FB}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A5B7-4280-A809-B93AF284EC92}"/>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{5EFA8F90-7AA3-4647-B580-6E68F56167CE}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A5B7-4280-A809-B93AF284EC92}"/>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{F9902D3D-7A2A-4D2C-BACE-D3628AFBFEEB}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A5B7-4280-A809-B93AF284EC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45.5</c:v>
                </c:pt>
                <c:pt idx="4">
                  <c:v>46.7</c:v>
                </c:pt>
              </c:numCache>
            </c:numRef>
          </c:xVal>
          <c:yVal>
            <c:numRef>
              <c:f>公会計指標分析・財政指標組合せ分析表!$K$51:$O$51</c:f>
              <c:numCache>
                <c:formatCode>#,##0.0;"▲ "#,##0.0</c:formatCode>
                <c:ptCount val="5"/>
                <c:pt idx="3">
                  <c:v>21.9</c:v>
                </c:pt>
                <c:pt idx="4">
                  <c:v>13.6</c:v>
                </c:pt>
              </c:numCache>
            </c:numRef>
          </c:yVal>
          <c:smooth val="0"/>
          <c:extLst xmlns:c16r2="http://schemas.microsoft.com/office/drawing/2015/06/chart">
            <c:ext xmlns:c16="http://schemas.microsoft.com/office/drawing/2014/chart" uri="{C3380CC4-5D6E-409C-BE32-E72D297353CC}">
              <c16:uniqueId val="{00000005-A5B7-4280-A809-B93AF284EC9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{2930DB9C-76B0-4C94-9FAF-84930719D614}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A5B7-4280-A809-B93AF284EC9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{A0157EE5-7386-4880-B821-28B835583869}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A5B7-4280-A809-B93AF284EC9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{BB154EAC-4EFE-46EA-884E-38010ADB28FA}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A5B7-4280-A809-B93AF284EC92}"/>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{076B69F7-9679-4CB7-A135-5A0C1E1BB657}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A5B7-4280-A809-B93AF284EC92}"/>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{C544A188-C7AB-48C2-8DBE-FF3BB1482865}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A5B7-4280-A809-B93AF284EC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pt idx="4">
                  <c:v>58.3</c:v>
                </c:pt>
              </c:numCache>
            </c:numRef>
          </c:xVal>
          <c:yVal>
            <c:numRef>
              <c:f>公会計指標分析・財政指標組合せ分析表!$K$55:$O$55</c:f>
              <c:numCache>
                <c:formatCode>#,##0.0;"▲ "#,##0.0</c:formatCode>
                <c:ptCount val="5"/>
                <c:pt idx="3">
                  <c:v>34.9</c:v>
                </c:pt>
                <c:pt idx="4">
                  <c:v>53.1</c:v>
                </c:pt>
              </c:numCache>
            </c:numRef>
          </c:yVal>
          <c:smooth val="0"/>
          <c:extLst xmlns:c16r2="http://schemas.microsoft.com/office/drawing/2015/06/chart">
            <c:ext xmlns:c16="http://schemas.microsoft.com/office/drawing/2014/chart" uri="{C3380CC4-5D6E-409C-BE32-E72D297353CC}">
              <c16:uniqueId val="{0000000B-A5B7-4280-A809-B93AF284EC92}"/>
            </c:ext>
          </c:extLst>
        </c:ser>
        <c:dLbls>
          <c:showLegendKey val="0"/>
          <c:showVal val="0"/>
          <c:showCatName val="0"/>
          <c:showSerName val="0"/>
          <c:showPercent val="0"/>
          <c:showBubbleSize val="0"/>
        </c:dLbls>
        <c:axId val="135857280"/>
        <c:axId val="135859200"/>
      </c:scatterChart>
      <c:valAx>
        <c:axId val="135857280"/>
        <c:scaling>
          <c:orientation val="minMax"/>
          <c:max val="62"/>
          <c:min val="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859200"/>
        <c:crosses val="autoZero"/>
        <c:crossBetween val="midCat"/>
      </c:valAx>
      <c:valAx>
        <c:axId val="135859200"/>
        <c:scaling>
          <c:orientation val="minMax"/>
          <c:max val="6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857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{62167DFA-61CD-4B0C-979A-A67D5530F706}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5403-4C8C-9B78-5038614BB3FC}"/>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{15BA467D-BB09-47EA-8331-1EC770090AD8}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5403-4C8C-9B78-5038614BB3FC}"/>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{1D470FAB-70E2-4C0D-981A-C2C8B52B0D48}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5403-4C8C-9B78-5038614BB3FC}"/>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{DAB5A97D-CC2D-4311-9555-4586B2F9077F}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5403-4C8C-9B78-5038614BB3FC}"/>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{3D5CDB3B-C466-4B71-9582-E817894F7C6F}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5403-4C8C-9B78-5038614BB3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10.199999999999999</c:v>
                </c:pt>
                <c:pt idx="1">
                  <c:v>9.9</c:v>
                </c:pt>
                <c:pt idx="2">
                  <c:v>8.9</c:v>
                </c:pt>
                <c:pt idx="3">
                  <c:v>8.1999999999999993</c:v>
                </c:pt>
                <c:pt idx="4">
                  <c:v>7.8</c:v>
                </c:pt>
              </c:numCache>
            </c:numRef>
          </c:xVal>
          <c:yVal>
            <c:numRef>
              <c:f>公会計指標分析・財政指標組合せ分析表!$K$73:$O$73</c:f>
              <c:numCache>
                <c:formatCode>#,##0.0;"▲ "#,##0.0</c:formatCode>
                <c:ptCount val="5"/>
                <c:pt idx="0">
                  <c:v>59.7</c:v>
                </c:pt>
                <c:pt idx="1">
                  <c:v>41.3</c:v>
                </c:pt>
                <c:pt idx="2">
                  <c:v>29.5</c:v>
                </c:pt>
                <c:pt idx="3">
                  <c:v>21.9</c:v>
                </c:pt>
                <c:pt idx="4">
                  <c:v>13.6</c:v>
                </c:pt>
              </c:numCache>
            </c:numRef>
          </c:yVal>
          <c:smooth val="0"/>
          <c:extLst xmlns:c16r2="http://schemas.microsoft.com/office/drawing/2015/06/chart">
            <c:ext xmlns:c16="http://schemas.microsoft.com/office/drawing/2014/chart" uri="{C3380CC4-5D6E-409C-BE32-E72D297353CC}">
              <c16:uniqueId val="{00000005-5403-4C8C-9B78-5038614BB3F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{FB525C5B-66D7-46F7-A757-238B23528EEE}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5403-4C8C-9B78-5038614BB3FC}"/>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{EDA3C4D3-790F-4819-9A4F-7C6DA4BBBEB6}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5403-4C8C-9B78-5038614BB3FC}"/>
                </c:ext>
              </c:extLst>
            </c:dLbl>
            <c:dLbl>
              <c:idx val="2"/>
              <c:layout>
                <c:manualLayout>
                  <c:x val="-3.340650818100542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{F0FE18D3-3603-4181-A6B3-06CCC8D0DE46}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5403-4C8C-9B78-5038614BB3FC}"/>
                </c:ext>
              </c:extLst>
            </c:dLbl>
            <c:dLbl>
              <c:idx val="3"/>
              <c:layout>
                <c:manualLayout>
                  <c:x val="-3.000441634262201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{BFC33839-96BB-4527-9BC4-749353D75200}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5403-4C8C-9B78-5038614BB3FC}"/>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{B0E3509C-5912-40ED-9333-7A1F8569F645}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5403-4C8C-9B78-5038614BB3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7.2</c:v>
                </c:pt>
                <c:pt idx="4">
                  <c:v>8.6</c:v>
                </c:pt>
              </c:numCache>
            </c:numRef>
          </c:xVal>
          <c:yVal>
            <c:numRef>
              <c:f>公会計指標分析・財政指標組合せ分析表!$K$77:$O$77</c:f>
              <c:numCache>
                <c:formatCode>#,##0.0;"▲ "#,##0.0</c:formatCode>
                <c:ptCount val="5"/>
                <c:pt idx="0">
                  <c:v>46.1</c:v>
                </c:pt>
                <c:pt idx="1">
                  <c:v>37.6</c:v>
                </c:pt>
                <c:pt idx="2">
                  <c:v>33.799999999999997</c:v>
                </c:pt>
                <c:pt idx="3">
                  <c:v>34.9</c:v>
                </c:pt>
                <c:pt idx="4">
                  <c:v>53.1</c:v>
                </c:pt>
              </c:numCache>
            </c:numRef>
          </c:yVal>
          <c:smooth val="0"/>
          <c:extLst xmlns:c16r2="http://schemas.microsoft.com/office/drawing/2015/06/chart">
            <c:ext xmlns:c16="http://schemas.microsoft.com/office/drawing/2014/chart" uri="{C3380CC4-5D6E-409C-BE32-E72D297353CC}">
              <c16:uniqueId val="{0000000B-5403-4C8C-9B78-5038614BB3FC}"/>
            </c:ext>
          </c:extLst>
        </c:ser>
        <c:dLbls>
          <c:showLegendKey val="0"/>
          <c:showVal val="0"/>
          <c:showCatName val="0"/>
          <c:showSerName val="0"/>
          <c:showPercent val="0"/>
          <c:showBubbleSize val="0"/>
        </c:dLbls>
        <c:axId val="135904256"/>
        <c:axId val="136000640"/>
      </c:scatterChart>
      <c:valAx>
        <c:axId val="135904256"/>
        <c:scaling>
          <c:orientation val="minMax"/>
          <c:max val="10.5"/>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000640"/>
        <c:crosses val="autoZero"/>
        <c:crossBetween val="midCat"/>
      </c:valAx>
      <c:valAx>
        <c:axId val="136000640"/>
        <c:scaling>
          <c:orientation val="minMax"/>
          <c:max val="68"/>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9042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本市は、新市建設計画に基づき、合併特例債を活用した学校施設及び都市基盤等の整備を重点的に行っているため地方債の元利償還金が年々増加しているが、高い交付税措置率（算入公債費）により算入公債費も比例して増加している。実質公債費比率については、今後も健全な水準で推移すると見込んで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合併により類似施設が多いため、老朽化による施設更新に係る地方債、公営企業債の発行増が引き続き予測されることから、公共施設等総合管理計画を指針として類似施設の整理縮小、普通建設事業の規模適正化に努めるなど、長期的かつ総合的な視点に立った行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年度以降、行財政改革の効果により生じた決算剰余金等を財源に、市債の繰上償還や</a:t>
          </a:r>
          <a:r>
            <a:rPr kumimoji="1" lang="ja-JP" altLang="en-US" sz="1100" b="0" i="0" baseline="0">
              <a:solidFill>
                <a:schemeClr val="dk1"/>
              </a:solidFill>
              <a:effectLst/>
              <a:latin typeface="+mn-lt"/>
              <a:ea typeface="+mn-ea"/>
              <a:cs typeface="+mn-cs"/>
            </a:rPr>
            <a:t>利率見直し、</a:t>
          </a:r>
          <a:r>
            <a:rPr kumimoji="1" lang="ja-JP" altLang="ja-JP" sz="1100" b="0" i="0" baseline="0">
              <a:solidFill>
                <a:schemeClr val="dk1"/>
              </a:solidFill>
              <a:effectLst/>
              <a:latin typeface="+mn-lt"/>
              <a:ea typeface="+mn-ea"/>
              <a:cs typeface="+mn-cs"/>
            </a:rPr>
            <a:t>充当可能基金の積み増しを計画的に実施してきたことから、将来負担比率は年々減少してきている。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しかし、</a:t>
          </a:r>
          <a:r>
            <a:rPr lang="ja-JP" altLang="ja-JP" sz="1100" b="0" i="0" baseline="0">
              <a:solidFill>
                <a:schemeClr val="dk1"/>
              </a:solidFill>
              <a:effectLst/>
              <a:latin typeface="+mn-lt"/>
              <a:ea typeface="+mn-ea"/>
              <a:cs typeface="+mn-cs"/>
            </a:rPr>
            <a:t>今後も合併特例債を活用した普通建設事業の実施が予定されており、市債残高は増加基調にあることから、将来負担比率を押し上げる見通しである。引き続き、行財政改革を推進し、将来負担を軽減できるよう、財政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沖縄県うるま市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122,692
121,794
87.02
57,709,730
55,211,733
2,248,289
26,923,559
51,237,290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13.6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[ 46.7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有形固定資産減価償却率は類似団体より低い水準にあり、県平均</a:t>
          </a:r>
          <a:r>
            <a:rPr lang="ja-JP" altLang="en-US" sz="1100" b="0" i="0" baseline="0">
              <a:solidFill>
                <a:schemeClr val="dk1"/>
              </a:solidFill>
              <a:effectLst/>
              <a:latin typeface="+mn-lt"/>
              <a:ea typeface="+mn-ea"/>
              <a:cs typeface="+mn-cs"/>
            </a:rPr>
            <a:t>を下回っている状況である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その要因としては、本市の全施設の延床面積の約</a:t>
          </a:r>
          <a:r>
            <a:rPr lang="en-US" altLang="ja-JP" sz="1100" b="0" i="0" baseline="0">
              <a:solidFill>
                <a:schemeClr val="dk1"/>
              </a:solidFill>
              <a:effectLst/>
              <a:latin typeface="+mn-lt"/>
              <a:ea typeface="+mn-ea"/>
              <a:cs typeface="+mn-cs"/>
            </a:rPr>
            <a:t>50</a:t>
          </a:r>
          <a:r>
            <a:rPr lang="ja-JP" altLang="en-US" sz="1100" b="0" i="0" baseline="0">
              <a:solidFill>
                <a:schemeClr val="dk1"/>
              </a:solidFill>
              <a:effectLst/>
              <a:latin typeface="+mn-lt"/>
              <a:ea typeface="+mn-ea"/>
              <a:cs typeface="+mn-cs"/>
            </a:rPr>
            <a:t>％を占める学校施設の計画的な増改築の実施、新庁舎建設等による影響である。その一方、社会教育施設、体育施設、農林水産施設等で比率が高いことから</a:t>
          </a:r>
          <a:r>
            <a:rPr lang="ja-JP" altLang="ja-JP" sz="1100" b="0" i="0" baseline="0">
              <a:solidFill>
                <a:schemeClr val="dk1"/>
              </a:solidFill>
              <a:effectLst/>
              <a:latin typeface="+mn-lt"/>
              <a:ea typeface="+mn-ea"/>
              <a:cs typeface="+mn-cs"/>
            </a:rPr>
            <a:t>今後は、それぞれの公共施設等について</a:t>
          </a:r>
          <a:r>
            <a:rPr lang="en-US" altLang="ja-JP" sz="1100" b="0" i="0" baseline="0">
              <a:solidFill>
                <a:schemeClr val="dk1"/>
              </a:solidFill>
              <a:effectLst/>
              <a:latin typeface="+mn-lt"/>
              <a:ea typeface="+mn-ea"/>
              <a:cs typeface="+mn-cs"/>
            </a:rPr>
            <a:t>H32</a:t>
          </a:r>
          <a:r>
            <a:rPr lang="ja-JP" altLang="ja-JP" sz="1100" b="0" i="0" baseline="0">
              <a:solidFill>
                <a:schemeClr val="dk1"/>
              </a:solidFill>
              <a:effectLst/>
              <a:latin typeface="+mn-lt"/>
              <a:ea typeface="+mn-ea"/>
              <a:cs typeface="+mn-cs"/>
            </a:rPr>
            <a:t>年度までに</a:t>
          </a:r>
          <a:r>
            <a:rPr lang="ja-JP" altLang="en-US" sz="1100" b="0" i="0" baseline="0">
              <a:solidFill>
                <a:schemeClr val="dk1"/>
              </a:solidFill>
              <a:effectLst/>
              <a:latin typeface="+mn-lt"/>
              <a:ea typeface="+mn-ea"/>
              <a:cs typeface="+mn-cs"/>
            </a:rPr>
            <a:t>策定予定の</a:t>
          </a:r>
          <a:r>
            <a:rPr lang="ja-JP" altLang="ja-JP" sz="1100" b="0" i="0" baseline="0">
              <a:solidFill>
                <a:schemeClr val="dk1"/>
              </a:solidFill>
              <a:effectLst/>
              <a:latin typeface="+mn-lt"/>
              <a:ea typeface="+mn-ea"/>
              <a:cs typeface="+mn-cs"/>
            </a:rPr>
            <a:t>個別施設計画に基づいた施設の維持管理を適切に行っていきたい。</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141732</xdr:rowOff>
    </xdr:from>
    <xdr:to>
      <xdr:col>3</xdr:col>
      <xdr:colOff>1170940</xdr:colOff>
      <xdr:row>32</xdr:row>
      <xdr:rowOff>123444</xdr:rowOff>
    </xdr:to>
    <xdr:cxnSp macro="">
      <xdr:nvCxnSpPr>
        <xdr:cNvPr id="62" name="直線コネクタ 61"/>
        <xdr:cNvCxnSpPr/>
      </xdr:nvCxnSpPr>
      <xdr:spPr>
        <a:xfrm flipV="1">
          <a:off x="4760595" y="5380482"/>
          <a:ext cx="127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127271</xdr:rowOff>
    </xdr:from>
    <xdr:ext cx="405111" cy="259045"/>
    <xdr:sp macro="" textlink="">
      <xdr:nvSpPr>
        <xdr:cNvPr id="63" name="有形固定資産減価償却率最小値テキスト"/>
        <xdr:cNvSpPr txBox="1"/>
      </xdr:nvSpPr>
      <xdr:spPr>
        <a:xfrm>
          <a:off x="4813300" y="6394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3</xdr:col>
      <xdr:colOff>1082675</xdr:colOff>
      <xdr:row>32</xdr:row>
      <xdr:rowOff>123444</xdr:rowOff>
    </xdr:from>
    <xdr:to>
      <xdr:col>3</xdr:col>
      <xdr:colOff>1260475</xdr:colOff>
      <xdr:row>32</xdr:row>
      <xdr:rowOff>123444</xdr:rowOff>
    </xdr:to>
    <xdr:cxnSp macro="">
      <xdr:nvCxnSpPr>
        <xdr:cNvPr id="64" name="直線コネクタ 63"/>
        <xdr:cNvCxnSpPr/>
      </xdr:nvCxnSpPr>
      <xdr:spPr>
        <a:xfrm>
          <a:off x="4673600" y="639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88409</xdr:rowOff>
    </xdr:from>
    <xdr:ext cx="405111" cy="259045"/>
    <xdr:sp macro="" textlink="">
      <xdr:nvSpPr>
        <xdr:cNvPr id="65"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3</xdr:col>
      <xdr:colOff>1082675</xdr:colOff>
      <xdr:row>26</xdr:row>
      <xdr:rowOff>141732</xdr:rowOff>
    </xdr:from>
    <xdr:to>
      <xdr:col>3</xdr:col>
      <xdr:colOff>1260475</xdr:colOff>
      <xdr:row>26</xdr:row>
      <xdr:rowOff>141732</xdr:rowOff>
    </xdr:to>
    <xdr:cxnSp macro="">
      <xdr:nvCxnSpPr>
        <xdr:cNvPr id="66" name="直線コネクタ 65"/>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108983</xdr:rowOff>
    </xdr:from>
    <xdr:ext cx="405111" cy="259045"/>
    <xdr:sp macro="" textlink="">
      <xdr:nvSpPr>
        <xdr:cNvPr id="67" name="有形固定資産減価償却率平均値テキスト"/>
        <xdr:cNvSpPr txBox="1"/>
      </xdr:nvSpPr>
      <xdr:spPr>
        <a:xfrm>
          <a:off x="4813300" y="5690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4064</xdr:rowOff>
    </xdr:from>
    <xdr:to>
      <xdr:col>3</xdr:col>
      <xdr:colOff>511175</xdr:colOff>
      <xdr:row>29</xdr:row>
      <xdr:rowOff>105664</xdr:rowOff>
    </xdr:to>
    <xdr:sp macro="" textlink="">
      <xdr:nvSpPr>
        <xdr:cNvPr id="69" name="フローチャート : 判断 68"/>
        <xdr:cNvSpPr/>
      </xdr:nvSpPr>
      <xdr:spPr>
        <a:xfrm>
          <a:off x="4000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72644</xdr:rowOff>
    </xdr:from>
    <xdr:to>
      <xdr:col>3</xdr:col>
      <xdr:colOff>1222375</xdr:colOff>
      <xdr:row>33</xdr:row>
      <xdr:rowOff>2794</xdr:rowOff>
    </xdr:to>
    <xdr:sp macro="" textlink="">
      <xdr:nvSpPr>
        <xdr:cNvPr id="75" name="円/楕円 74"/>
        <xdr:cNvSpPr/>
      </xdr:nvSpPr>
      <xdr:spPr>
        <a:xfrm>
          <a:off x="4711700" y="63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159021</xdr:rowOff>
    </xdr:from>
    <xdr:ext cx="405111" cy="259045"/>
    <xdr:sp macro="" textlink="">
      <xdr:nvSpPr>
        <xdr:cNvPr id="76" name="有形固定資産減価償却率該当値テキスト"/>
        <xdr:cNvSpPr txBox="1"/>
      </xdr:nvSpPr>
      <xdr:spPr>
        <a:xfrm>
          <a:off x="4813300" y="6255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124460</xdr:rowOff>
    </xdr:from>
    <xdr:to>
      <xdr:col>3</xdr:col>
      <xdr:colOff>511175</xdr:colOff>
      <xdr:row>33</xdr:row>
      <xdr:rowOff>54610</xdr:rowOff>
    </xdr:to>
    <xdr:sp macro="" textlink="">
      <xdr:nvSpPr>
        <xdr:cNvPr id="77" name="円/楕円 76"/>
        <xdr:cNvSpPr/>
      </xdr:nvSpPr>
      <xdr:spPr>
        <a:xfrm>
          <a:off x="400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32</xdr:row>
      <xdr:rowOff>123444</xdr:rowOff>
    </xdr:from>
    <xdr:to>
      <xdr:col>3</xdr:col>
      <xdr:colOff>1171575</xdr:colOff>
      <xdr:row>33</xdr:row>
      <xdr:rowOff>3810</xdr:rowOff>
    </xdr:to>
    <xdr:cxnSp macro="">
      <xdr:nvCxnSpPr>
        <xdr:cNvPr id="78" name="直線コネクタ 77"/>
        <xdr:cNvCxnSpPr/>
      </xdr:nvCxnSpPr>
      <xdr:spPr>
        <a:xfrm flipV="1">
          <a:off x="4051300" y="6390894"/>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27</xdr:row>
      <xdr:rowOff>122191</xdr:rowOff>
    </xdr:from>
    <xdr:ext cx="405111" cy="259045"/>
    <xdr:sp macro="" textlink="">
      <xdr:nvSpPr>
        <xdr:cNvPr id="79" name="n_1aveValue有形固定資産減価償却率"/>
        <xdr:cNvSpPr txBox="1"/>
      </xdr:nvSpPr>
      <xdr:spPr>
        <a:xfrm>
          <a:off x="3836043"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45737</xdr:rowOff>
    </xdr:from>
    <xdr:ext cx="405111" cy="259045"/>
    <xdr:sp macro="" textlink="">
      <xdr:nvSpPr>
        <xdr:cNvPr id="80" name="n_1mainValue有形固定資産減価償却率"/>
        <xdr:cNvSpPr txBox="1"/>
      </xdr:nvSpPr>
      <xdr:spPr>
        <a:xfrm>
          <a:off x="3836043"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沖縄県うるま市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122,692
121,794
87.02
57,709,730
55,211,733
2,248,289
26,923,559
51,237,290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142494</xdr:rowOff>
    </xdr:from>
    <xdr:to>
      <xdr:col>6</xdr:col>
      <xdr:colOff>510540</xdr:colOff>
      <xdr:row>41</xdr:row>
      <xdr:rowOff>115062</xdr:rowOff>
    </xdr:to>
    <xdr:cxnSp macro="">
      <xdr:nvCxnSpPr>
        <xdr:cNvPr id="55" name="直線コネクタ 54"/>
        <xdr:cNvCxnSpPr/>
      </xdr:nvCxnSpPr>
      <xdr:spPr>
        <a:xfrm flipV="1">
          <a:off x="4634865" y="5800344"/>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118889</xdr:rowOff>
    </xdr:from>
    <xdr:ext cx="405111" cy="259045"/>
    <xdr:sp macro="" textlink="">
      <xdr:nvSpPr>
        <xdr:cNvPr id="56" name="【道路】&#10;有形固定資産減価償却率最小値テキスト"/>
        <xdr:cNvSpPr txBox="1"/>
      </xdr:nvSpPr>
      <xdr:spPr>
        <a:xfrm>
          <a:off x="4724400" y="714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115062</xdr:rowOff>
    </xdr:from>
    <xdr:to>
      <xdr:col>6</xdr:col>
      <xdr:colOff>600075</xdr:colOff>
      <xdr:row>41</xdr:row>
      <xdr:rowOff>115062</xdr:rowOff>
    </xdr:to>
    <xdr:cxnSp macro="">
      <xdr:nvCxnSpPr>
        <xdr:cNvPr id="57" name="直線コネクタ 56"/>
        <xdr:cNvCxnSpPr/>
      </xdr:nvCxnSpPr>
      <xdr:spPr>
        <a:xfrm>
          <a:off x="4546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89171</xdr:rowOff>
    </xdr:from>
    <xdr:ext cx="405111" cy="259045"/>
    <xdr:sp macro="" textlink="">
      <xdr:nvSpPr>
        <xdr:cNvPr id="58" name="【道路】&#10;有形固定資産減価償却率最大値テキスト"/>
        <xdr:cNvSpPr txBox="1"/>
      </xdr:nvSpPr>
      <xdr:spPr>
        <a:xfrm>
          <a:off x="47244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33</xdr:row>
      <xdr:rowOff>142494</xdr:rowOff>
    </xdr:from>
    <xdr:to>
      <xdr:col>6</xdr:col>
      <xdr:colOff>600075</xdr:colOff>
      <xdr:row>33</xdr:row>
      <xdr:rowOff>142494</xdr:rowOff>
    </xdr:to>
    <xdr:cxnSp macro="">
      <xdr:nvCxnSpPr>
        <xdr:cNvPr id="59" name="直線コネクタ 58"/>
        <xdr:cNvCxnSpPr/>
      </xdr:nvCxnSpPr>
      <xdr:spPr>
        <a:xfrm>
          <a:off x="4546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164863</xdr:rowOff>
    </xdr:from>
    <xdr:ext cx="405111" cy="259045"/>
    <xdr:sp macro="" textlink="">
      <xdr:nvSpPr>
        <xdr:cNvPr id="60" name="【道路】&#10;有形固定資産減価償却率平均値テキスト"/>
        <xdr:cNvSpPr txBox="1"/>
      </xdr:nvSpPr>
      <xdr:spPr>
        <a:xfrm>
          <a:off x="4724400" y="6508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141986</xdr:rowOff>
    </xdr:from>
    <xdr:to>
      <xdr:col>6</xdr:col>
      <xdr:colOff>561975</xdr:colOff>
      <xdr:row>39</xdr:row>
      <xdr:rowOff>72136</xdr:rowOff>
    </xdr:to>
    <xdr:sp macro="" textlink="">
      <xdr:nvSpPr>
        <xdr:cNvPr id="61" name="フローチャート : 判断 60"/>
        <xdr:cNvSpPr/>
      </xdr:nvSpPr>
      <xdr:spPr>
        <a:xfrm>
          <a:off x="4584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61976</xdr:rowOff>
    </xdr:from>
    <xdr:to>
      <xdr:col>5</xdr:col>
      <xdr:colOff>409575</xdr:colOff>
      <xdr:row>38</xdr:row>
      <xdr:rowOff>163576</xdr:rowOff>
    </xdr:to>
    <xdr:sp macro="" textlink="">
      <xdr:nvSpPr>
        <xdr:cNvPr id="62" name="フローチャート : 判断 61"/>
        <xdr:cNvSpPr/>
      </xdr:nvSpPr>
      <xdr:spPr>
        <a:xfrm>
          <a:off x="374650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64262</xdr:rowOff>
    </xdr:from>
    <xdr:to>
      <xdr:col>6</xdr:col>
      <xdr:colOff>561975</xdr:colOff>
      <xdr:row>41</xdr:row>
      <xdr:rowOff>165862</xdr:rowOff>
    </xdr:to>
    <xdr:sp macro="" textlink="">
      <xdr:nvSpPr>
        <xdr:cNvPr id="68" name="円/楕円 67"/>
        <xdr:cNvSpPr/>
      </xdr:nvSpPr>
      <xdr:spPr>
        <a:xfrm>
          <a:off x="45847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150639</xdr:rowOff>
    </xdr:from>
    <xdr:ext cx="405111" cy="259045"/>
    <xdr:sp macro="" textlink="">
      <xdr:nvSpPr>
        <xdr:cNvPr id="69" name="【道路】&#10;有形固定資産減価償却率該当値テキスト"/>
        <xdr:cNvSpPr txBox="1"/>
      </xdr:nvSpPr>
      <xdr:spPr>
        <a:xfrm>
          <a:off x="4724400" y="7008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100838</xdr:rowOff>
    </xdr:from>
    <xdr:to>
      <xdr:col>5</xdr:col>
      <xdr:colOff>409575</xdr:colOff>
      <xdr:row>42</xdr:row>
      <xdr:rowOff>30988</xdr:rowOff>
    </xdr:to>
    <xdr:sp macro="" textlink="">
      <xdr:nvSpPr>
        <xdr:cNvPr id="70" name="円/楕円 69"/>
        <xdr:cNvSpPr/>
      </xdr:nvSpPr>
      <xdr:spPr>
        <a:xfrm>
          <a:off x="3746500" y="713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115062</xdr:rowOff>
    </xdr:from>
    <xdr:to>
      <xdr:col>6</xdr:col>
      <xdr:colOff>511175</xdr:colOff>
      <xdr:row>41</xdr:row>
      <xdr:rowOff>151638</xdr:rowOff>
    </xdr:to>
    <xdr:cxnSp macro="">
      <xdr:nvCxnSpPr>
        <xdr:cNvPr id="71" name="直線コネクタ 70"/>
        <xdr:cNvCxnSpPr/>
      </xdr:nvCxnSpPr>
      <xdr:spPr>
        <a:xfrm flipV="1">
          <a:off x="3797300" y="71445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8653</xdr:rowOff>
    </xdr:from>
    <xdr:ext cx="405111" cy="259045"/>
    <xdr:sp macro="" textlink="">
      <xdr:nvSpPr>
        <xdr:cNvPr id="72" name="n_1aveValue【道路】&#10;有形固定資産減価償却率"/>
        <xdr:cNvSpPr txBox="1"/>
      </xdr:nvSpPr>
      <xdr:spPr>
        <a:xfrm>
          <a:off x="3582043" y="63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22115</xdr:rowOff>
    </xdr:from>
    <xdr:ext cx="405111" cy="259045"/>
    <xdr:sp macro="" textlink="">
      <xdr:nvSpPr>
        <xdr:cNvPr id="73" name="n_1mainValue【道路】&#10;有形固定資産減価償却率"/>
        <xdr:cNvSpPr txBox="1"/>
      </xdr:nvSpPr>
      <xdr:spPr>
        <a:xfrm>
          <a:off x="3582043" y="722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80228</xdr:rowOff>
    </xdr:from>
    <xdr:to>
      <xdr:col>15</xdr:col>
      <xdr:colOff>180340</xdr:colOff>
      <xdr:row>41</xdr:row>
      <xdr:rowOff>66511</xdr:rowOff>
    </xdr:to>
    <xdr:cxnSp macro="">
      <xdr:nvCxnSpPr>
        <xdr:cNvPr id="99" name="直線コネクタ 98"/>
        <xdr:cNvCxnSpPr/>
      </xdr:nvCxnSpPr>
      <xdr:spPr>
        <a:xfrm flipV="1">
          <a:off x="10476865" y="5566628"/>
          <a:ext cx="0" cy="152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70338</xdr:rowOff>
    </xdr:from>
    <xdr:ext cx="469744" cy="259045"/>
    <xdr:sp macro="" textlink="">
      <xdr:nvSpPr>
        <xdr:cNvPr id="100" name="【道路】&#10;一人当たり延長最小値テキスト"/>
        <xdr:cNvSpPr txBox="1"/>
      </xdr:nvSpPr>
      <xdr:spPr>
        <a:xfrm>
          <a:off x="10566400" y="709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1.814</a:t>
          </a:r>
          <a:endParaRPr kumimoji="1" lang="ja-JP" altLang="en-US" sz="1000" b="1">
            <a:latin typeface="ＭＳ Ｐゴシック"/>
          </a:endParaRPr>
        </a:p>
      </xdr:txBody>
    </xdr:sp>
    <xdr:clientData/>
  </xdr:oneCellAnchor>
  <xdr:twoCellAnchor>
    <xdr:from>
      <xdr:col>15</xdr:col>
      <xdr:colOff>92075</xdr:colOff>
      <xdr:row>41</xdr:row>
      <xdr:rowOff>66511</xdr:rowOff>
    </xdr:from>
    <xdr:to>
      <xdr:col>15</xdr:col>
      <xdr:colOff>269875</xdr:colOff>
      <xdr:row>41</xdr:row>
      <xdr:rowOff>66511</xdr:rowOff>
    </xdr:to>
    <xdr:cxnSp macro="">
      <xdr:nvCxnSpPr>
        <xdr:cNvPr id="101" name="直線コネクタ 100"/>
        <xdr:cNvCxnSpPr/>
      </xdr:nvCxnSpPr>
      <xdr:spPr>
        <a:xfrm>
          <a:off x="10388600" y="70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26905</xdr:rowOff>
    </xdr:from>
    <xdr:ext cx="534377" cy="259045"/>
    <xdr:sp macro="" textlink="">
      <xdr:nvSpPr>
        <xdr:cNvPr id="102" name="【道路】&#10;一人当たり延長最大値テキスト"/>
        <xdr:cNvSpPr txBox="1"/>
      </xdr:nvSpPr>
      <xdr:spPr>
        <a:xfrm>
          <a:off x="10566400" y="53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15.863</a:t>
          </a:r>
          <a:endParaRPr kumimoji="1" lang="ja-JP" altLang="en-US" sz="1000" b="1">
            <a:latin typeface="ＭＳ Ｐゴシック"/>
          </a:endParaRPr>
        </a:p>
      </xdr:txBody>
    </xdr:sp>
    <xdr:clientData/>
  </xdr:oneCellAnchor>
  <xdr:twoCellAnchor>
    <xdr:from>
      <xdr:col>15</xdr:col>
      <xdr:colOff>92075</xdr:colOff>
      <xdr:row>32</xdr:row>
      <xdr:rowOff>80228</xdr:rowOff>
    </xdr:from>
    <xdr:to>
      <xdr:col>15</xdr:col>
      <xdr:colOff>269875</xdr:colOff>
      <xdr:row>32</xdr:row>
      <xdr:rowOff>80228</xdr:rowOff>
    </xdr:to>
    <xdr:cxnSp macro="">
      <xdr:nvCxnSpPr>
        <xdr:cNvPr id="103" name="直線コネクタ 102"/>
        <xdr:cNvCxnSpPr/>
      </xdr:nvCxnSpPr>
      <xdr:spPr>
        <a:xfrm>
          <a:off x="10388600" y="556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124586</xdr:rowOff>
    </xdr:from>
    <xdr:ext cx="534377" cy="259045"/>
    <xdr:sp macro="" textlink="">
      <xdr:nvSpPr>
        <xdr:cNvPr id="104" name="【道路】&#10;一人当たり延長平均値テキスト"/>
        <xdr:cNvSpPr txBox="1"/>
      </xdr:nvSpPr>
      <xdr:spPr>
        <a:xfrm>
          <a:off x="10566400" y="5953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10.474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101709</xdr:rowOff>
    </xdr:from>
    <xdr:to>
      <xdr:col>15</xdr:col>
      <xdr:colOff>231775</xdr:colOff>
      <xdr:row>36</xdr:row>
      <xdr:rowOff>31859</xdr:rowOff>
    </xdr:to>
    <xdr:sp macro="" textlink="">
      <xdr:nvSpPr>
        <xdr:cNvPr id="105" name="フローチャート : 判断 104"/>
        <xdr:cNvSpPr/>
      </xdr:nvSpPr>
      <xdr:spPr>
        <a:xfrm>
          <a:off x="10426700" y="610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59690</xdr:rowOff>
    </xdr:from>
    <xdr:to>
      <xdr:col>14</xdr:col>
      <xdr:colOff>79375</xdr:colOff>
      <xdr:row>37</xdr:row>
      <xdr:rowOff>161290</xdr:rowOff>
    </xdr:to>
    <xdr:sp macro="" textlink="">
      <xdr:nvSpPr>
        <xdr:cNvPr id="106" name="フローチャート : 判断 105"/>
        <xdr:cNvSpPr/>
      </xdr:nvSpPr>
      <xdr:spPr>
        <a:xfrm>
          <a:off x="958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2540</xdr:rowOff>
    </xdr:from>
    <xdr:to>
      <xdr:col>15</xdr:col>
      <xdr:colOff>231775</xdr:colOff>
      <xdr:row>39</xdr:row>
      <xdr:rowOff>104140</xdr:rowOff>
    </xdr:to>
    <xdr:sp macro="" textlink="">
      <xdr:nvSpPr>
        <xdr:cNvPr id="112" name="円/楕円 111"/>
        <xdr:cNvSpPr/>
      </xdr:nvSpPr>
      <xdr:spPr>
        <a:xfrm>
          <a:off x="10426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152417</xdr:rowOff>
    </xdr:from>
    <xdr:ext cx="469744" cy="259045"/>
    <xdr:sp macro="" textlink="">
      <xdr:nvSpPr>
        <xdr:cNvPr id="113" name="【道路】&#10;一人当たり延長該当値テキスト"/>
        <xdr:cNvSpPr txBox="1"/>
      </xdr:nvSpPr>
      <xdr:spPr>
        <a:xfrm>
          <a:off x="10566400"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5.085</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472</xdr:rowOff>
    </xdr:from>
    <xdr:to>
      <xdr:col>14</xdr:col>
      <xdr:colOff>79375</xdr:colOff>
      <xdr:row>39</xdr:row>
      <xdr:rowOff>102072</xdr:rowOff>
    </xdr:to>
    <xdr:sp macro="" textlink="">
      <xdr:nvSpPr>
        <xdr:cNvPr id="114" name="円/楕円 113"/>
        <xdr:cNvSpPr/>
      </xdr:nvSpPr>
      <xdr:spPr>
        <a:xfrm>
          <a:off x="9588500" y="668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51272</xdr:rowOff>
    </xdr:from>
    <xdr:to>
      <xdr:col>15</xdr:col>
      <xdr:colOff>180975</xdr:colOff>
      <xdr:row>39</xdr:row>
      <xdr:rowOff>53340</xdr:rowOff>
    </xdr:to>
    <xdr:cxnSp macro="">
      <xdr:nvCxnSpPr>
        <xdr:cNvPr id="115" name="直線コネクタ 114"/>
        <xdr:cNvCxnSpPr/>
      </xdr:nvCxnSpPr>
      <xdr:spPr>
        <a:xfrm>
          <a:off x="9639300" y="6737822"/>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6367</xdr:rowOff>
    </xdr:from>
    <xdr:ext cx="469744" cy="259045"/>
    <xdr:sp macro="" textlink="">
      <xdr:nvSpPr>
        <xdr:cNvPr id="116" name="n_1aveValue【道路】&#10;一人当たり延長"/>
        <xdr:cNvSpPr txBox="1"/>
      </xdr:nvSpPr>
      <xdr:spPr>
        <a:xfrm>
          <a:off x="9391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7.710</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93199</xdr:rowOff>
    </xdr:from>
    <xdr:ext cx="469744" cy="259045"/>
    <xdr:sp macro="" textlink="">
      <xdr:nvSpPr>
        <xdr:cNvPr id="117" name="n_1mainValue【道路】&#10;一人当たり延長"/>
        <xdr:cNvSpPr txBox="1"/>
      </xdr:nvSpPr>
      <xdr:spPr>
        <a:xfrm>
          <a:off x="9391727" y="677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61722</xdr:rowOff>
    </xdr:from>
    <xdr:to>
      <xdr:col>6</xdr:col>
      <xdr:colOff>510540</xdr:colOff>
      <xdr:row>64</xdr:row>
      <xdr:rowOff>22860</xdr:rowOff>
    </xdr:to>
    <xdr:cxnSp macro="">
      <xdr:nvCxnSpPr>
        <xdr:cNvPr id="140" name="直線コネクタ 139"/>
        <xdr:cNvCxnSpPr/>
      </xdr:nvCxnSpPr>
      <xdr:spPr>
        <a:xfrm flipV="1">
          <a:off x="4634865" y="983437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41" name="【橋りょう・トンネ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42" name="直線コネクタ 141"/>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8399</xdr:rowOff>
    </xdr:from>
    <xdr:ext cx="405111" cy="259045"/>
    <xdr:sp macro="" textlink="">
      <xdr:nvSpPr>
        <xdr:cNvPr id="143" name="【橋りょう・トンネル】&#10;有形固定資産減価償却率最大値テキスト"/>
        <xdr:cNvSpPr txBox="1"/>
      </xdr:nvSpPr>
      <xdr:spPr>
        <a:xfrm>
          <a:off x="4724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57</xdr:row>
      <xdr:rowOff>61722</xdr:rowOff>
    </xdr:from>
    <xdr:to>
      <xdr:col>6</xdr:col>
      <xdr:colOff>600075</xdr:colOff>
      <xdr:row>57</xdr:row>
      <xdr:rowOff>61722</xdr:rowOff>
    </xdr:to>
    <xdr:cxnSp macro="">
      <xdr:nvCxnSpPr>
        <xdr:cNvPr id="144" name="直線コネクタ 143"/>
        <xdr:cNvCxnSpPr/>
      </xdr:nvCxnSpPr>
      <xdr:spPr>
        <a:xfrm>
          <a:off x="4546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6367</xdr:rowOff>
    </xdr:from>
    <xdr:ext cx="405111" cy="259045"/>
    <xdr:sp macro="" textlink="">
      <xdr:nvSpPr>
        <xdr:cNvPr id="145" name="【橋りょう・トンネル】&#10;有形固定資産減価償却率平均値テキスト"/>
        <xdr:cNvSpPr txBox="1"/>
      </xdr:nvSpPr>
      <xdr:spPr>
        <a:xfrm>
          <a:off x="4724400" y="1029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154940</xdr:rowOff>
    </xdr:from>
    <xdr:to>
      <xdr:col>6</xdr:col>
      <xdr:colOff>561975</xdr:colOff>
      <xdr:row>61</xdr:row>
      <xdr:rowOff>85090</xdr:rowOff>
    </xdr:to>
    <xdr:sp macro="" textlink="">
      <xdr:nvSpPr>
        <xdr:cNvPr id="146" name="フローチャート : 判断 145"/>
        <xdr:cNvSpPr/>
      </xdr:nvSpPr>
      <xdr:spPr>
        <a:xfrm>
          <a:off x="4584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120650</xdr:rowOff>
    </xdr:from>
    <xdr:to>
      <xdr:col>5</xdr:col>
      <xdr:colOff>409575</xdr:colOff>
      <xdr:row>58</xdr:row>
      <xdr:rowOff>50800</xdr:rowOff>
    </xdr:to>
    <xdr:sp macro="" textlink="">
      <xdr:nvSpPr>
        <xdr:cNvPr id="147" name="フローチャート : 判断 146"/>
        <xdr:cNvSpPr/>
      </xdr:nvSpPr>
      <xdr:spPr>
        <a:xfrm>
          <a:off x="3746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111506</xdr:rowOff>
    </xdr:from>
    <xdr:to>
      <xdr:col>6</xdr:col>
      <xdr:colOff>561975</xdr:colOff>
      <xdr:row>64</xdr:row>
      <xdr:rowOff>41656</xdr:rowOff>
    </xdr:to>
    <xdr:sp macro="" textlink="">
      <xdr:nvSpPr>
        <xdr:cNvPr id="153" name="円/楕円 152"/>
        <xdr:cNvSpPr/>
      </xdr:nvSpPr>
      <xdr:spPr>
        <a:xfrm>
          <a:off x="45847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26433</xdr:rowOff>
    </xdr:from>
    <xdr:ext cx="405111" cy="259045"/>
    <xdr:sp macro="" textlink="">
      <xdr:nvSpPr>
        <xdr:cNvPr id="154" name="【橋りょう・トンネル】&#10;有形固定資産減価償却率該当値テキスト"/>
        <xdr:cNvSpPr txBox="1"/>
      </xdr:nvSpPr>
      <xdr:spPr>
        <a:xfrm>
          <a:off x="4724400" y="1082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5</xdr:col>
      <xdr:colOff>307975</xdr:colOff>
      <xdr:row>64</xdr:row>
      <xdr:rowOff>17780</xdr:rowOff>
    </xdr:from>
    <xdr:to>
      <xdr:col>5</xdr:col>
      <xdr:colOff>409575</xdr:colOff>
      <xdr:row>64</xdr:row>
      <xdr:rowOff>119380</xdr:rowOff>
    </xdr:to>
    <xdr:sp macro="" textlink="">
      <xdr:nvSpPr>
        <xdr:cNvPr id="155" name="円/楕円 154"/>
        <xdr:cNvSpPr/>
      </xdr:nvSpPr>
      <xdr:spPr>
        <a:xfrm>
          <a:off x="3746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162306</xdr:rowOff>
    </xdr:from>
    <xdr:to>
      <xdr:col>6</xdr:col>
      <xdr:colOff>511175</xdr:colOff>
      <xdr:row>64</xdr:row>
      <xdr:rowOff>68580</xdr:rowOff>
    </xdr:to>
    <xdr:cxnSp macro="">
      <xdr:nvCxnSpPr>
        <xdr:cNvPr id="156" name="直線コネクタ 155"/>
        <xdr:cNvCxnSpPr/>
      </xdr:nvCxnSpPr>
      <xdr:spPr>
        <a:xfrm flipV="1">
          <a:off x="3797300" y="109636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67327</xdr:rowOff>
    </xdr:from>
    <xdr:ext cx="405111" cy="259045"/>
    <xdr:sp macro="" textlink="">
      <xdr:nvSpPr>
        <xdr:cNvPr id="157" name="n_1aveValue【橋りょう・トンネル】&#10;有形固定資産減価償却率"/>
        <xdr:cNvSpPr txBox="1"/>
      </xdr:nvSpPr>
      <xdr:spPr>
        <a:xfrm>
          <a:off x="3582043"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110507</xdr:rowOff>
    </xdr:from>
    <xdr:ext cx="405111" cy="259045"/>
    <xdr:sp macro="" textlink="">
      <xdr:nvSpPr>
        <xdr:cNvPr id="158" name="n_1mainValue【橋りょう・トンネル】&#10;有形固定資産減価償却率"/>
        <xdr:cNvSpPr txBox="1"/>
      </xdr:nvSpPr>
      <xdr:spPr>
        <a:xfrm>
          <a:off x="3582043"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2" name="テキスト ボックス 17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4" name="テキスト ボックス 17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6" name="テキスト ボックス 17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8" name="テキスト ボックス 17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81469</xdr:rowOff>
    </xdr:from>
    <xdr:to>
      <xdr:col>15</xdr:col>
      <xdr:colOff>180340</xdr:colOff>
      <xdr:row>64</xdr:row>
      <xdr:rowOff>48692</xdr:rowOff>
    </xdr:to>
    <xdr:cxnSp macro="">
      <xdr:nvCxnSpPr>
        <xdr:cNvPr id="182" name="直線コネクタ 181"/>
        <xdr:cNvCxnSpPr/>
      </xdr:nvCxnSpPr>
      <xdr:spPr>
        <a:xfrm flipV="1">
          <a:off x="10476865" y="9682669"/>
          <a:ext cx="0" cy="1338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52519</xdr:rowOff>
    </xdr:from>
    <xdr:ext cx="469744" cy="259045"/>
    <xdr:sp macro="" textlink="">
      <xdr:nvSpPr>
        <xdr:cNvPr id="183" name="【橋りょう・トンネル】&#10;一人当たり有形固定資産（償却資産）額最小値テキスト"/>
        <xdr:cNvSpPr txBox="1"/>
      </xdr:nvSpPr>
      <xdr:spPr>
        <a:xfrm>
          <a:off x="10566400" y="1102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7,220</a:t>
          </a:r>
          <a:endParaRPr kumimoji="1" lang="ja-JP" altLang="en-US" sz="1000" b="1">
            <a:latin typeface="ＭＳ Ｐゴシック"/>
          </a:endParaRPr>
        </a:p>
      </xdr:txBody>
    </xdr:sp>
    <xdr:clientData/>
  </xdr:oneCellAnchor>
  <xdr:twoCellAnchor>
    <xdr:from>
      <xdr:col>15</xdr:col>
      <xdr:colOff>92075</xdr:colOff>
      <xdr:row>64</xdr:row>
      <xdr:rowOff>48692</xdr:rowOff>
    </xdr:from>
    <xdr:to>
      <xdr:col>15</xdr:col>
      <xdr:colOff>269875</xdr:colOff>
      <xdr:row>64</xdr:row>
      <xdr:rowOff>48692</xdr:rowOff>
    </xdr:to>
    <xdr:cxnSp macro="">
      <xdr:nvCxnSpPr>
        <xdr:cNvPr id="184" name="直線コネクタ 183"/>
        <xdr:cNvCxnSpPr/>
      </xdr:nvCxnSpPr>
      <xdr:spPr>
        <a:xfrm>
          <a:off x="10388600" y="1102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28146</xdr:rowOff>
    </xdr:from>
    <xdr:ext cx="599010" cy="259045"/>
    <xdr:sp macro="" textlink="">
      <xdr:nvSpPr>
        <xdr:cNvPr id="185" name="【橋りょう・トンネル】&#10;一人当たり有形固定資産（償却資産）額最大値テキスト"/>
        <xdr:cNvSpPr txBox="1"/>
      </xdr:nvSpPr>
      <xdr:spPr>
        <a:xfrm>
          <a:off x="10566400" y="945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358,617</a:t>
          </a:r>
          <a:endParaRPr kumimoji="1" lang="ja-JP" altLang="en-US" sz="1000" b="1">
            <a:latin typeface="ＭＳ Ｐゴシック"/>
          </a:endParaRPr>
        </a:p>
      </xdr:txBody>
    </xdr:sp>
    <xdr:clientData/>
  </xdr:oneCellAnchor>
  <xdr:twoCellAnchor>
    <xdr:from>
      <xdr:col>15</xdr:col>
      <xdr:colOff>92075</xdr:colOff>
      <xdr:row>56</xdr:row>
      <xdr:rowOff>81469</xdr:rowOff>
    </xdr:from>
    <xdr:to>
      <xdr:col>15</xdr:col>
      <xdr:colOff>269875</xdr:colOff>
      <xdr:row>56</xdr:row>
      <xdr:rowOff>81469</xdr:rowOff>
    </xdr:to>
    <xdr:cxnSp macro="">
      <xdr:nvCxnSpPr>
        <xdr:cNvPr id="186" name="直線コネクタ 185"/>
        <xdr:cNvCxnSpPr/>
      </xdr:nvCxnSpPr>
      <xdr:spPr>
        <a:xfrm>
          <a:off x="10388600" y="9682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115379</xdr:rowOff>
    </xdr:from>
    <xdr:ext cx="599010" cy="259045"/>
    <xdr:sp macro="" textlink="">
      <xdr:nvSpPr>
        <xdr:cNvPr id="187" name="【橋りょう・トンネル】&#10;一人当たり有形固定資産（償却資産）額平均値テキスト"/>
        <xdr:cNvSpPr txBox="1"/>
      </xdr:nvSpPr>
      <xdr:spPr>
        <a:xfrm>
          <a:off x="10566400" y="1005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207,388</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92502</xdr:rowOff>
    </xdr:from>
    <xdr:to>
      <xdr:col>15</xdr:col>
      <xdr:colOff>231775</xdr:colOff>
      <xdr:row>60</xdr:row>
      <xdr:rowOff>22652</xdr:rowOff>
    </xdr:to>
    <xdr:sp macro="" textlink="">
      <xdr:nvSpPr>
        <xdr:cNvPr id="188" name="フローチャート : 判断 187"/>
        <xdr:cNvSpPr/>
      </xdr:nvSpPr>
      <xdr:spPr>
        <a:xfrm>
          <a:off x="10426700" y="1020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96628</xdr:rowOff>
    </xdr:from>
    <xdr:to>
      <xdr:col>14</xdr:col>
      <xdr:colOff>79375</xdr:colOff>
      <xdr:row>61</xdr:row>
      <xdr:rowOff>26778</xdr:rowOff>
    </xdr:to>
    <xdr:sp macro="" textlink="">
      <xdr:nvSpPr>
        <xdr:cNvPr id="189" name="フローチャート : 判断 188"/>
        <xdr:cNvSpPr/>
      </xdr:nvSpPr>
      <xdr:spPr>
        <a:xfrm>
          <a:off x="9588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164591</xdr:rowOff>
    </xdr:from>
    <xdr:to>
      <xdr:col>15</xdr:col>
      <xdr:colOff>231775</xdr:colOff>
      <xdr:row>63</xdr:row>
      <xdr:rowOff>94741</xdr:rowOff>
    </xdr:to>
    <xdr:sp macro="" textlink="">
      <xdr:nvSpPr>
        <xdr:cNvPr id="195" name="円/楕円 194"/>
        <xdr:cNvSpPr/>
      </xdr:nvSpPr>
      <xdr:spPr>
        <a:xfrm>
          <a:off x="10426700" y="1079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143018</xdr:rowOff>
    </xdr:from>
    <xdr:ext cx="534377" cy="259045"/>
    <xdr:sp macro="" textlink="">
      <xdr:nvSpPr>
        <xdr:cNvPr id="196" name="【橋りょう・トンネル】&#10;一人当たり有形固定資産（償却資産）額該当値テキスト"/>
        <xdr:cNvSpPr txBox="1"/>
      </xdr:nvSpPr>
      <xdr:spPr>
        <a:xfrm>
          <a:off x="10566400" y="1077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53,467</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163600</xdr:rowOff>
    </xdr:from>
    <xdr:to>
      <xdr:col>14</xdr:col>
      <xdr:colOff>79375</xdr:colOff>
      <xdr:row>63</xdr:row>
      <xdr:rowOff>93750</xdr:rowOff>
    </xdr:to>
    <xdr:sp macro="" textlink="">
      <xdr:nvSpPr>
        <xdr:cNvPr id="197" name="円/楕円 196"/>
        <xdr:cNvSpPr/>
      </xdr:nvSpPr>
      <xdr:spPr>
        <a:xfrm>
          <a:off x="9588500" y="1079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42950</xdr:rowOff>
    </xdr:from>
    <xdr:to>
      <xdr:col>15</xdr:col>
      <xdr:colOff>180975</xdr:colOff>
      <xdr:row>63</xdr:row>
      <xdr:rowOff>43941</xdr:rowOff>
    </xdr:to>
    <xdr:cxnSp macro="">
      <xdr:nvCxnSpPr>
        <xdr:cNvPr id="198" name="直線コネクタ 197"/>
        <xdr:cNvCxnSpPr/>
      </xdr:nvCxnSpPr>
      <xdr:spPr>
        <a:xfrm>
          <a:off x="9639300" y="10844300"/>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43305</xdr:rowOff>
    </xdr:from>
    <xdr:ext cx="599010" cy="259045"/>
    <xdr:sp macro="" textlink="">
      <xdr:nvSpPr>
        <xdr:cNvPr id="199" name="n_1aveValue【橋りょう・トンネル】&#10;一人当たり有形固定資産（償却資産）額"/>
        <xdr:cNvSpPr txBox="1"/>
      </xdr:nvSpPr>
      <xdr:spPr>
        <a:xfrm>
          <a:off x="9327094"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161,305</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84877</xdr:rowOff>
    </xdr:from>
    <xdr:ext cx="534377" cy="259045"/>
    <xdr:sp macro="" textlink="">
      <xdr:nvSpPr>
        <xdr:cNvPr id="200" name="n_1mainValue【橋りょう・トンネル】&#10;一人当たり有形固定資産（償却資産）額"/>
        <xdr:cNvSpPr txBox="1"/>
      </xdr:nvSpPr>
      <xdr:spPr>
        <a:xfrm>
          <a:off x="9359411" y="1088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1" name="テキスト ボックス 21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2" name="直線コネクタ 21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3" name="テキスト ボックス 21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4" name="直線コネクタ 21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5" name="テキスト ボックス 21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6" name="直線コネクタ 21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7" name="テキスト ボックス 21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8" name="直線コネクタ 21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9" name="テキスト ボックス 21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1" name="テキスト ボックス 22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81535</xdr:rowOff>
    </xdr:from>
    <xdr:to>
      <xdr:col>6</xdr:col>
      <xdr:colOff>510540</xdr:colOff>
      <xdr:row>85</xdr:row>
      <xdr:rowOff>72389</xdr:rowOff>
    </xdr:to>
    <xdr:cxnSp macro="">
      <xdr:nvCxnSpPr>
        <xdr:cNvPr id="223" name="直線コネクタ 222"/>
        <xdr:cNvCxnSpPr/>
      </xdr:nvCxnSpPr>
      <xdr:spPr>
        <a:xfrm flipV="1">
          <a:off x="4634865" y="13626085"/>
          <a:ext cx="0" cy="101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76216</xdr:rowOff>
    </xdr:from>
    <xdr:ext cx="405111" cy="259045"/>
    <xdr:sp macro="" textlink="">
      <xdr:nvSpPr>
        <xdr:cNvPr id="224" name="【公営住宅】&#10;有形固定資産減価償却率最小値テキスト"/>
        <xdr:cNvSpPr txBox="1"/>
      </xdr:nvSpPr>
      <xdr:spPr>
        <a:xfrm>
          <a:off x="47244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6</xdr:col>
      <xdr:colOff>422275</xdr:colOff>
      <xdr:row>85</xdr:row>
      <xdr:rowOff>72389</xdr:rowOff>
    </xdr:from>
    <xdr:to>
      <xdr:col>6</xdr:col>
      <xdr:colOff>600075</xdr:colOff>
      <xdr:row>85</xdr:row>
      <xdr:rowOff>72389</xdr:rowOff>
    </xdr:to>
    <xdr:cxnSp macro="">
      <xdr:nvCxnSpPr>
        <xdr:cNvPr id="225" name="直線コネクタ 224"/>
        <xdr:cNvCxnSpPr/>
      </xdr:nvCxnSpPr>
      <xdr:spPr>
        <a:xfrm>
          <a:off x="4546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28212</xdr:rowOff>
    </xdr:from>
    <xdr:ext cx="405111" cy="259045"/>
    <xdr:sp macro="" textlink="">
      <xdr:nvSpPr>
        <xdr:cNvPr id="226" name="【公営住宅】&#10;有形固定資産減価償却率最大値テキスト"/>
        <xdr:cNvSpPr txBox="1"/>
      </xdr:nvSpPr>
      <xdr:spPr>
        <a:xfrm>
          <a:off x="4724400" y="134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a:t>
          </a:r>
          <a:endParaRPr kumimoji="1" lang="ja-JP" altLang="en-US" sz="1000" b="1">
            <a:latin typeface="ＭＳ Ｐゴシック"/>
          </a:endParaRPr>
        </a:p>
      </xdr:txBody>
    </xdr:sp>
    <xdr:clientData/>
  </xdr:oneCellAnchor>
  <xdr:twoCellAnchor>
    <xdr:from>
      <xdr:col>6</xdr:col>
      <xdr:colOff>422275</xdr:colOff>
      <xdr:row>79</xdr:row>
      <xdr:rowOff>81535</xdr:rowOff>
    </xdr:from>
    <xdr:to>
      <xdr:col>6</xdr:col>
      <xdr:colOff>600075</xdr:colOff>
      <xdr:row>79</xdr:row>
      <xdr:rowOff>81535</xdr:rowOff>
    </xdr:to>
    <xdr:cxnSp macro="">
      <xdr:nvCxnSpPr>
        <xdr:cNvPr id="227" name="直線コネクタ 226"/>
        <xdr:cNvCxnSpPr/>
      </xdr:nvCxnSpPr>
      <xdr:spPr>
        <a:xfrm>
          <a:off x="4546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49040</xdr:rowOff>
    </xdr:from>
    <xdr:ext cx="405111" cy="259045"/>
    <xdr:sp macro="" textlink="">
      <xdr:nvSpPr>
        <xdr:cNvPr id="228" name="【公営住宅】&#10;有形固定資産減価償却率平均値テキスト"/>
        <xdr:cNvSpPr txBox="1"/>
      </xdr:nvSpPr>
      <xdr:spPr>
        <a:xfrm>
          <a:off x="4724400" y="13765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26163</xdr:rowOff>
    </xdr:from>
    <xdr:to>
      <xdr:col>6</xdr:col>
      <xdr:colOff>561975</xdr:colOff>
      <xdr:row>81</xdr:row>
      <xdr:rowOff>127763</xdr:rowOff>
    </xdr:to>
    <xdr:sp macro="" textlink="">
      <xdr:nvSpPr>
        <xdr:cNvPr id="229" name="フローチャート : 判断 228"/>
        <xdr:cNvSpPr/>
      </xdr:nvSpPr>
      <xdr:spPr>
        <a:xfrm>
          <a:off x="45847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10161</xdr:rowOff>
    </xdr:from>
    <xdr:to>
      <xdr:col>5</xdr:col>
      <xdr:colOff>409575</xdr:colOff>
      <xdr:row>80</xdr:row>
      <xdr:rowOff>111761</xdr:rowOff>
    </xdr:to>
    <xdr:sp macro="" textlink="">
      <xdr:nvSpPr>
        <xdr:cNvPr id="230" name="フローチャート : 判断 229"/>
        <xdr:cNvSpPr/>
      </xdr:nvSpPr>
      <xdr:spPr>
        <a:xfrm>
          <a:off x="3746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21589</xdr:rowOff>
    </xdr:from>
    <xdr:to>
      <xdr:col>6</xdr:col>
      <xdr:colOff>561975</xdr:colOff>
      <xdr:row>85</xdr:row>
      <xdr:rowOff>123189</xdr:rowOff>
    </xdr:to>
    <xdr:sp macro="" textlink="">
      <xdr:nvSpPr>
        <xdr:cNvPr id="236" name="円/楕円 235"/>
        <xdr:cNvSpPr/>
      </xdr:nvSpPr>
      <xdr:spPr>
        <a:xfrm>
          <a:off x="4584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107966</xdr:rowOff>
    </xdr:from>
    <xdr:ext cx="405111" cy="259045"/>
    <xdr:sp macro="" textlink="">
      <xdr:nvSpPr>
        <xdr:cNvPr id="237" name="【公営住宅】&#10;有形固定資産減価償却率該当値テキスト"/>
        <xdr:cNvSpPr txBox="1"/>
      </xdr:nvSpPr>
      <xdr:spPr>
        <a:xfrm>
          <a:off x="4724400" y="1450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53594</xdr:rowOff>
    </xdr:from>
    <xdr:to>
      <xdr:col>5</xdr:col>
      <xdr:colOff>409575</xdr:colOff>
      <xdr:row>85</xdr:row>
      <xdr:rowOff>155194</xdr:rowOff>
    </xdr:to>
    <xdr:sp macro="" textlink="">
      <xdr:nvSpPr>
        <xdr:cNvPr id="238" name="円/楕円 237"/>
        <xdr:cNvSpPr/>
      </xdr:nvSpPr>
      <xdr:spPr>
        <a:xfrm>
          <a:off x="3746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72389</xdr:rowOff>
    </xdr:from>
    <xdr:to>
      <xdr:col>6</xdr:col>
      <xdr:colOff>511175</xdr:colOff>
      <xdr:row>85</xdr:row>
      <xdr:rowOff>104394</xdr:rowOff>
    </xdr:to>
    <xdr:cxnSp macro="">
      <xdr:nvCxnSpPr>
        <xdr:cNvPr id="239" name="直線コネクタ 238"/>
        <xdr:cNvCxnSpPr/>
      </xdr:nvCxnSpPr>
      <xdr:spPr>
        <a:xfrm flipV="1">
          <a:off x="3797300" y="14645639"/>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128288</xdr:rowOff>
    </xdr:from>
    <xdr:ext cx="405111" cy="259045"/>
    <xdr:sp macro="" textlink="">
      <xdr:nvSpPr>
        <xdr:cNvPr id="240" name="n_1aveValue【公営住宅】&#10;有形固定資産減価償却率"/>
        <xdr:cNvSpPr txBox="1"/>
      </xdr:nvSpPr>
      <xdr:spPr>
        <a:xfrm>
          <a:off x="3582043"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146321</xdr:rowOff>
    </xdr:from>
    <xdr:ext cx="405111" cy="259045"/>
    <xdr:sp macro="" textlink="">
      <xdr:nvSpPr>
        <xdr:cNvPr id="241" name="n_1mainValue【公営住宅】&#10;有形固定資産減価償却率"/>
        <xdr:cNvSpPr txBox="1"/>
      </xdr:nvSpPr>
      <xdr:spPr>
        <a:xfrm>
          <a:off x="3582043" y="1471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2" name="直線コネクタ 25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3" name="テキスト ボックス 25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4" name="直線コネクタ 25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5" name="テキスト ボックス 25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6" name="直線コネクタ 25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7" name="テキスト ボックス 25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8" name="直線コネクタ 25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9" name="テキスト ボックス 25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23013</xdr:rowOff>
    </xdr:from>
    <xdr:to>
      <xdr:col>15</xdr:col>
      <xdr:colOff>180340</xdr:colOff>
      <xdr:row>85</xdr:row>
      <xdr:rowOff>23470</xdr:rowOff>
    </xdr:to>
    <xdr:cxnSp macro="">
      <xdr:nvCxnSpPr>
        <xdr:cNvPr id="263" name="直線コネクタ 262"/>
        <xdr:cNvCxnSpPr/>
      </xdr:nvCxnSpPr>
      <xdr:spPr>
        <a:xfrm flipV="1">
          <a:off x="10476865" y="13567563"/>
          <a:ext cx="0" cy="1029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27297</xdr:rowOff>
    </xdr:from>
    <xdr:ext cx="469744" cy="259045"/>
    <xdr:sp macro="" textlink="">
      <xdr:nvSpPr>
        <xdr:cNvPr id="264" name="【公営住宅】&#10;一人当たり面積最小値テキスト"/>
        <xdr:cNvSpPr txBox="1"/>
      </xdr:nvSpPr>
      <xdr:spPr>
        <a:xfrm>
          <a:off x="10566400" y="146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0.407</a:t>
          </a:r>
          <a:endParaRPr kumimoji="1" lang="ja-JP" altLang="en-US" sz="1000" b="1">
            <a:latin typeface="ＭＳ Ｐゴシック"/>
          </a:endParaRPr>
        </a:p>
      </xdr:txBody>
    </xdr:sp>
    <xdr:clientData/>
  </xdr:oneCellAnchor>
  <xdr:twoCellAnchor>
    <xdr:from>
      <xdr:col>15</xdr:col>
      <xdr:colOff>92075</xdr:colOff>
      <xdr:row>85</xdr:row>
      <xdr:rowOff>23470</xdr:rowOff>
    </xdr:from>
    <xdr:to>
      <xdr:col>15</xdr:col>
      <xdr:colOff>269875</xdr:colOff>
      <xdr:row>85</xdr:row>
      <xdr:rowOff>23470</xdr:rowOff>
    </xdr:to>
    <xdr:cxnSp macro="">
      <xdr:nvCxnSpPr>
        <xdr:cNvPr id="265" name="直線コネクタ 264"/>
        <xdr:cNvCxnSpPr/>
      </xdr:nvCxnSpPr>
      <xdr:spPr>
        <a:xfrm>
          <a:off x="10388600" y="1459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141140</xdr:rowOff>
    </xdr:from>
    <xdr:ext cx="469744" cy="259045"/>
    <xdr:sp macro="" textlink="">
      <xdr:nvSpPr>
        <xdr:cNvPr id="266" name="【公営住宅】&#10;一人当たり面積最大値テキスト"/>
        <xdr:cNvSpPr txBox="1"/>
      </xdr:nvSpPr>
      <xdr:spPr>
        <a:xfrm>
          <a:off x="10566400" y="1334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2.658</a:t>
          </a:r>
          <a:endParaRPr kumimoji="1" lang="ja-JP" altLang="en-US" sz="1000" b="1">
            <a:latin typeface="ＭＳ Ｐゴシック"/>
          </a:endParaRPr>
        </a:p>
      </xdr:txBody>
    </xdr:sp>
    <xdr:clientData/>
  </xdr:oneCellAnchor>
  <xdr:twoCellAnchor>
    <xdr:from>
      <xdr:col>15</xdr:col>
      <xdr:colOff>92075</xdr:colOff>
      <xdr:row>79</xdr:row>
      <xdr:rowOff>23013</xdr:rowOff>
    </xdr:from>
    <xdr:to>
      <xdr:col>15</xdr:col>
      <xdr:colOff>269875</xdr:colOff>
      <xdr:row>79</xdr:row>
      <xdr:rowOff>23013</xdr:rowOff>
    </xdr:to>
    <xdr:cxnSp macro="">
      <xdr:nvCxnSpPr>
        <xdr:cNvPr id="267" name="直線コネクタ 266"/>
        <xdr:cNvCxnSpPr/>
      </xdr:nvCxnSpPr>
      <xdr:spPr>
        <a:xfrm>
          <a:off x="10388600" y="13567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107560</xdr:rowOff>
    </xdr:from>
    <xdr:ext cx="469744" cy="259045"/>
    <xdr:sp macro="" textlink="">
      <xdr:nvSpPr>
        <xdr:cNvPr id="268" name="【公営住宅】&#10;一人当たり面積平均値テキスト"/>
        <xdr:cNvSpPr txBox="1"/>
      </xdr:nvSpPr>
      <xdr:spPr>
        <a:xfrm>
          <a:off x="10566400" y="14166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0.912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84683</xdr:rowOff>
    </xdr:from>
    <xdr:to>
      <xdr:col>15</xdr:col>
      <xdr:colOff>231775</xdr:colOff>
      <xdr:row>84</xdr:row>
      <xdr:rowOff>14833</xdr:rowOff>
    </xdr:to>
    <xdr:sp macro="" textlink="">
      <xdr:nvSpPr>
        <xdr:cNvPr id="269" name="フローチャート : 判断 268"/>
        <xdr:cNvSpPr/>
      </xdr:nvSpPr>
      <xdr:spPr>
        <a:xfrm>
          <a:off x="10426700" y="143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54966</xdr:rowOff>
    </xdr:from>
    <xdr:to>
      <xdr:col>14</xdr:col>
      <xdr:colOff>79375</xdr:colOff>
      <xdr:row>84</xdr:row>
      <xdr:rowOff>156566</xdr:rowOff>
    </xdr:to>
    <xdr:sp macro="" textlink="">
      <xdr:nvSpPr>
        <xdr:cNvPr id="270" name="フローチャート : 判断 269"/>
        <xdr:cNvSpPr/>
      </xdr:nvSpPr>
      <xdr:spPr>
        <a:xfrm>
          <a:off x="9588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144120</xdr:rowOff>
    </xdr:from>
    <xdr:to>
      <xdr:col>15</xdr:col>
      <xdr:colOff>231775</xdr:colOff>
      <xdr:row>85</xdr:row>
      <xdr:rowOff>74270</xdr:rowOff>
    </xdr:to>
    <xdr:sp macro="" textlink="">
      <xdr:nvSpPr>
        <xdr:cNvPr id="276" name="円/楕円 275"/>
        <xdr:cNvSpPr/>
      </xdr:nvSpPr>
      <xdr:spPr>
        <a:xfrm>
          <a:off x="10426700" y="145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59047</xdr:rowOff>
    </xdr:from>
    <xdr:ext cx="469744" cy="259045"/>
    <xdr:sp macro="" textlink="">
      <xdr:nvSpPr>
        <xdr:cNvPr id="277" name="【公営住宅】&#10;一人当たり面積該当値テキスト"/>
        <xdr:cNvSpPr txBox="1"/>
      </xdr:nvSpPr>
      <xdr:spPr>
        <a:xfrm>
          <a:off x="10566400" y="144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0.407</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170180</xdr:rowOff>
    </xdr:from>
    <xdr:to>
      <xdr:col>14</xdr:col>
      <xdr:colOff>79375</xdr:colOff>
      <xdr:row>85</xdr:row>
      <xdr:rowOff>100330</xdr:rowOff>
    </xdr:to>
    <xdr:sp macro="" textlink="">
      <xdr:nvSpPr>
        <xdr:cNvPr id="278" name="円/楕円 277"/>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23470</xdr:rowOff>
    </xdr:from>
    <xdr:to>
      <xdr:col>15</xdr:col>
      <xdr:colOff>180975</xdr:colOff>
      <xdr:row>85</xdr:row>
      <xdr:rowOff>49530</xdr:rowOff>
    </xdr:to>
    <xdr:cxnSp macro="">
      <xdr:nvCxnSpPr>
        <xdr:cNvPr id="279" name="直線コネクタ 278"/>
        <xdr:cNvCxnSpPr/>
      </xdr:nvCxnSpPr>
      <xdr:spPr>
        <a:xfrm flipV="1">
          <a:off x="9639300" y="14596720"/>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1643</xdr:rowOff>
    </xdr:from>
    <xdr:ext cx="469744" cy="259045"/>
    <xdr:sp macro="" textlink="">
      <xdr:nvSpPr>
        <xdr:cNvPr id="280" name="n_1aveValue【公営住宅】&#10;一人当たり面積"/>
        <xdr:cNvSpPr txBox="1"/>
      </xdr:nvSpPr>
      <xdr:spPr>
        <a:xfrm>
          <a:off x="93917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0.602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91457</xdr:rowOff>
    </xdr:from>
    <xdr:ext cx="469744" cy="259045"/>
    <xdr:sp macro="" textlink="">
      <xdr:nvSpPr>
        <xdr:cNvPr id="281" name="n_1mainValue【公営住宅】&#10;一人当たり面積"/>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2" name="テキスト ボックス 29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93" name="直線コネクタ 2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94" name="テキスト ボックス 29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95" name="直線コネクタ 2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96" name="テキスト ボックス 2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97" name="直線コネクタ 2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98" name="テキスト ボックス 2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9" name="直線コネクタ 2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0" name="テキスト ボックス 2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01" name="直線コネクタ 3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02" name="テキスト ボックス 3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03" name="直線コネクタ 3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304" name="テキスト ボックス 303"/>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6" name="テキスト ボックス 30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149679</xdr:rowOff>
    </xdr:from>
    <xdr:to>
      <xdr:col>6</xdr:col>
      <xdr:colOff>510540</xdr:colOff>
      <xdr:row>107</xdr:row>
      <xdr:rowOff>149679</xdr:rowOff>
    </xdr:to>
    <xdr:cxnSp macro="">
      <xdr:nvCxnSpPr>
        <xdr:cNvPr id="308" name="直線コネクタ 307"/>
        <xdr:cNvCxnSpPr/>
      </xdr:nvCxnSpPr>
      <xdr:spPr>
        <a:xfrm flipV="1">
          <a:off x="4634865" y="1712322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153506</xdr:rowOff>
    </xdr:from>
    <xdr:ext cx="405111" cy="259045"/>
    <xdr:sp macro="" textlink="">
      <xdr:nvSpPr>
        <xdr:cNvPr id="309" name="【港湾・漁港】&#10;有形固定資産減価償却率最小値テキスト"/>
        <xdr:cNvSpPr txBox="1"/>
      </xdr:nvSpPr>
      <xdr:spPr>
        <a:xfrm>
          <a:off x="4724400" y="1849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422275</xdr:colOff>
      <xdr:row>107</xdr:row>
      <xdr:rowOff>149679</xdr:rowOff>
    </xdr:from>
    <xdr:to>
      <xdr:col>6</xdr:col>
      <xdr:colOff>600075</xdr:colOff>
      <xdr:row>107</xdr:row>
      <xdr:rowOff>149679</xdr:rowOff>
    </xdr:to>
    <xdr:cxnSp macro="">
      <xdr:nvCxnSpPr>
        <xdr:cNvPr id="310" name="直線コネクタ 309"/>
        <xdr:cNvCxnSpPr/>
      </xdr:nvCxnSpPr>
      <xdr:spPr>
        <a:xfrm>
          <a:off x="4546600" y="184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96356</xdr:rowOff>
    </xdr:from>
    <xdr:ext cx="405111" cy="259045"/>
    <xdr:sp macro="" textlink="">
      <xdr:nvSpPr>
        <xdr:cNvPr id="311" name="【港湾・漁港】&#10;有形固定資産減価償却率最大値テキスト"/>
        <xdr:cNvSpPr txBox="1"/>
      </xdr:nvSpPr>
      <xdr:spPr>
        <a:xfrm>
          <a:off x="4724400" y="16898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6</xdr:col>
      <xdr:colOff>422275</xdr:colOff>
      <xdr:row>99</xdr:row>
      <xdr:rowOff>149679</xdr:rowOff>
    </xdr:from>
    <xdr:to>
      <xdr:col>6</xdr:col>
      <xdr:colOff>600075</xdr:colOff>
      <xdr:row>99</xdr:row>
      <xdr:rowOff>149679</xdr:rowOff>
    </xdr:to>
    <xdr:cxnSp macro="">
      <xdr:nvCxnSpPr>
        <xdr:cNvPr id="312" name="直線コネクタ 311"/>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134456</xdr:rowOff>
    </xdr:from>
    <xdr:ext cx="405111" cy="259045"/>
    <xdr:sp macro="" textlink="">
      <xdr:nvSpPr>
        <xdr:cNvPr id="313" name="【港湾・漁港】&#10;有形固定資産減価償却率平均値テキスト"/>
        <xdr:cNvSpPr txBox="1"/>
      </xdr:nvSpPr>
      <xdr:spPr>
        <a:xfrm>
          <a:off x="4724400" y="172794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100</xdr:row>
      <xdr:rowOff>156029</xdr:rowOff>
    </xdr:from>
    <xdr:to>
      <xdr:col>6</xdr:col>
      <xdr:colOff>561975</xdr:colOff>
      <xdr:row>101</xdr:row>
      <xdr:rowOff>86179</xdr:rowOff>
    </xdr:to>
    <xdr:sp macro="" textlink="">
      <xdr:nvSpPr>
        <xdr:cNvPr id="314" name="フローチャート : 判断 313"/>
        <xdr:cNvSpPr/>
      </xdr:nvSpPr>
      <xdr:spPr>
        <a:xfrm>
          <a:off x="4584700" y="173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147864</xdr:rowOff>
    </xdr:from>
    <xdr:to>
      <xdr:col>5</xdr:col>
      <xdr:colOff>409575</xdr:colOff>
      <xdr:row>106</xdr:row>
      <xdr:rowOff>78014</xdr:rowOff>
    </xdr:to>
    <xdr:sp macro="" textlink="">
      <xdr:nvSpPr>
        <xdr:cNvPr id="315" name="フローチャート : 判断 314"/>
        <xdr:cNvSpPr/>
      </xdr:nvSpPr>
      <xdr:spPr>
        <a:xfrm>
          <a:off x="3746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98879</xdr:rowOff>
    </xdr:from>
    <xdr:to>
      <xdr:col>6</xdr:col>
      <xdr:colOff>561975</xdr:colOff>
      <xdr:row>100</xdr:row>
      <xdr:rowOff>29029</xdr:rowOff>
    </xdr:to>
    <xdr:sp macro="" textlink="">
      <xdr:nvSpPr>
        <xdr:cNvPr id="321" name="円/楕円 320"/>
        <xdr:cNvSpPr/>
      </xdr:nvSpPr>
      <xdr:spPr>
        <a:xfrm>
          <a:off x="45847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51906</xdr:rowOff>
    </xdr:from>
    <xdr:ext cx="405111" cy="259045"/>
    <xdr:sp macro="" textlink="">
      <xdr:nvSpPr>
        <xdr:cNvPr id="322" name="【港湾・漁港】&#10;有形固定資産減価償却率該当値テキスト"/>
        <xdr:cNvSpPr txBox="1"/>
      </xdr:nvSpPr>
      <xdr:spPr>
        <a:xfrm>
          <a:off x="4724400" y="170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5</xdr:col>
      <xdr:colOff>307975</xdr:colOff>
      <xdr:row>100</xdr:row>
      <xdr:rowOff>123371</xdr:rowOff>
    </xdr:from>
    <xdr:to>
      <xdr:col>5</xdr:col>
      <xdr:colOff>409575</xdr:colOff>
      <xdr:row>101</xdr:row>
      <xdr:rowOff>53521</xdr:rowOff>
    </xdr:to>
    <xdr:sp macro="" textlink="">
      <xdr:nvSpPr>
        <xdr:cNvPr id="323" name="円/楕円 322"/>
        <xdr:cNvSpPr/>
      </xdr:nvSpPr>
      <xdr:spPr>
        <a:xfrm>
          <a:off x="3746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99</xdr:row>
      <xdr:rowOff>149679</xdr:rowOff>
    </xdr:from>
    <xdr:to>
      <xdr:col>6</xdr:col>
      <xdr:colOff>511175</xdr:colOff>
      <xdr:row>101</xdr:row>
      <xdr:rowOff>2721</xdr:rowOff>
    </xdr:to>
    <xdr:cxnSp macro="">
      <xdr:nvCxnSpPr>
        <xdr:cNvPr id="324" name="直線コネクタ 323"/>
        <xdr:cNvCxnSpPr/>
      </xdr:nvCxnSpPr>
      <xdr:spPr>
        <a:xfrm flipV="1">
          <a:off x="3797300" y="17123229"/>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69141</xdr:rowOff>
    </xdr:from>
    <xdr:ext cx="405111" cy="259045"/>
    <xdr:sp macro="" textlink="">
      <xdr:nvSpPr>
        <xdr:cNvPr id="325" name="n_1aveValue【港湾・漁港】&#10;有形固定資産減価償却率"/>
        <xdr:cNvSpPr txBox="1"/>
      </xdr:nvSpPr>
      <xdr:spPr>
        <a:xfrm>
          <a:off x="3582043"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70048</xdr:rowOff>
    </xdr:from>
    <xdr:ext cx="405111" cy="259045"/>
    <xdr:sp macro="" textlink="">
      <xdr:nvSpPr>
        <xdr:cNvPr id="326" name="n_1mainValue【港湾・漁港】&#10;有形固定資産減価償却率"/>
        <xdr:cNvSpPr txBox="1"/>
      </xdr:nvSpPr>
      <xdr:spPr>
        <a:xfrm>
          <a:off x="3582043"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38" name="テキスト ボックス 33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40" name="テキスト ボックス 339"/>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42" name="テキスト ボックス 341"/>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44" name="テキスト ボックス 343"/>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99</xdr:row>
      <xdr:rowOff>29227</xdr:rowOff>
    </xdr:from>
    <xdr:ext cx="531299" cy="259045"/>
    <xdr:sp macro="" textlink="">
      <xdr:nvSpPr>
        <xdr:cNvPr id="346" name="テキスト ボックス 345"/>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48" name="テキスト ボックス 34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78029</xdr:rowOff>
    </xdr:from>
    <xdr:to>
      <xdr:col>15</xdr:col>
      <xdr:colOff>180340</xdr:colOff>
      <xdr:row>107</xdr:row>
      <xdr:rowOff>118911</xdr:rowOff>
    </xdr:to>
    <xdr:cxnSp macro="">
      <xdr:nvCxnSpPr>
        <xdr:cNvPr id="350" name="直線コネクタ 349"/>
        <xdr:cNvCxnSpPr/>
      </xdr:nvCxnSpPr>
      <xdr:spPr>
        <a:xfrm flipV="1">
          <a:off x="10476865" y="17394479"/>
          <a:ext cx="0" cy="106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122738</xdr:rowOff>
    </xdr:from>
    <xdr:ext cx="534377" cy="259045"/>
    <xdr:sp macro="" textlink="">
      <xdr:nvSpPr>
        <xdr:cNvPr id="351" name="【港湾・漁港】&#10;一人当たり有形固定資産（償却資産）額最小値テキスト"/>
        <xdr:cNvSpPr txBox="1"/>
      </xdr:nvSpPr>
      <xdr:spPr>
        <a:xfrm>
          <a:off x="10566400" y="1846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10,758</a:t>
          </a:r>
          <a:endParaRPr kumimoji="1" lang="ja-JP" altLang="en-US" sz="1000" b="1">
            <a:latin typeface="ＭＳ Ｐゴシック"/>
          </a:endParaRPr>
        </a:p>
      </xdr:txBody>
    </xdr:sp>
    <xdr:clientData/>
  </xdr:oneCellAnchor>
  <xdr:twoCellAnchor>
    <xdr:from>
      <xdr:col>15</xdr:col>
      <xdr:colOff>92075</xdr:colOff>
      <xdr:row>107</xdr:row>
      <xdr:rowOff>118911</xdr:rowOff>
    </xdr:from>
    <xdr:to>
      <xdr:col>15</xdr:col>
      <xdr:colOff>269875</xdr:colOff>
      <xdr:row>107</xdr:row>
      <xdr:rowOff>118911</xdr:rowOff>
    </xdr:to>
    <xdr:cxnSp macro="">
      <xdr:nvCxnSpPr>
        <xdr:cNvPr id="352" name="直線コネクタ 351"/>
        <xdr:cNvCxnSpPr/>
      </xdr:nvCxnSpPr>
      <xdr:spPr>
        <a:xfrm>
          <a:off x="10388600" y="1846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24706</xdr:rowOff>
    </xdr:from>
    <xdr:ext cx="534377" cy="259045"/>
    <xdr:sp macro="" textlink="">
      <xdr:nvSpPr>
        <xdr:cNvPr id="353" name="【港湾・漁港】&#10;一人当たり有形固定資産（償却資産）額最大値テキスト"/>
        <xdr:cNvSpPr txBox="1"/>
      </xdr:nvSpPr>
      <xdr:spPr>
        <a:xfrm>
          <a:off x="10566400" y="17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66,904</a:t>
          </a:r>
          <a:endParaRPr kumimoji="1" lang="ja-JP" altLang="en-US" sz="1000" b="1">
            <a:latin typeface="ＭＳ Ｐゴシック"/>
          </a:endParaRPr>
        </a:p>
      </xdr:txBody>
    </xdr:sp>
    <xdr:clientData/>
  </xdr:oneCellAnchor>
  <xdr:twoCellAnchor>
    <xdr:from>
      <xdr:col>15</xdr:col>
      <xdr:colOff>92075</xdr:colOff>
      <xdr:row>101</xdr:row>
      <xdr:rowOff>78029</xdr:rowOff>
    </xdr:from>
    <xdr:to>
      <xdr:col>15</xdr:col>
      <xdr:colOff>269875</xdr:colOff>
      <xdr:row>101</xdr:row>
      <xdr:rowOff>78029</xdr:rowOff>
    </xdr:to>
    <xdr:cxnSp macro="">
      <xdr:nvCxnSpPr>
        <xdr:cNvPr id="354" name="直線コネクタ 353"/>
        <xdr:cNvCxnSpPr/>
      </xdr:nvCxnSpPr>
      <xdr:spPr>
        <a:xfrm>
          <a:off x="10388600" y="1739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29869</xdr:rowOff>
    </xdr:from>
    <xdr:ext cx="534377" cy="259045"/>
    <xdr:sp macro="" textlink="">
      <xdr:nvSpPr>
        <xdr:cNvPr id="355" name="【港湾・漁港】&#10;一人当たり有形固定資産（償却資産）額平均値テキスト"/>
        <xdr:cNvSpPr txBox="1"/>
      </xdr:nvSpPr>
      <xdr:spPr>
        <a:xfrm>
          <a:off x="10566400" y="18032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29,633</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51442</xdr:rowOff>
    </xdr:from>
    <xdr:to>
      <xdr:col>15</xdr:col>
      <xdr:colOff>231775</xdr:colOff>
      <xdr:row>105</xdr:row>
      <xdr:rowOff>153042</xdr:rowOff>
    </xdr:to>
    <xdr:sp macro="" textlink="">
      <xdr:nvSpPr>
        <xdr:cNvPr id="356" name="フローチャート : 判断 355"/>
        <xdr:cNvSpPr/>
      </xdr:nvSpPr>
      <xdr:spPr>
        <a:xfrm>
          <a:off x="10426700" y="180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50888</xdr:rowOff>
    </xdr:from>
    <xdr:to>
      <xdr:col>14</xdr:col>
      <xdr:colOff>79375</xdr:colOff>
      <xdr:row>106</xdr:row>
      <xdr:rowOff>152488</xdr:rowOff>
    </xdr:to>
    <xdr:sp macro="" textlink="">
      <xdr:nvSpPr>
        <xdr:cNvPr id="357" name="フローチャート : 判断 356"/>
        <xdr:cNvSpPr/>
      </xdr:nvSpPr>
      <xdr:spPr>
        <a:xfrm>
          <a:off x="9588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101</xdr:row>
      <xdr:rowOff>27229</xdr:rowOff>
    </xdr:from>
    <xdr:to>
      <xdr:col>15</xdr:col>
      <xdr:colOff>231775</xdr:colOff>
      <xdr:row>101</xdr:row>
      <xdr:rowOff>128829</xdr:rowOff>
    </xdr:to>
    <xdr:sp macro="" textlink="">
      <xdr:nvSpPr>
        <xdr:cNvPr id="363" name="円/楕円 362"/>
        <xdr:cNvSpPr/>
      </xdr:nvSpPr>
      <xdr:spPr>
        <a:xfrm>
          <a:off x="10426700" y="1734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151706</xdr:rowOff>
    </xdr:from>
    <xdr:ext cx="534377" cy="259045"/>
    <xdr:sp macro="" textlink="">
      <xdr:nvSpPr>
        <xdr:cNvPr id="364" name="【港湾・漁港】&#10;一人当たり有形固定資産（償却資産）額該当値テキスト"/>
        <xdr:cNvSpPr txBox="1"/>
      </xdr:nvSpPr>
      <xdr:spPr>
        <a:xfrm>
          <a:off x="10566400" y="172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66,904</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42354</xdr:rowOff>
    </xdr:from>
    <xdr:to>
      <xdr:col>14</xdr:col>
      <xdr:colOff>79375</xdr:colOff>
      <xdr:row>101</xdr:row>
      <xdr:rowOff>143954</xdr:rowOff>
    </xdr:to>
    <xdr:sp macro="" textlink="">
      <xdr:nvSpPr>
        <xdr:cNvPr id="365" name="円/楕円 364"/>
        <xdr:cNvSpPr/>
      </xdr:nvSpPr>
      <xdr:spPr>
        <a:xfrm>
          <a:off x="9588500" y="1735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101</xdr:row>
      <xdr:rowOff>78029</xdr:rowOff>
    </xdr:from>
    <xdr:to>
      <xdr:col>15</xdr:col>
      <xdr:colOff>180975</xdr:colOff>
      <xdr:row>101</xdr:row>
      <xdr:rowOff>93154</xdr:rowOff>
    </xdr:to>
    <xdr:cxnSp macro="">
      <xdr:nvCxnSpPr>
        <xdr:cNvPr id="366" name="直線コネクタ 365"/>
        <xdr:cNvCxnSpPr/>
      </xdr:nvCxnSpPr>
      <xdr:spPr>
        <a:xfrm flipV="1">
          <a:off x="9639300" y="17394479"/>
          <a:ext cx="8382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106</xdr:row>
      <xdr:rowOff>143615</xdr:rowOff>
    </xdr:from>
    <xdr:ext cx="534377" cy="259045"/>
    <xdr:sp macro="" textlink="">
      <xdr:nvSpPr>
        <xdr:cNvPr id="367" name="n_1aveValue【港湾・漁港】&#10;一人当たり有形固定資産（償却資産）額"/>
        <xdr:cNvSpPr txBox="1"/>
      </xdr:nvSpPr>
      <xdr:spPr>
        <a:xfrm>
          <a:off x="9359411" y="1831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20,662</a:t>
          </a:r>
          <a:endParaRPr kumimoji="1" lang="ja-JP" altLang="en-US" sz="1000" b="1">
            <a:solidFill>
              <a:srgbClr val="000080"/>
            </a:solidFill>
            <a:latin typeface="ＭＳ Ｐゴシック"/>
          </a:endParaRPr>
        </a:p>
      </xdr:txBody>
    </xdr:sp>
    <xdr:clientData/>
  </xdr:oneCellAnchor>
  <xdr:oneCellAnchor>
    <xdr:from>
      <xdr:col>13</xdr:col>
      <xdr:colOff>434486</xdr:colOff>
      <xdr:row>99</xdr:row>
      <xdr:rowOff>160481</xdr:rowOff>
    </xdr:from>
    <xdr:ext cx="534377" cy="259045"/>
    <xdr:sp macro="" textlink="">
      <xdr:nvSpPr>
        <xdr:cNvPr id="368" name="n_1mainValue【港湾・漁港】&#10;一人当たり有形固定資産（償却資産）額"/>
        <xdr:cNvSpPr txBox="1"/>
      </xdr:nvSpPr>
      <xdr:spPr>
        <a:xfrm>
          <a:off x="9359411" y="1713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9" name="テキスト ボックス 37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80" name="直線コネクタ 3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81" name="テキスト ボックス 38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82" name="直線コネクタ 3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83" name="テキスト ボックス 3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84" name="直線コネクタ 3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85" name="テキスト ボックス 3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86" name="直線コネクタ 3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87" name="テキスト ボックス 3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88" name="直線コネクタ 3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89" name="テキスト ボックス 3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90" name="直線コネクタ 3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91" name="テキスト ボックス 390"/>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2" name="直線コネクタ 3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3" name="テキスト ボックス 3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143147</xdr:rowOff>
    </xdr:from>
    <xdr:to>
      <xdr:col>23</xdr:col>
      <xdr:colOff>516889</xdr:colOff>
      <xdr:row>42</xdr:row>
      <xdr:rowOff>118654</xdr:rowOff>
    </xdr:to>
    <xdr:cxnSp macro="">
      <xdr:nvCxnSpPr>
        <xdr:cNvPr id="395" name="直線コネクタ 394"/>
        <xdr:cNvCxnSpPr/>
      </xdr:nvCxnSpPr>
      <xdr:spPr>
        <a:xfrm flipV="1">
          <a:off x="16318864" y="580099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122481</xdr:rowOff>
    </xdr:from>
    <xdr:ext cx="405111" cy="259045"/>
    <xdr:sp macro="" textlink="">
      <xdr:nvSpPr>
        <xdr:cNvPr id="396" name="【認定こども園・幼稚園・保育所】&#10;有形固定資産減価償却率最小値テキスト"/>
        <xdr:cNvSpPr txBox="1"/>
      </xdr:nvSpPr>
      <xdr:spPr>
        <a:xfrm>
          <a:off x="16408400" y="732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42</xdr:row>
      <xdr:rowOff>118654</xdr:rowOff>
    </xdr:from>
    <xdr:to>
      <xdr:col>23</xdr:col>
      <xdr:colOff>606425</xdr:colOff>
      <xdr:row>42</xdr:row>
      <xdr:rowOff>118654</xdr:rowOff>
    </xdr:to>
    <xdr:cxnSp macro="">
      <xdr:nvCxnSpPr>
        <xdr:cNvPr id="397" name="直線コネクタ 396"/>
        <xdr:cNvCxnSpPr/>
      </xdr:nvCxnSpPr>
      <xdr:spPr>
        <a:xfrm>
          <a:off x="16230600" y="73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89824</xdr:rowOff>
    </xdr:from>
    <xdr:ext cx="405111" cy="259045"/>
    <xdr:sp macro="" textlink="">
      <xdr:nvSpPr>
        <xdr:cNvPr id="398" name="【認定こども園・幼稚園・保育所】&#10;有形固定資産減価償却率最大値テキスト"/>
        <xdr:cNvSpPr txBox="1"/>
      </xdr:nvSpPr>
      <xdr:spPr>
        <a:xfrm>
          <a:off x="16408400" y="557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428625</xdr:colOff>
      <xdr:row>33</xdr:row>
      <xdr:rowOff>143147</xdr:rowOff>
    </xdr:from>
    <xdr:to>
      <xdr:col>23</xdr:col>
      <xdr:colOff>606425</xdr:colOff>
      <xdr:row>33</xdr:row>
      <xdr:rowOff>143147</xdr:rowOff>
    </xdr:to>
    <xdr:cxnSp macro="">
      <xdr:nvCxnSpPr>
        <xdr:cNvPr id="399" name="直線コネクタ 398"/>
        <xdr:cNvCxnSpPr/>
      </xdr:nvCxnSpPr>
      <xdr:spPr>
        <a:xfrm>
          <a:off x="16230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71137</xdr:rowOff>
    </xdr:from>
    <xdr:ext cx="405111" cy="259045"/>
    <xdr:sp macro="" textlink="">
      <xdr:nvSpPr>
        <xdr:cNvPr id="400" name="【認定こども園・幼稚園・保育所】&#10;有形固定資産減価償却率平均値テキスト"/>
        <xdr:cNvSpPr txBox="1"/>
      </xdr:nvSpPr>
      <xdr:spPr>
        <a:xfrm>
          <a:off x="16408400" y="6757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48260</xdr:rowOff>
    </xdr:from>
    <xdr:to>
      <xdr:col>23</xdr:col>
      <xdr:colOff>568325</xdr:colOff>
      <xdr:row>40</xdr:row>
      <xdr:rowOff>149860</xdr:rowOff>
    </xdr:to>
    <xdr:sp macro="" textlink="">
      <xdr:nvSpPr>
        <xdr:cNvPr id="401" name="フローチャート : 判断 400"/>
        <xdr:cNvSpPr/>
      </xdr:nvSpPr>
      <xdr:spPr>
        <a:xfrm>
          <a:off x="162687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23767</xdr:rowOff>
    </xdr:from>
    <xdr:to>
      <xdr:col>22</xdr:col>
      <xdr:colOff>415925</xdr:colOff>
      <xdr:row>39</xdr:row>
      <xdr:rowOff>125367</xdr:rowOff>
    </xdr:to>
    <xdr:sp macro="" textlink="">
      <xdr:nvSpPr>
        <xdr:cNvPr id="402" name="フローチャート : 判断 401"/>
        <xdr:cNvSpPr/>
      </xdr:nvSpPr>
      <xdr:spPr>
        <a:xfrm>
          <a:off x="15430500" y="671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3" name="テキスト ボックス 4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4" name="テキスト ボックス 4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5" name="テキスト ボックス 4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6" name="テキスト ボックス 4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7" name="テキスト ボックス 4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170724</xdr:rowOff>
    </xdr:from>
    <xdr:to>
      <xdr:col>23</xdr:col>
      <xdr:colOff>568325</xdr:colOff>
      <xdr:row>42</xdr:row>
      <xdr:rowOff>100874</xdr:rowOff>
    </xdr:to>
    <xdr:sp macro="" textlink="">
      <xdr:nvSpPr>
        <xdr:cNvPr id="408" name="円/楕円 407"/>
        <xdr:cNvSpPr/>
      </xdr:nvSpPr>
      <xdr:spPr>
        <a:xfrm>
          <a:off x="162687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85651</xdr:rowOff>
    </xdr:from>
    <xdr:ext cx="405111" cy="259045"/>
    <xdr:sp macro="" textlink="">
      <xdr:nvSpPr>
        <xdr:cNvPr id="409" name="【認定こども園・幼稚園・保育所】&#10;有形固定資産減価償却率該当値テキスト"/>
        <xdr:cNvSpPr txBox="1"/>
      </xdr:nvSpPr>
      <xdr:spPr>
        <a:xfrm>
          <a:off x="16408400" y="7115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22</xdr:col>
      <xdr:colOff>314325</xdr:colOff>
      <xdr:row>42</xdr:row>
      <xdr:rowOff>61323</xdr:rowOff>
    </xdr:from>
    <xdr:to>
      <xdr:col>22</xdr:col>
      <xdr:colOff>415925</xdr:colOff>
      <xdr:row>42</xdr:row>
      <xdr:rowOff>162923</xdr:rowOff>
    </xdr:to>
    <xdr:sp macro="" textlink="">
      <xdr:nvSpPr>
        <xdr:cNvPr id="410" name="円/楕円 409"/>
        <xdr:cNvSpPr/>
      </xdr:nvSpPr>
      <xdr:spPr>
        <a:xfrm>
          <a:off x="15430500" y="726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42</xdr:row>
      <xdr:rowOff>50074</xdr:rowOff>
    </xdr:from>
    <xdr:to>
      <xdr:col>23</xdr:col>
      <xdr:colOff>517525</xdr:colOff>
      <xdr:row>42</xdr:row>
      <xdr:rowOff>112123</xdr:rowOff>
    </xdr:to>
    <xdr:cxnSp macro="">
      <xdr:nvCxnSpPr>
        <xdr:cNvPr id="411" name="直線コネクタ 410"/>
        <xdr:cNvCxnSpPr/>
      </xdr:nvCxnSpPr>
      <xdr:spPr>
        <a:xfrm flipV="1">
          <a:off x="15481300" y="725097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141894</xdr:rowOff>
    </xdr:from>
    <xdr:ext cx="405111" cy="259045"/>
    <xdr:sp macro="" textlink="">
      <xdr:nvSpPr>
        <xdr:cNvPr id="412" name="n_1aveValue【認定こども園・幼稚園・保育所】&#10;有形固定資産減価償却率"/>
        <xdr:cNvSpPr txBox="1"/>
      </xdr:nvSpPr>
      <xdr:spPr>
        <a:xfrm>
          <a:off x="15266043" y="648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154050</xdr:rowOff>
    </xdr:from>
    <xdr:ext cx="405111" cy="259045"/>
    <xdr:sp macro="" textlink="">
      <xdr:nvSpPr>
        <xdr:cNvPr id="413" name="n_1mainValue【認定こども園・幼稚園・保育所】&#10;有形固定資産減価償却率"/>
        <xdr:cNvSpPr txBox="1"/>
      </xdr:nvSpPr>
      <xdr:spPr>
        <a:xfrm>
          <a:off x="15266043" y="735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424" name="テキスト ボックス 42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38100</xdr:rowOff>
    </xdr:from>
    <xdr:to>
      <xdr:col>32</xdr:col>
      <xdr:colOff>186689</xdr:colOff>
      <xdr:row>41</xdr:row>
      <xdr:rowOff>76200</xdr:rowOff>
    </xdr:to>
    <xdr:cxnSp macro="">
      <xdr:nvCxnSpPr>
        <xdr:cNvPr id="438" name="直線コネクタ 437"/>
        <xdr:cNvCxnSpPr/>
      </xdr:nvCxnSpPr>
      <xdr:spPr>
        <a:xfrm flipV="1">
          <a:off x="22160864" y="58674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80027</xdr:rowOff>
    </xdr:from>
    <xdr:ext cx="469744" cy="259045"/>
    <xdr:sp macro="" textlink="">
      <xdr:nvSpPr>
        <xdr:cNvPr id="439" name="【認定こども園・幼稚園・保育所】&#10;一人当たり面積最小値テキスト"/>
        <xdr:cNvSpPr txBox="1"/>
      </xdr:nvSpPr>
      <xdr:spPr>
        <a:xfrm>
          <a:off x="222504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32</xdr:col>
      <xdr:colOff>98425</xdr:colOff>
      <xdr:row>41</xdr:row>
      <xdr:rowOff>76200</xdr:rowOff>
    </xdr:from>
    <xdr:to>
      <xdr:col>32</xdr:col>
      <xdr:colOff>276225</xdr:colOff>
      <xdr:row>41</xdr:row>
      <xdr:rowOff>76200</xdr:rowOff>
    </xdr:to>
    <xdr:cxnSp macro="">
      <xdr:nvCxnSpPr>
        <xdr:cNvPr id="440" name="直線コネクタ 439"/>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156227</xdr:rowOff>
    </xdr:from>
    <xdr:ext cx="469744" cy="259045"/>
    <xdr:sp macro="" textlink="">
      <xdr:nvSpPr>
        <xdr:cNvPr id="441" name="【認定こども園・幼稚園・保育所】&#10;一人当たり面積最大値テキスト"/>
        <xdr:cNvSpPr txBox="1"/>
      </xdr:nvSpPr>
      <xdr:spPr>
        <a:xfrm>
          <a:off x="22250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32</xdr:col>
      <xdr:colOff>98425</xdr:colOff>
      <xdr:row>34</xdr:row>
      <xdr:rowOff>38100</xdr:rowOff>
    </xdr:from>
    <xdr:to>
      <xdr:col>32</xdr:col>
      <xdr:colOff>276225</xdr:colOff>
      <xdr:row>34</xdr:row>
      <xdr:rowOff>38100</xdr:rowOff>
    </xdr:to>
    <xdr:cxnSp macro="">
      <xdr:nvCxnSpPr>
        <xdr:cNvPr id="442" name="直線コネクタ 441"/>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156227</xdr:rowOff>
    </xdr:from>
    <xdr:ext cx="469744" cy="259045"/>
    <xdr:sp macro="" textlink="">
      <xdr:nvSpPr>
        <xdr:cNvPr id="443" name="【認定こども園・幼稚園・保育所】&#10;一人当たり面積平均値テキスト"/>
        <xdr:cNvSpPr txBox="1"/>
      </xdr:nvSpPr>
      <xdr:spPr>
        <a:xfrm>
          <a:off x="222504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6350</xdr:rowOff>
    </xdr:from>
    <xdr:to>
      <xdr:col>32</xdr:col>
      <xdr:colOff>238125</xdr:colOff>
      <xdr:row>37</xdr:row>
      <xdr:rowOff>107950</xdr:rowOff>
    </xdr:to>
    <xdr:sp macro="" textlink="">
      <xdr:nvSpPr>
        <xdr:cNvPr id="444" name="フローチャート : 判断 443"/>
        <xdr:cNvSpPr/>
      </xdr:nvSpPr>
      <xdr:spPr>
        <a:xfrm>
          <a:off x="22110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445" name="フローチャート : 判断 444"/>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6" name="テキスト ボックス 4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7" name="テキスト ボックス 4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8" name="テキスト ボックス 4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9" name="テキスト ボックス 4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0" name="テキスト ボックス 4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158750</xdr:rowOff>
    </xdr:from>
    <xdr:to>
      <xdr:col>32</xdr:col>
      <xdr:colOff>238125</xdr:colOff>
      <xdr:row>34</xdr:row>
      <xdr:rowOff>88900</xdr:rowOff>
    </xdr:to>
    <xdr:sp macro="" textlink="">
      <xdr:nvSpPr>
        <xdr:cNvPr id="451" name="円/楕円 450"/>
        <xdr:cNvSpPr/>
      </xdr:nvSpPr>
      <xdr:spPr>
        <a:xfrm>
          <a:off x="22110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111777</xdr:rowOff>
    </xdr:from>
    <xdr:ext cx="469744" cy="259045"/>
    <xdr:sp macro="" textlink="">
      <xdr:nvSpPr>
        <xdr:cNvPr id="452" name="【認定こども園・幼稚園・保育所】&#10;一人当たり面積該当値テキスト"/>
        <xdr:cNvSpPr txBox="1"/>
      </xdr:nvSpPr>
      <xdr:spPr>
        <a:xfrm>
          <a:off x="22250400"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139700</xdr:rowOff>
    </xdr:from>
    <xdr:to>
      <xdr:col>31</xdr:col>
      <xdr:colOff>85725</xdr:colOff>
      <xdr:row>34</xdr:row>
      <xdr:rowOff>69850</xdr:rowOff>
    </xdr:to>
    <xdr:sp macro="" textlink="">
      <xdr:nvSpPr>
        <xdr:cNvPr id="453" name="円/楕円 452"/>
        <xdr:cNvSpPr/>
      </xdr:nvSpPr>
      <xdr:spPr>
        <a:xfrm>
          <a:off x="21272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19050</xdr:rowOff>
    </xdr:from>
    <xdr:to>
      <xdr:col>32</xdr:col>
      <xdr:colOff>187325</xdr:colOff>
      <xdr:row>34</xdr:row>
      <xdr:rowOff>38100</xdr:rowOff>
    </xdr:to>
    <xdr:cxnSp macro="">
      <xdr:nvCxnSpPr>
        <xdr:cNvPr id="454" name="直線コネクタ 453"/>
        <xdr:cNvCxnSpPr/>
      </xdr:nvCxnSpPr>
      <xdr:spPr>
        <a:xfrm>
          <a:off x="21323300" y="5848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22877</xdr:rowOff>
    </xdr:from>
    <xdr:ext cx="469744" cy="259045"/>
    <xdr:sp macro="" textlink="">
      <xdr:nvSpPr>
        <xdr:cNvPr id="455" name="n_1aveValue【認定こども園・幼稚園・保育所】&#10;一人当たり面積"/>
        <xdr:cNvSpPr txBox="1"/>
      </xdr:nvSpPr>
      <xdr:spPr>
        <a:xfrm>
          <a:off x="21075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86377</xdr:rowOff>
    </xdr:from>
    <xdr:ext cx="469744" cy="259045"/>
    <xdr:sp macro="" textlink="">
      <xdr:nvSpPr>
        <xdr:cNvPr id="456" name="n_1mainValue【認定こども園・幼稚園・保育所】&#10;一人当たり面積"/>
        <xdr:cNvSpPr txBox="1"/>
      </xdr:nvSpPr>
      <xdr:spPr>
        <a:xfrm>
          <a:off x="21075727" y="55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7" name="正方形/長方形 4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8" name="正方形/長方形 4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9" name="正方形/長方形 4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0" name="正方形/長方形 4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1" name="正方形/長方形 4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2" name="正方形/長方形 4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3" name="正方形/長方形 4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4" name="正方形/長方形 4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5" name="テキスト ボックス 4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6" name="直線コネクタ 4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7" name="テキスト ボックス 4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8" name="直線コネクタ 4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9" name="テキスト ボックス 4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0" name="直線コネクタ 4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1" name="テキスト ボックス 4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2" name="直線コネクタ 4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3" name="テキスト ボックス 4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4" name="直線コネクタ 4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5" name="テキスト ボックス 4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6" name="直線コネクタ 4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7" name="テキスト ボックス 4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8" name="直線コネクタ 4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9" name="テキスト ボックス 47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64</xdr:row>
      <xdr:rowOff>22860</xdr:rowOff>
    </xdr:to>
    <xdr:cxnSp macro="">
      <xdr:nvCxnSpPr>
        <xdr:cNvPr id="481" name="直線コネクタ 480"/>
        <xdr:cNvCxnSpPr/>
      </xdr:nvCxnSpPr>
      <xdr:spPr>
        <a:xfrm flipV="1">
          <a:off x="16318864" y="96469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26687</xdr:rowOff>
    </xdr:from>
    <xdr:ext cx="405111" cy="259045"/>
    <xdr:sp macro="" textlink="">
      <xdr:nvSpPr>
        <xdr:cNvPr id="482" name="【学校施設】&#10;有形固定資産減価償却率最小値テキスト"/>
        <xdr:cNvSpPr txBox="1"/>
      </xdr:nvSpPr>
      <xdr:spPr>
        <a:xfrm>
          <a:off x="16408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23</xdr:col>
      <xdr:colOff>428625</xdr:colOff>
      <xdr:row>64</xdr:row>
      <xdr:rowOff>22860</xdr:rowOff>
    </xdr:from>
    <xdr:to>
      <xdr:col>23</xdr:col>
      <xdr:colOff>606425</xdr:colOff>
      <xdr:row>64</xdr:row>
      <xdr:rowOff>22860</xdr:rowOff>
    </xdr:to>
    <xdr:cxnSp macro="">
      <xdr:nvCxnSpPr>
        <xdr:cNvPr id="483" name="直線コネクタ 482"/>
        <xdr:cNvCxnSpPr/>
      </xdr:nvCxnSpPr>
      <xdr:spPr>
        <a:xfrm>
          <a:off x="16230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84"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85" name="直線コネクタ 484"/>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154957</xdr:rowOff>
    </xdr:from>
    <xdr:ext cx="405111" cy="259045"/>
    <xdr:sp macro="" textlink="">
      <xdr:nvSpPr>
        <xdr:cNvPr id="486" name="【学校施設】&#10;有形固定資産減価償却率平均値テキスト"/>
        <xdr:cNvSpPr txBox="1"/>
      </xdr:nvSpPr>
      <xdr:spPr>
        <a:xfrm>
          <a:off x="16408400" y="992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132080</xdr:rowOff>
    </xdr:from>
    <xdr:to>
      <xdr:col>23</xdr:col>
      <xdr:colOff>568325</xdr:colOff>
      <xdr:row>59</xdr:row>
      <xdr:rowOff>62230</xdr:rowOff>
    </xdr:to>
    <xdr:sp macro="" textlink="">
      <xdr:nvSpPr>
        <xdr:cNvPr id="487" name="フローチャート : 判断 486"/>
        <xdr:cNvSpPr/>
      </xdr:nvSpPr>
      <xdr:spPr>
        <a:xfrm>
          <a:off x="16268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59690</xdr:rowOff>
    </xdr:from>
    <xdr:to>
      <xdr:col>22</xdr:col>
      <xdr:colOff>415925</xdr:colOff>
      <xdr:row>55</xdr:row>
      <xdr:rowOff>161290</xdr:rowOff>
    </xdr:to>
    <xdr:sp macro="" textlink="">
      <xdr:nvSpPr>
        <xdr:cNvPr id="488" name="フローチャート : 判断 487"/>
        <xdr:cNvSpPr/>
      </xdr:nvSpPr>
      <xdr:spPr>
        <a:xfrm>
          <a:off x="15430500" y="948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9" name="テキスト ボックス 4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0" name="テキスト ボックス 4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1" name="テキスト ボックス 4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2" name="テキスト ボックス 4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3" name="テキスト ボックス 4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143510</xdr:rowOff>
    </xdr:from>
    <xdr:to>
      <xdr:col>23</xdr:col>
      <xdr:colOff>568325</xdr:colOff>
      <xdr:row>64</xdr:row>
      <xdr:rowOff>73660</xdr:rowOff>
    </xdr:to>
    <xdr:sp macro="" textlink="">
      <xdr:nvSpPr>
        <xdr:cNvPr id="494" name="円/楕円 493"/>
        <xdr:cNvSpPr/>
      </xdr:nvSpPr>
      <xdr:spPr>
        <a:xfrm>
          <a:off x="162687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58437</xdr:rowOff>
    </xdr:from>
    <xdr:ext cx="405111" cy="259045"/>
    <xdr:sp macro="" textlink="">
      <xdr:nvSpPr>
        <xdr:cNvPr id="495" name="【学校施設】&#10;有形固定資産減価償却率該当値テキスト"/>
        <xdr:cNvSpPr txBox="1"/>
      </xdr:nvSpPr>
      <xdr:spPr>
        <a:xfrm>
          <a:off x="16408400" y="10859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120650</xdr:rowOff>
    </xdr:from>
    <xdr:to>
      <xdr:col>22</xdr:col>
      <xdr:colOff>415925</xdr:colOff>
      <xdr:row>64</xdr:row>
      <xdr:rowOff>50800</xdr:rowOff>
    </xdr:to>
    <xdr:sp macro="" textlink="">
      <xdr:nvSpPr>
        <xdr:cNvPr id="496" name="円/楕円 495"/>
        <xdr:cNvSpPr/>
      </xdr:nvSpPr>
      <xdr:spPr>
        <a:xfrm>
          <a:off x="1543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64</xdr:row>
      <xdr:rowOff>0</xdr:rowOff>
    </xdr:from>
    <xdr:to>
      <xdr:col>23</xdr:col>
      <xdr:colOff>517525</xdr:colOff>
      <xdr:row>64</xdr:row>
      <xdr:rowOff>22860</xdr:rowOff>
    </xdr:to>
    <xdr:cxnSp macro="">
      <xdr:nvCxnSpPr>
        <xdr:cNvPr id="497" name="直線コネクタ 496"/>
        <xdr:cNvCxnSpPr/>
      </xdr:nvCxnSpPr>
      <xdr:spPr>
        <a:xfrm>
          <a:off x="15481300" y="10972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54</xdr:row>
      <xdr:rowOff>6367</xdr:rowOff>
    </xdr:from>
    <xdr:ext cx="405111" cy="259045"/>
    <xdr:sp macro="" textlink="">
      <xdr:nvSpPr>
        <xdr:cNvPr id="498" name="n_1aveValue【学校施設】&#10;有形固定資産減価償却率"/>
        <xdr:cNvSpPr txBox="1"/>
      </xdr:nvSpPr>
      <xdr:spPr>
        <a:xfrm>
          <a:off x="15266043"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41927</xdr:rowOff>
    </xdr:from>
    <xdr:ext cx="405111" cy="259045"/>
    <xdr:sp macro="" textlink="">
      <xdr:nvSpPr>
        <xdr:cNvPr id="499" name="n_1mainValue【学校施設】&#10;有形固定資産減価償却率"/>
        <xdr:cNvSpPr txBox="1"/>
      </xdr:nvSpPr>
      <xdr:spPr>
        <a:xfrm>
          <a:off x="15266043"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7" name="正方形/長方形 5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8" name="テキスト ボックス 5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9" name="直線コネクタ 5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0" name="テキスト ボックス 5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511" name="直線コネクタ 51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12" name="テキスト ボックス 51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13" name="直線コネクタ 51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14" name="テキスト ボックス 51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15" name="直線コネクタ 51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16" name="テキスト ボックス 51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17" name="直線コネクタ 51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18" name="テキスト ボックス 51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19" name="直線コネクタ 51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20" name="テキスト ボックス 51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21" name="直線コネクタ 52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22" name="テキスト ボックス 52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3" name="直線コネクタ 5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4" name="テキスト ボックス 5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29391</xdr:rowOff>
    </xdr:from>
    <xdr:to>
      <xdr:col>32</xdr:col>
      <xdr:colOff>186689</xdr:colOff>
      <xdr:row>63</xdr:row>
      <xdr:rowOff>119199</xdr:rowOff>
    </xdr:to>
    <xdr:cxnSp macro="">
      <xdr:nvCxnSpPr>
        <xdr:cNvPr id="526" name="直線コネクタ 525"/>
        <xdr:cNvCxnSpPr/>
      </xdr:nvCxnSpPr>
      <xdr:spPr>
        <a:xfrm flipV="1">
          <a:off x="22160864" y="9459141"/>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123026</xdr:rowOff>
    </xdr:from>
    <xdr:ext cx="469744" cy="259045"/>
    <xdr:sp macro="" textlink="">
      <xdr:nvSpPr>
        <xdr:cNvPr id="527" name="【学校施設】&#10;一人当たり面積最小値テキスト"/>
        <xdr:cNvSpPr txBox="1"/>
      </xdr:nvSpPr>
      <xdr:spPr>
        <a:xfrm>
          <a:off x="22250400" y="1092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0.912</a:t>
          </a:r>
          <a:endParaRPr kumimoji="1" lang="ja-JP" altLang="en-US" sz="1000" b="1">
            <a:latin typeface="ＭＳ Ｐゴシック"/>
          </a:endParaRPr>
        </a:p>
      </xdr:txBody>
    </xdr:sp>
    <xdr:clientData/>
  </xdr:oneCellAnchor>
  <xdr:twoCellAnchor>
    <xdr:from>
      <xdr:col>32</xdr:col>
      <xdr:colOff>98425</xdr:colOff>
      <xdr:row>63</xdr:row>
      <xdr:rowOff>119199</xdr:rowOff>
    </xdr:from>
    <xdr:to>
      <xdr:col>32</xdr:col>
      <xdr:colOff>276225</xdr:colOff>
      <xdr:row>63</xdr:row>
      <xdr:rowOff>119199</xdr:rowOff>
    </xdr:to>
    <xdr:cxnSp macro="">
      <xdr:nvCxnSpPr>
        <xdr:cNvPr id="528" name="直線コネクタ 527"/>
        <xdr:cNvCxnSpPr/>
      </xdr:nvCxnSpPr>
      <xdr:spPr>
        <a:xfrm>
          <a:off x="22072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147518</xdr:rowOff>
    </xdr:from>
    <xdr:ext cx="469744" cy="259045"/>
    <xdr:sp macro="" textlink="">
      <xdr:nvSpPr>
        <xdr:cNvPr id="529" name="【学校施設】&#10;一人当たり面積最大値テキスト"/>
        <xdr:cNvSpPr txBox="1"/>
      </xdr:nvSpPr>
      <xdr:spPr>
        <a:xfrm>
          <a:off x="22250400" y="923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1.807</a:t>
          </a:r>
          <a:endParaRPr kumimoji="1" lang="ja-JP" altLang="en-US" sz="1000" b="1">
            <a:latin typeface="ＭＳ Ｐゴシック"/>
          </a:endParaRPr>
        </a:p>
      </xdr:txBody>
    </xdr:sp>
    <xdr:clientData/>
  </xdr:oneCellAnchor>
  <xdr:twoCellAnchor>
    <xdr:from>
      <xdr:col>32</xdr:col>
      <xdr:colOff>98425</xdr:colOff>
      <xdr:row>55</xdr:row>
      <xdr:rowOff>29391</xdr:rowOff>
    </xdr:from>
    <xdr:to>
      <xdr:col>32</xdr:col>
      <xdr:colOff>276225</xdr:colOff>
      <xdr:row>55</xdr:row>
      <xdr:rowOff>29391</xdr:rowOff>
    </xdr:to>
    <xdr:cxnSp macro="">
      <xdr:nvCxnSpPr>
        <xdr:cNvPr id="530" name="直線コネクタ 529"/>
        <xdr:cNvCxnSpPr/>
      </xdr:nvCxnSpPr>
      <xdr:spPr>
        <a:xfrm>
          <a:off x="22072600" y="945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161126</xdr:rowOff>
    </xdr:from>
    <xdr:ext cx="469744" cy="259045"/>
    <xdr:sp macro="" textlink="">
      <xdr:nvSpPr>
        <xdr:cNvPr id="531" name="【学校施設】&#10;一人当たり面積平均値テキスト"/>
        <xdr:cNvSpPr txBox="1"/>
      </xdr:nvSpPr>
      <xdr:spPr>
        <a:xfrm>
          <a:off x="22250400" y="9762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11249</xdr:rowOff>
    </xdr:from>
    <xdr:to>
      <xdr:col>32</xdr:col>
      <xdr:colOff>238125</xdr:colOff>
      <xdr:row>57</xdr:row>
      <xdr:rowOff>112849</xdr:rowOff>
    </xdr:to>
    <xdr:sp macro="" textlink="">
      <xdr:nvSpPr>
        <xdr:cNvPr id="532" name="フローチャート : 判断 531"/>
        <xdr:cNvSpPr/>
      </xdr:nvSpPr>
      <xdr:spPr>
        <a:xfrm>
          <a:off x="22110700" y="97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19413</xdr:rowOff>
    </xdr:from>
    <xdr:to>
      <xdr:col>31</xdr:col>
      <xdr:colOff>85725</xdr:colOff>
      <xdr:row>59</xdr:row>
      <xdr:rowOff>121013</xdr:rowOff>
    </xdr:to>
    <xdr:sp macro="" textlink="">
      <xdr:nvSpPr>
        <xdr:cNvPr id="533" name="フローチャート : 判断 532"/>
        <xdr:cNvSpPr/>
      </xdr:nvSpPr>
      <xdr:spPr>
        <a:xfrm>
          <a:off x="2127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4" name="テキスト ボックス 5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5" name="テキスト ボックス 5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6" name="テキスト ボックス 5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7" name="テキスト ボックス 5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8" name="テキスト ボックス 5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19413</xdr:rowOff>
    </xdr:from>
    <xdr:to>
      <xdr:col>32</xdr:col>
      <xdr:colOff>238125</xdr:colOff>
      <xdr:row>56</xdr:row>
      <xdr:rowOff>121013</xdr:rowOff>
    </xdr:to>
    <xdr:sp macro="" textlink="">
      <xdr:nvSpPr>
        <xdr:cNvPr id="539" name="円/楕円 538"/>
        <xdr:cNvSpPr/>
      </xdr:nvSpPr>
      <xdr:spPr>
        <a:xfrm>
          <a:off x="22110700" y="96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42290</xdr:rowOff>
    </xdr:from>
    <xdr:ext cx="469744" cy="259045"/>
    <xdr:sp macro="" textlink="">
      <xdr:nvSpPr>
        <xdr:cNvPr id="540" name="【学校施設】&#10;一人当たり面積該当値テキスト"/>
        <xdr:cNvSpPr txBox="1"/>
      </xdr:nvSpPr>
      <xdr:spPr>
        <a:xfrm>
          <a:off x="22250400" y="947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150041</xdr:rowOff>
    </xdr:from>
    <xdr:to>
      <xdr:col>31</xdr:col>
      <xdr:colOff>85725</xdr:colOff>
      <xdr:row>58</xdr:row>
      <xdr:rowOff>80191</xdr:rowOff>
    </xdr:to>
    <xdr:sp macro="" textlink="">
      <xdr:nvSpPr>
        <xdr:cNvPr id="541" name="円/楕円 540"/>
        <xdr:cNvSpPr/>
      </xdr:nvSpPr>
      <xdr:spPr>
        <a:xfrm>
          <a:off x="21272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70213</xdr:rowOff>
    </xdr:from>
    <xdr:to>
      <xdr:col>32</xdr:col>
      <xdr:colOff>187325</xdr:colOff>
      <xdr:row>58</xdr:row>
      <xdr:rowOff>29391</xdr:rowOff>
    </xdr:to>
    <xdr:cxnSp macro="">
      <xdr:nvCxnSpPr>
        <xdr:cNvPr id="542" name="直線コネクタ 541"/>
        <xdr:cNvCxnSpPr/>
      </xdr:nvCxnSpPr>
      <xdr:spPr>
        <a:xfrm flipV="1">
          <a:off x="21323300" y="9671413"/>
          <a:ext cx="838200" cy="30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112140</xdr:rowOff>
    </xdr:from>
    <xdr:ext cx="469744" cy="259045"/>
    <xdr:sp macro="" textlink="">
      <xdr:nvSpPr>
        <xdr:cNvPr id="543" name="n_1aveValue【学校施設】&#10;一人当たり面積"/>
        <xdr:cNvSpPr txBox="1"/>
      </xdr:nvSpPr>
      <xdr:spPr>
        <a:xfrm>
          <a:off x="21075727" y="1022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96718</xdr:rowOff>
    </xdr:from>
    <xdr:ext cx="469744" cy="259045"/>
    <xdr:sp macro="" textlink="">
      <xdr:nvSpPr>
        <xdr:cNvPr id="544" name="n_1mainValue【学校施設】&#10;一人当たり面積"/>
        <xdr:cNvSpPr txBox="1"/>
      </xdr:nvSpPr>
      <xdr:spPr>
        <a:xfrm>
          <a:off x="21075727" y="969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5" name="正方形/長方形 5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6" name="正方形/長方形 5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7" name="正方形/長方形 5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8" name="正方形/長方形 5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9" name="正方形/長方形 5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0" name="正方形/長方形 5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1" name="正方形/長方形 5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2" name="正方形/長方形 5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3" name="テキスト ボックス 5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4" name="直線コネクタ 5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55" name="テキスト ボックス 5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56" name="直線コネクタ 5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57" name="テキスト ボックス 55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8" name="直線コネクタ 5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9" name="テキスト ボックス 5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60" name="直線コネクタ 5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61" name="テキスト ボックス 5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62" name="直線コネクタ 5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63" name="テキスト ボックス 5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4" name="直線コネクタ 5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65" name="テキスト ボックス 5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6" name="直線コネクタ 5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7" name="テキスト ボックス 5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24764</xdr:rowOff>
    </xdr:from>
    <xdr:to>
      <xdr:col>23</xdr:col>
      <xdr:colOff>516889</xdr:colOff>
      <xdr:row>85</xdr:row>
      <xdr:rowOff>68580</xdr:rowOff>
    </xdr:to>
    <xdr:cxnSp macro="">
      <xdr:nvCxnSpPr>
        <xdr:cNvPr id="569" name="直線コネクタ 568"/>
        <xdr:cNvCxnSpPr/>
      </xdr:nvCxnSpPr>
      <xdr:spPr>
        <a:xfrm flipV="1">
          <a:off x="16318864" y="13397864"/>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72407</xdr:rowOff>
    </xdr:from>
    <xdr:ext cx="405111" cy="259045"/>
    <xdr:sp macro="" textlink="">
      <xdr:nvSpPr>
        <xdr:cNvPr id="570" name="【児童館】&#10;有形固定資産減価償却率最小値テキスト"/>
        <xdr:cNvSpPr txBox="1"/>
      </xdr:nvSpPr>
      <xdr:spPr>
        <a:xfrm>
          <a:off x="164084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23</xdr:col>
      <xdr:colOff>428625</xdr:colOff>
      <xdr:row>85</xdr:row>
      <xdr:rowOff>68580</xdr:rowOff>
    </xdr:from>
    <xdr:to>
      <xdr:col>23</xdr:col>
      <xdr:colOff>606425</xdr:colOff>
      <xdr:row>85</xdr:row>
      <xdr:rowOff>68580</xdr:rowOff>
    </xdr:to>
    <xdr:cxnSp macro="">
      <xdr:nvCxnSpPr>
        <xdr:cNvPr id="571" name="直線コネクタ 570"/>
        <xdr:cNvCxnSpPr/>
      </xdr:nvCxnSpPr>
      <xdr:spPr>
        <a:xfrm>
          <a:off x="16230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142891</xdr:rowOff>
    </xdr:from>
    <xdr:ext cx="405111" cy="259045"/>
    <xdr:sp macro="" textlink="">
      <xdr:nvSpPr>
        <xdr:cNvPr id="572" name="【児童館】&#10;有形固定資産減価償却率最大値テキスト"/>
        <xdr:cNvSpPr txBox="1"/>
      </xdr:nvSpPr>
      <xdr:spPr>
        <a:xfrm>
          <a:off x="164084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78</xdr:row>
      <xdr:rowOff>24764</xdr:rowOff>
    </xdr:from>
    <xdr:to>
      <xdr:col>23</xdr:col>
      <xdr:colOff>606425</xdr:colOff>
      <xdr:row>78</xdr:row>
      <xdr:rowOff>24764</xdr:rowOff>
    </xdr:to>
    <xdr:cxnSp macro="">
      <xdr:nvCxnSpPr>
        <xdr:cNvPr id="573" name="直線コネクタ 572"/>
        <xdr:cNvCxnSpPr/>
      </xdr:nvCxnSpPr>
      <xdr:spPr>
        <a:xfrm>
          <a:off x="16230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130191</xdr:rowOff>
    </xdr:from>
    <xdr:ext cx="405111" cy="259045"/>
    <xdr:sp macro="" textlink="">
      <xdr:nvSpPr>
        <xdr:cNvPr id="574" name="【児童館】&#10;有形固定資産減価償却率平均値テキスト"/>
        <xdr:cNvSpPr txBox="1"/>
      </xdr:nvSpPr>
      <xdr:spPr>
        <a:xfrm>
          <a:off x="16408400" y="14189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107314</xdr:rowOff>
    </xdr:from>
    <xdr:to>
      <xdr:col>23</xdr:col>
      <xdr:colOff>568325</xdr:colOff>
      <xdr:row>84</xdr:row>
      <xdr:rowOff>37464</xdr:rowOff>
    </xdr:to>
    <xdr:sp macro="" textlink="">
      <xdr:nvSpPr>
        <xdr:cNvPr id="575" name="フローチャート : 判断 574"/>
        <xdr:cNvSpPr/>
      </xdr:nvSpPr>
      <xdr:spPr>
        <a:xfrm>
          <a:off x="162687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156845</xdr:rowOff>
    </xdr:from>
    <xdr:to>
      <xdr:col>22</xdr:col>
      <xdr:colOff>415925</xdr:colOff>
      <xdr:row>83</xdr:row>
      <xdr:rowOff>86995</xdr:rowOff>
    </xdr:to>
    <xdr:sp macro="" textlink="">
      <xdr:nvSpPr>
        <xdr:cNvPr id="576" name="フローチャート : 判断 575"/>
        <xdr:cNvSpPr/>
      </xdr:nvSpPr>
      <xdr:spPr>
        <a:xfrm>
          <a:off x="15430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7" name="テキスト ボックス 5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8" name="テキスト ボックス 5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9" name="テキスト ボックス 5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0" name="テキスト ボックス 5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1" name="テキスト ボックス 5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93980</xdr:rowOff>
    </xdr:from>
    <xdr:to>
      <xdr:col>23</xdr:col>
      <xdr:colOff>568325</xdr:colOff>
      <xdr:row>85</xdr:row>
      <xdr:rowOff>24130</xdr:rowOff>
    </xdr:to>
    <xdr:sp macro="" textlink="">
      <xdr:nvSpPr>
        <xdr:cNvPr id="582" name="円/楕円 581"/>
        <xdr:cNvSpPr/>
      </xdr:nvSpPr>
      <xdr:spPr>
        <a:xfrm>
          <a:off x="16268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8907</xdr:rowOff>
    </xdr:from>
    <xdr:ext cx="405111" cy="259045"/>
    <xdr:sp macro="" textlink="">
      <xdr:nvSpPr>
        <xdr:cNvPr id="583" name="【児童館】&#10;有形固定資産減価償却率該当値テキスト"/>
        <xdr:cNvSpPr txBox="1"/>
      </xdr:nvSpPr>
      <xdr:spPr>
        <a:xfrm>
          <a:off x="16408400" y="1441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137795</xdr:rowOff>
    </xdr:from>
    <xdr:to>
      <xdr:col>22</xdr:col>
      <xdr:colOff>415925</xdr:colOff>
      <xdr:row>85</xdr:row>
      <xdr:rowOff>67945</xdr:rowOff>
    </xdr:to>
    <xdr:sp macro="" textlink="">
      <xdr:nvSpPr>
        <xdr:cNvPr id="584" name="円/楕円 583"/>
        <xdr:cNvSpPr/>
      </xdr:nvSpPr>
      <xdr:spPr>
        <a:xfrm>
          <a:off x="15430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144780</xdr:rowOff>
    </xdr:from>
    <xdr:to>
      <xdr:col>23</xdr:col>
      <xdr:colOff>517525</xdr:colOff>
      <xdr:row>85</xdr:row>
      <xdr:rowOff>17145</xdr:rowOff>
    </xdr:to>
    <xdr:cxnSp macro="">
      <xdr:nvCxnSpPr>
        <xdr:cNvPr id="585" name="直線コネクタ 584"/>
        <xdr:cNvCxnSpPr/>
      </xdr:nvCxnSpPr>
      <xdr:spPr>
        <a:xfrm flipV="1">
          <a:off x="15481300" y="145465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103522</xdr:rowOff>
    </xdr:from>
    <xdr:ext cx="405111" cy="259045"/>
    <xdr:sp macro="" textlink="">
      <xdr:nvSpPr>
        <xdr:cNvPr id="586" name="n_1aveValue【児童館】&#10;有形固定資産減価償却率"/>
        <xdr:cNvSpPr txBox="1"/>
      </xdr:nvSpPr>
      <xdr:spPr>
        <a:xfrm>
          <a:off x="15266043"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59072</xdr:rowOff>
    </xdr:from>
    <xdr:ext cx="405111" cy="259045"/>
    <xdr:sp macro="" textlink="">
      <xdr:nvSpPr>
        <xdr:cNvPr id="587" name="n_1mainValue【児童館】&#10;有形固定資産減価償却率"/>
        <xdr:cNvSpPr txBox="1"/>
      </xdr:nvSpPr>
      <xdr:spPr>
        <a:xfrm>
          <a:off x="15266043"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5" name="正方形/長方形 5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6" name="テキスト ボックス 5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7" name="直線コネクタ 5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98" name="直線コネクタ 59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99" name="テキスト ボックス 59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600" name="直線コネクタ 59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601" name="テキスト ボックス 60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602" name="直線コネクタ 60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603" name="テキスト ボックス 60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604" name="直線コネクタ 60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605" name="テキスト ボックス 60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606" name="直線コネクタ 60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607" name="テキスト ボックス 60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608" name="直線コネクタ 60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609" name="テキスト ボックス 60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10" name="直線コネクタ 6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11" name="テキスト ボックス 6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144236</xdr:rowOff>
    </xdr:from>
    <xdr:to>
      <xdr:col>32</xdr:col>
      <xdr:colOff>186689</xdr:colOff>
      <xdr:row>85</xdr:row>
      <xdr:rowOff>144236</xdr:rowOff>
    </xdr:to>
    <xdr:cxnSp macro="">
      <xdr:nvCxnSpPr>
        <xdr:cNvPr id="613" name="直線コネクタ 612"/>
        <xdr:cNvCxnSpPr/>
      </xdr:nvCxnSpPr>
      <xdr:spPr>
        <a:xfrm flipV="1">
          <a:off x="22160864" y="133458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148063</xdr:rowOff>
    </xdr:from>
    <xdr:ext cx="469744" cy="259045"/>
    <xdr:sp macro="" textlink="">
      <xdr:nvSpPr>
        <xdr:cNvPr id="614" name="【児童館】&#10;一人当たり面積最小値テキスト"/>
        <xdr:cNvSpPr txBox="1"/>
      </xdr:nvSpPr>
      <xdr:spPr>
        <a:xfrm>
          <a:off x="222504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85</xdr:row>
      <xdr:rowOff>144236</xdr:rowOff>
    </xdr:from>
    <xdr:to>
      <xdr:col>32</xdr:col>
      <xdr:colOff>276225</xdr:colOff>
      <xdr:row>85</xdr:row>
      <xdr:rowOff>144236</xdr:rowOff>
    </xdr:to>
    <xdr:cxnSp macro="">
      <xdr:nvCxnSpPr>
        <xdr:cNvPr id="615" name="直線コネクタ 614"/>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90913</xdr:rowOff>
    </xdr:from>
    <xdr:ext cx="469744" cy="259045"/>
    <xdr:sp macro="" textlink="">
      <xdr:nvSpPr>
        <xdr:cNvPr id="616" name="【児童館】&#10;一人当たり面積最大値テキスト"/>
        <xdr:cNvSpPr txBox="1"/>
      </xdr:nvSpPr>
      <xdr:spPr>
        <a:xfrm>
          <a:off x="222504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77</xdr:row>
      <xdr:rowOff>144236</xdr:rowOff>
    </xdr:from>
    <xdr:to>
      <xdr:col>32</xdr:col>
      <xdr:colOff>276225</xdr:colOff>
      <xdr:row>77</xdr:row>
      <xdr:rowOff>144236</xdr:rowOff>
    </xdr:to>
    <xdr:cxnSp macro="">
      <xdr:nvCxnSpPr>
        <xdr:cNvPr id="617" name="直線コネクタ 616"/>
        <xdr:cNvCxnSpPr/>
      </xdr:nvCxnSpPr>
      <xdr:spPr>
        <a:xfrm>
          <a:off x="22072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42834</xdr:rowOff>
    </xdr:from>
    <xdr:ext cx="469744" cy="259045"/>
    <xdr:sp macro="" textlink="">
      <xdr:nvSpPr>
        <xdr:cNvPr id="618" name="【児童館】&#10;一人当たり面積平均値テキスト"/>
        <xdr:cNvSpPr txBox="1"/>
      </xdr:nvSpPr>
      <xdr:spPr>
        <a:xfrm>
          <a:off x="22250400" y="13930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19957</xdr:rowOff>
    </xdr:from>
    <xdr:to>
      <xdr:col>32</xdr:col>
      <xdr:colOff>238125</xdr:colOff>
      <xdr:row>82</xdr:row>
      <xdr:rowOff>121557</xdr:rowOff>
    </xdr:to>
    <xdr:sp macro="" textlink="">
      <xdr:nvSpPr>
        <xdr:cNvPr id="619" name="フローチャート : 判断 618"/>
        <xdr:cNvSpPr/>
      </xdr:nvSpPr>
      <xdr:spPr>
        <a:xfrm>
          <a:off x="22110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11793</xdr:rowOff>
    </xdr:from>
    <xdr:to>
      <xdr:col>31</xdr:col>
      <xdr:colOff>85725</xdr:colOff>
      <xdr:row>83</xdr:row>
      <xdr:rowOff>113393</xdr:rowOff>
    </xdr:to>
    <xdr:sp macro="" textlink="">
      <xdr:nvSpPr>
        <xdr:cNvPr id="620" name="フローチャート : 判断 619"/>
        <xdr:cNvSpPr/>
      </xdr:nvSpPr>
      <xdr:spPr>
        <a:xfrm>
          <a:off x="21272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150586</xdr:rowOff>
    </xdr:from>
    <xdr:to>
      <xdr:col>32</xdr:col>
      <xdr:colOff>238125</xdr:colOff>
      <xdr:row>83</xdr:row>
      <xdr:rowOff>80736</xdr:rowOff>
    </xdr:to>
    <xdr:sp macro="" textlink="">
      <xdr:nvSpPr>
        <xdr:cNvPr id="626" name="円/楕円 625"/>
        <xdr:cNvSpPr/>
      </xdr:nvSpPr>
      <xdr:spPr>
        <a:xfrm>
          <a:off x="22110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129013</xdr:rowOff>
    </xdr:from>
    <xdr:ext cx="469744" cy="259045"/>
    <xdr:sp macro="" textlink="">
      <xdr:nvSpPr>
        <xdr:cNvPr id="627" name="【児童館】&#10;一人当たり面積該当値テキスト"/>
        <xdr:cNvSpPr txBox="1"/>
      </xdr:nvSpPr>
      <xdr:spPr>
        <a:xfrm>
          <a:off x="2225040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150586</xdr:rowOff>
    </xdr:from>
    <xdr:to>
      <xdr:col>31</xdr:col>
      <xdr:colOff>85725</xdr:colOff>
      <xdr:row>83</xdr:row>
      <xdr:rowOff>80736</xdr:rowOff>
    </xdr:to>
    <xdr:sp macro="" textlink="">
      <xdr:nvSpPr>
        <xdr:cNvPr id="628" name="円/楕円 627"/>
        <xdr:cNvSpPr/>
      </xdr:nvSpPr>
      <xdr:spPr>
        <a:xfrm>
          <a:off x="21272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29936</xdr:rowOff>
    </xdr:from>
    <xdr:to>
      <xdr:col>32</xdr:col>
      <xdr:colOff>187325</xdr:colOff>
      <xdr:row>83</xdr:row>
      <xdr:rowOff>29936</xdr:rowOff>
    </xdr:to>
    <xdr:cxnSp macro="">
      <xdr:nvCxnSpPr>
        <xdr:cNvPr id="629" name="直線コネクタ 628"/>
        <xdr:cNvCxnSpPr/>
      </xdr:nvCxnSpPr>
      <xdr:spPr>
        <a:xfrm>
          <a:off x="21323300" y="14260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104520</xdr:rowOff>
    </xdr:from>
    <xdr:ext cx="469744" cy="259045"/>
    <xdr:sp macro="" textlink="">
      <xdr:nvSpPr>
        <xdr:cNvPr id="630" name="n_1aveValue【児童館】&#10;一人当たり面積"/>
        <xdr:cNvSpPr txBox="1"/>
      </xdr:nvSpPr>
      <xdr:spPr>
        <a:xfrm>
          <a:off x="210757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97263</xdr:rowOff>
    </xdr:from>
    <xdr:ext cx="469744" cy="259045"/>
    <xdr:sp macro="" textlink="">
      <xdr:nvSpPr>
        <xdr:cNvPr id="631" name="n_1mainValue【児童館】&#10;一人当たり面積"/>
        <xdr:cNvSpPr txBox="1"/>
      </xdr:nvSpPr>
      <xdr:spPr>
        <a:xfrm>
          <a:off x="210757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32" name="正方形/長方形 6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3" name="正方形/長方形 6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4" name="正方形/長方形 6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5" name="正方形/長方形 6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6" name="正方形/長方形 6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7" name="正方形/長方形 6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8" name="正方形/長方形 6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9" name="正方形/長方形 6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40" name="テキスト ボックス 6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41" name="直線コネクタ 6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42" name="テキスト ボックス 64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43" name="直線コネクタ 6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44" name="テキスト ボックス 64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45" name="直線コネクタ 6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46" name="テキスト ボックス 6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47" name="直線コネクタ 6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48" name="テキスト ボックス 6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49" name="直線コネクタ 6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50" name="テキスト ボックス 6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51" name="直線コネクタ 6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52" name="テキスト ボックス 6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3" name="直線コネクタ 6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54" name="テキスト ボックス 65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22861</xdr:rowOff>
    </xdr:from>
    <xdr:to>
      <xdr:col>23</xdr:col>
      <xdr:colOff>516889</xdr:colOff>
      <xdr:row>107</xdr:row>
      <xdr:rowOff>64770</xdr:rowOff>
    </xdr:to>
    <xdr:cxnSp macro="">
      <xdr:nvCxnSpPr>
        <xdr:cNvPr id="656" name="直線コネクタ 655"/>
        <xdr:cNvCxnSpPr/>
      </xdr:nvCxnSpPr>
      <xdr:spPr>
        <a:xfrm flipV="1">
          <a:off x="16318864" y="17167861"/>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68597</xdr:rowOff>
    </xdr:from>
    <xdr:ext cx="405111" cy="259045"/>
    <xdr:sp macro="" textlink="">
      <xdr:nvSpPr>
        <xdr:cNvPr id="657" name="【公民館】&#10;有形固定資産減価償却率最小値テキスト"/>
        <xdr:cNvSpPr txBox="1"/>
      </xdr:nvSpPr>
      <xdr:spPr>
        <a:xfrm>
          <a:off x="16408400"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23</xdr:col>
      <xdr:colOff>428625</xdr:colOff>
      <xdr:row>107</xdr:row>
      <xdr:rowOff>64770</xdr:rowOff>
    </xdr:from>
    <xdr:to>
      <xdr:col>23</xdr:col>
      <xdr:colOff>606425</xdr:colOff>
      <xdr:row>107</xdr:row>
      <xdr:rowOff>64770</xdr:rowOff>
    </xdr:to>
    <xdr:cxnSp macro="">
      <xdr:nvCxnSpPr>
        <xdr:cNvPr id="658" name="直線コネクタ 657"/>
        <xdr:cNvCxnSpPr/>
      </xdr:nvCxnSpPr>
      <xdr:spPr>
        <a:xfrm>
          <a:off x="16230600" y="1840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140988</xdr:rowOff>
    </xdr:from>
    <xdr:ext cx="405111" cy="259045"/>
    <xdr:sp macro="" textlink="">
      <xdr:nvSpPr>
        <xdr:cNvPr id="659" name="【公民館】&#10;有形固定資産減価償却率最大値テキスト"/>
        <xdr:cNvSpPr txBox="1"/>
      </xdr:nvSpPr>
      <xdr:spPr>
        <a:xfrm>
          <a:off x="164084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428625</xdr:colOff>
      <xdr:row>100</xdr:row>
      <xdr:rowOff>22861</xdr:rowOff>
    </xdr:from>
    <xdr:to>
      <xdr:col>23</xdr:col>
      <xdr:colOff>606425</xdr:colOff>
      <xdr:row>100</xdr:row>
      <xdr:rowOff>22861</xdr:rowOff>
    </xdr:to>
    <xdr:cxnSp macro="">
      <xdr:nvCxnSpPr>
        <xdr:cNvPr id="660" name="直線コネクタ 659"/>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52088</xdr:rowOff>
    </xdr:from>
    <xdr:ext cx="405111" cy="259045"/>
    <xdr:sp macro="" textlink="">
      <xdr:nvSpPr>
        <xdr:cNvPr id="661" name="【公民館】&#10;有形固定資産減価償却率平均値テキスト"/>
        <xdr:cNvSpPr txBox="1"/>
      </xdr:nvSpPr>
      <xdr:spPr>
        <a:xfrm>
          <a:off x="16408400" y="17539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29211</xdr:rowOff>
    </xdr:from>
    <xdr:to>
      <xdr:col>23</xdr:col>
      <xdr:colOff>568325</xdr:colOff>
      <xdr:row>103</xdr:row>
      <xdr:rowOff>130811</xdr:rowOff>
    </xdr:to>
    <xdr:sp macro="" textlink="">
      <xdr:nvSpPr>
        <xdr:cNvPr id="662" name="フローチャート : 判断 661"/>
        <xdr:cNvSpPr/>
      </xdr:nvSpPr>
      <xdr:spPr>
        <a:xfrm>
          <a:off x="162687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124461</xdr:rowOff>
    </xdr:from>
    <xdr:to>
      <xdr:col>22</xdr:col>
      <xdr:colOff>415925</xdr:colOff>
      <xdr:row>107</xdr:row>
      <xdr:rowOff>54611</xdr:rowOff>
    </xdr:to>
    <xdr:sp macro="" textlink="">
      <xdr:nvSpPr>
        <xdr:cNvPr id="663" name="フローチャート : 判断 662"/>
        <xdr:cNvSpPr/>
      </xdr:nvSpPr>
      <xdr:spPr>
        <a:xfrm>
          <a:off x="15430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4" name="テキスト ボックス 6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5" name="テキスト ボックス 6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6" name="テキスト ボックス 6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7" name="テキスト ボックス 6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8" name="テキスト ボックス 6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93980</xdr:rowOff>
    </xdr:from>
    <xdr:to>
      <xdr:col>23</xdr:col>
      <xdr:colOff>568325</xdr:colOff>
      <xdr:row>105</xdr:row>
      <xdr:rowOff>24130</xdr:rowOff>
    </xdr:to>
    <xdr:sp macro="" textlink="">
      <xdr:nvSpPr>
        <xdr:cNvPr id="669" name="円/楕円 668"/>
        <xdr:cNvSpPr/>
      </xdr:nvSpPr>
      <xdr:spPr>
        <a:xfrm>
          <a:off x="16268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72407</xdr:rowOff>
    </xdr:from>
    <xdr:ext cx="405111" cy="259045"/>
    <xdr:sp macro="" textlink="">
      <xdr:nvSpPr>
        <xdr:cNvPr id="670" name="【公民館】&#10;有形固定資産減価償却率該当値テキスト"/>
        <xdr:cNvSpPr txBox="1"/>
      </xdr:nvSpPr>
      <xdr:spPr>
        <a:xfrm>
          <a:off x="1640840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147320</xdr:rowOff>
    </xdr:from>
    <xdr:to>
      <xdr:col>22</xdr:col>
      <xdr:colOff>415925</xdr:colOff>
      <xdr:row>105</xdr:row>
      <xdr:rowOff>77470</xdr:rowOff>
    </xdr:to>
    <xdr:sp macro="" textlink="">
      <xdr:nvSpPr>
        <xdr:cNvPr id="671" name="円/楕円 670"/>
        <xdr:cNvSpPr/>
      </xdr:nvSpPr>
      <xdr:spPr>
        <a:xfrm>
          <a:off x="15430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144780</xdr:rowOff>
    </xdr:from>
    <xdr:to>
      <xdr:col>23</xdr:col>
      <xdr:colOff>517525</xdr:colOff>
      <xdr:row>105</xdr:row>
      <xdr:rowOff>26670</xdr:rowOff>
    </xdr:to>
    <xdr:cxnSp macro="">
      <xdr:nvCxnSpPr>
        <xdr:cNvPr id="672" name="直線コネクタ 671"/>
        <xdr:cNvCxnSpPr/>
      </xdr:nvCxnSpPr>
      <xdr:spPr>
        <a:xfrm flipV="1">
          <a:off x="15481300" y="17975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107</xdr:row>
      <xdr:rowOff>45738</xdr:rowOff>
    </xdr:from>
    <xdr:ext cx="405111" cy="259045"/>
    <xdr:sp macro="" textlink="">
      <xdr:nvSpPr>
        <xdr:cNvPr id="673" name="n_1aveValue【公民館】&#10;有形固定資産減価償却率"/>
        <xdr:cNvSpPr txBox="1"/>
      </xdr:nvSpPr>
      <xdr:spPr>
        <a:xfrm>
          <a:off x="15266043"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93997</xdr:rowOff>
    </xdr:from>
    <xdr:ext cx="405111" cy="259045"/>
    <xdr:sp macro="" textlink="">
      <xdr:nvSpPr>
        <xdr:cNvPr id="674" name="n_1mainValue【公民館】&#10;有形固定資産減価償却率"/>
        <xdr:cNvSpPr txBox="1"/>
      </xdr:nvSpPr>
      <xdr:spPr>
        <a:xfrm>
          <a:off x="15266043"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5" name="正方形/長方形 6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6" name="正方形/長方形 6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7" name="正方形/長方形 6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8" name="正方形/長方形 6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9" name="正方形/長方形 6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80" name="正方形/長方形 6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81" name="正方形/長方形 6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82" name="正方形/長方形 6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3" name="テキスト ボックス 6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4" name="直線コネクタ 6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85" name="テキスト ボックス 68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86" name="直線コネクタ 68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87" name="テキスト ボックス 68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88" name="直線コネクタ 68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89" name="テキスト ボックス 68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90" name="直線コネクタ 6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91" name="テキスト ボックス 6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92" name="直線コネクタ 69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93" name="テキスト ボックス 69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94" name="直線コネクタ 69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95" name="テキスト ボックス 69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6" name="直線コネクタ 6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7" name="テキスト ボックス 6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76200</xdr:rowOff>
    </xdr:from>
    <xdr:to>
      <xdr:col>32</xdr:col>
      <xdr:colOff>186689</xdr:colOff>
      <xdr:row>108</xdr:row>
      <xdr:rowOff>0</xdr:rowOff>
    </xdr:to>
    <xdr:cxnSp macro="">
      <xdr:nvCxnSpPr>
        <xdr:cNvPr id="699" name="直線コネクタ 698"/>
        <xdr:cNvCxnSpPr/>
      </xdr:nvCxnSpPr>
      <xdr:spPr>
        <a:xfrm flipV="1">
          <a:off x="22160864" y="170497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3827</xdr:rowOff>
    </xdr:from>
    <xdr:ext cx="469744" cy="259045"/>
    <xdr:sp macro="" textlink="">
      <xdr:nvSpPr>
        <xdr:cNvPr id="700" name="【公民館】&#10;一人当たり面積最小値テキスト"/>
        <xdr:cNvSpPr txBox="1"/>
      </xdr:nvSpPr>
      <xdr:spPr>
        <a:xfrm>
          <a:off x="222504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0</xdr:rowOff>
    </xdr:from>
    <xdr:to>
      <xdr:col>32</xdr:col>
      <xdr:colOff>276225</xdr:colOff>
      <xdr:row>108</xdr:row>
      <xdr:rowOff>0</xdr:rowOff>
    </xdr:to>
    <xdr:cxnSp macro="">
      <xdr:nvCxnSpPr>
        <xdr:cNvPr id="701" name="直線コネクタ 700"/>
        <xdr:cNvCxnSpPr/>
      </xdr:nvCxnSpPr>
      <xdr:spPr>
        <a:xfrm>
          <a:off x="22072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22877</xdr:rowOff>
    </xdr:from>
    <xdr:ext cx="469744" cy="259045"/>
    <xdr:sp macro="" textlink="">
      <xdr:nvSpPr>
        <xdr:cNvPr id="702" name="【公民館】&#10;一人当たり面積最大値テキスト"/>
        <xdr:cNvSpPr txBox="1"/>
      </xdr:nvSpPr>
      <xdr:spPr>
        <a:xfrm>
          <a:off x="22250400" y="1682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32</xdr:col>
      <xdr:colOff>98425</xdr:colOff>
      <xdr:row>99</xdr:row>
      <xdr:rowOff>76200</xdr:rowOff>
    </xdr:from>
    <xdr:to>
      <xdr:col>32</xdr:col>
      <xdr:colOff>276225</xdr:colOff>
      <xdr:row>99</xdr:row>
      <xdr:rowOff>76200</xdr:rowOff>
    </xdr:to>
    <xdr:cxnSp macro="">
      <xdr:nvCxnSpPr>
        <xdr:cNvPr id="703" name="直線コネクタ 702"/>
        <xdr:cNvCxnSpPr/>
      </xdr:nvCxnSpPr>
      <xdr:spPr>
        <a:xfrm>
          <a:off x="22072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86377</xdr:rowOff>
    </xdr:from>
    <xdr:ext cx="469744" cy="259045"/>
    <xdr:sp macro="" textlink="">
      <xdr:nvSpPr>
        <xdr:cNvPr id="704" name="【公民館】&#10;一人当たり面積平均値テキスト"/>
        <xdr:cNvSpPr txBox="1"/>
      </xdr:nvSpPr>
      <xdr:spPr>
        <a:xfrm>
          <a:off x="22250400" y="1774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63500</xdr:rowOff>
    </xdr:from>
    <xdr:to>
      <xdr:col>32</xdr:col>
      <xdr:colOff>238125</xdr:colOff>
      <xdr:row>104</xdr:row>
      <xdr:rowOff>165100</xdr:rowOff>
    </xdr:to>
    <xdr:sp macro="" textlink="">
      <xdr:nvSpPr>
        <xdr:cNvPr id="705" name="フローチャート : 判断 704"/>
        <xdr:cNvSpPr/>
      </xdr:nvSpPr>
      <xdr:spPr>
        <a:xfrm>
          <a:off x="22110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120650</xdr:rowOff>
    </xdr:from>
    <xdr:to>
      <xdr:col>31</xdr:col>
      <xdr:colOff>85725</xdr:colOff>
      <xdr:row>103</xdr:row>
      <xdr:rowOff>50800</xdr:rowOff>
    </xdr:to>
    <xdr:sp macro="" textlink="">
      <xdr:nvSpPr>
        <xdr:cNvPr id="706" name="フローチャート : 判断 705"/>
        <xdr:cNvSpPr/>
      </xdr:nvSpPr>
      <xdr:spPr>
        <a:xfrm>
          <a:off x="21272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7" name="テキスト ボックス 7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8" name="テキスト ボックス 7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9" name="テキスト ボックス 7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10" name="テキスト ボックス 7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11" name="テキスト ボックス 7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120650</xdr:rowOff>
    </xdr:from>
    <xdr:to>
      <xdr:col>32</xdr:col>
      <xdr:colOff>238125</xdr:colOff>
      <xdr:row>108</xdr:row>
      <xdr:rowOff>50800</xdr:rowOff>
    </xdr:to>
    <xdr:sp macro="" textlink="">
      <xdr:nvSpPr>
        <xdr:cNvPr id="712" name="円/楕円 711"/>
        <xdr:cNvSpPr/>
      </xdr:nvSpPr>
      <xdr:spPr>
        <a:xfrm>
          <a:off x="22110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35577</xdr:rowOff>
    </xdr:from>
    <xdr:ext cx="469744" cy="259045"/>
    <xdr:sp macro="" textlink="">
      <xdr:nvSpPr>
        <xdr:cNvPr id="713" name="【公民館】&#10;一人当たり面積該当値テキスト"/>
        <xdr:cNvSpPr txBox="1"/>
      </xdr:nvSpPr>
      <xdr:spPr>
        <a:xfrm>
          <a:off x="22250400" y="183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120650</xdr:rowOff>
    </xdr:from>
    <xdr:to>
      <xdr:col>31</xdr:col>
      <xdr:colOff>85725</xdr:colOff>
      <xdr:row>108</xdr:row>
      <xdr:rowOff>50800</xdr:rowOff>
    </xdr:to>
    <xdr:sp macro="" textlink="">
      <xdr:nvSpPr>
        <xdr:cNvPr id="714" name="円/楕円 713"/>
        <xdr:cNvSpPr/>
      </xdr:nvSpPr>
      <xdr:spPr>
        <a:xfrm>
          <a:off x="21272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0</xdr:rowOff>
    </xdr:from>
    <xdr:to>
      <xdr:col>32</xdr:col>
      <xdr:colOff>187325</xdr:colOff>
      <xdr:row>108</xdr:row>
      <xdr:rowOff>0</xdr:rowOff>
    </xdr:to>
    <xdr:cxnSp macro="">
      <xdr:nvCxnSpPr>
        <xdr:cNvPr id="715" name="直線コネクタ 714"/>
        <xdr:cNvCxnSpPr/>
      </xdr:nvCxnSpPr>
      <xdr:spPr>
        <a:xfrm>
          <a:off x="21323300" y="1851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101</xdr:row>
      <xdr:rowOff>67327</xdr:rowOff>
    </xdr:from>
    <xdr:ext cx="469744" cy="259045"/>
    <xdr:sp macro="" textlink="">
      <xdr:nvSpPr>
        <xdr:cNvPr id="716" name="n_1aveValue【公民館】&#10;一人当たり面積"/>
        <xdr:cNvSpPr txBox="1"/>
      </xdr:nvSpPr>
      <xdr:spPr>
        <a:xfrm>
          <a:off x="2107572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41927</xdr:rowOff>
    </xdr:from>
    <xdr:ext cx="469744" cy="259045"/>
    <xdr:sp macro="" textlink="">
      <xdr:nvSpPr>
        <xdr:cNvPr id="717" name="n_1mainValue【公民館】&#10;一人当たり面積"/>
        <xdr:cNvSpPr txBox="1"/>
      </xdr:nvSpPr>
      <xdr:spPr>
        <a:xfrm>
          <a:off x="210757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と比較して特に有形固定資産減価償却率が高くなっている施設は、港湾・漁港、図書館、体育館・プール、保健センター、市民会館であり、特に低くなっている施設は学校施設、道路、橋りょうである。学校施設については、</a:t>
          </a:r>
          <a:r>
            <a:rPr lang="ja-JP" altLang="en-US" sz="1100" b="0" i="0" baseline="0">
              <a:solidFill>
                <a:schemeClr val="dk1"/>
              </a:solidFill>
              <a:effectLst/>
              <a:latin typeface="+mn-lt"/>
              <a:ea typeface="+mn-ea"/>
              <a:cs typeface="+mn-cs"/>
            </a:rPr>
            <a:t>増改築</a:t>
          </a:r>
          <a:r>
            <a:rPr lang="ja-JP" altLang="ja-JP" sz="1100" b="0" i="0" baseline="0">
              <a:solidFill>
                <a:schemeClr val="dk1"/>
              </a:solidFill>
              <a:effectLst/>
              <a:latin typeface="+mn-lt"/>
              <a:ea typeface="+mn-ea"/>
              <a:cs typeface="+mn-cs"/>
            </a:rPr>
            <a:t>を行うなど、小学校を中心に老朽化対策に取り組んでいる。道路、橋りょうについては個別の長寿命化計画に基づ</a:t>
          </a:r>
          <a:r>
            <a:rPr lang="ja-JP" altLang="en-US" sz="1100" b="0" i="0" baseline="0">
              <a:solidFill>
                <a:schemeClr val="dk1"/>
              </a:solidFill>
              <a:effectLst/>
              <a:latin typeface="+mn-lt"/>
              <a:ea typeface="+mn-ea"/>
              <a:cs typeface="+mn-cs"/>
            </a:rPr>
            <a:t>き計画的に更新し</a:t>
          </a:r>
          <a:r>
            <a:rPr lang="ja-JP" altLang="ja-JP" sz="1100" b="0" i="0" baseline="0">
              <a:solidFill>
                <a:schemeClr val="dk1"/>
              </a:solidFill>
              <a:effectLst/>
              <a:latin typeface="+mn-lt"/>
              <a:ea typeface="+mn-ea"/>
              <a:cs typeface="+mn-cs"/>
            </a:rPr>
            <a:t>てき</a:t>
          </a:r>
          <a:r>
            <a:rPr lang="ja-JP" altLang="en-US" sz="1100" b="0" i="0" baseline="0">
              <a:solidFill>
                <a:schemeClr val="dk1"/>
              </a:solidFill>
              <a:effectLst/>
              <a:latin typeface="+mn-lt"/>
              <a:ea typeface="+mn-ea"/>
              <a:cs typeface="+mn-cs"/>
            </a:rPr>
            <a:t>て</a:t>
          </a:r>
          <a:r>
            <a:rPr lang="ja-JP" altLang="ja-JP" sz="1100" b="0" i="0" baseline="0">
              <a:solidFill>
                <a:schemeClr val="dk1"/>
              </a:solidFill>
              <a:effectLst/>
              <a:latin typeface="+mn-lt"/>
              <a:ea typeface="+mn-ea"/>
              <a:cs typeface="+mn-cs"/>
            </a:rPr>
            <a:t>いることにより、有形固定資産減価償却率が低くなっている。図書館や港湾・漁港については有形固定資産減価償却率、一人当たりの面積が伴に高い水準にあることから、公共施設等総合管理計画における個別施設計画を策定の後、当該計画に基づいた施設の更新・維持管理を適切に行っていくことにより今後の維持管理費用の減少</a:t>
          </a:r>
          <a:r>
            <a:rPr lang="ja-JP" altLang="en-US" sz="1100" b="0" i="0" baseline="0">
              <a:solidFill>
                <a:schemeClr val="dk1"/>
              </a:solidFill>
              <a:effectLst/>
              <a:latin typeface="+mn-lt"/>
              <a:ea typeface="+mn-ea"/>
              <a:cs typeface="+mn-cs"/>
            </a:rPr>
            <a:t>を含めた公共施設マネジメントの適正化に努める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沖縄県うるま市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122,692
121,794
87.02
57,709,730
55,211,733
2,248,289
26,923,559
51,237,290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100965</xdr:rowOff>
    </xdr:from>
    <xdr:to>
      <xdr:col>6</xdr:col>
      <xdr:colOff>510540</xdr:colOff>
      <xdr:row>40</xdr:row>
      <xdr:rowOff>133350</xdr:rowOff>
    </xdr:to>
    <xdr:cxnSp macro="">
      <xdr:nvCxnSpPr>
        <xdr:cNvPr id="56" name="直線コネクタ 55"/>
        <xdr:cNvCxnSpPr/>
      </xdr:nvCxnSpPr>
      <xdr:spPr>
        <a:xfrm flipV="1">
          <a:off x="4634865" y="575881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7" name="【図書館】&#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8" name="直線コネクタ 57"/>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47642</xdr:rowOff>
    </xdr:from>
    <xdr:ext cx="405111" cy="259045"/>
    <xdr:sp macro="" textlink="">
      <xdr:nvSpPr>
        <xdr:cNvPr id="59" name="【図書館】&#10;有形固定資産減価償却率最大値テキスト"/>
        <xdr:cNvSpPr txBox="1"/>
      </xdr:nvSpPr>
      <xdr:spPr>
        <a:xfrm>
          <a:off x="47244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33</xdr:row>
      <xdr:rowOff>100965</xdr:rowOff>
    </xdr:from>
    <xdr:to>
      <xdr:col>6</xdr:col>
      <xdr:colOff>600075</xdr:colOff>
      <xdr:row>33</xdr:row>
      <xdr:rowOff>100965</xdr:rowOff>
    </xdr:to>
    <xdr:cxnSp macro="">
      <xdr:nvCxnSpPr>
        <xdr:cNvPr id="60" name="直線コネクタ 59"/>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70502</xdr:rowOff>
    </xdr:from>
    <xdr:ext cx="405111" cy="259045"/>
    <xdr:sp macro="" textlink="">
      <xdr:nvSpPr>
        <xdr:cNvPr id="61" name="【図書館】&#10;有形固定資産減価償却率平均値テキスト"/>
        <xdr:cNvSpPr txBox="1"/>
      </xdr:nvSpPr>
      <xdr:spPr>
        <a:xfrm>
          <a:off x="47244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92075</xdr:rowOff>
    </xdr:from>
    <xdr:to>
      <xdr:col>6</xdr:col>
      <xdr:colOff>561975</xdr:colOff>
      <xdr:row>38</xdr:row>
      <xdr:rowOff>22225</xdr:rowOff>
    </xdr:to>
    <xdr:sp macro="" textlink="">
      <xdr:nvSpPr>
        <xdr:cNvPr id="62" name="フローチャート :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3" name="フローチャート : 判断 62"/>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120650</xdr:rowOff>
    </xdr:from>
    <xdr:to>
      <xdr:col>6</xdr:col>
      <xdr:colOff>561975</xdr:colOff>
      <xdr:row>35</xdr:row>
      <xdr:rowOff>50800</xdr:rowOff>
    </xdr:to>
    <xdr:sp macro="" textlink="">
      <xdr:nvSpPr>
        <xdr:cNvPr id="69" name="円/楕円 68"/>
        <xdr:cNvSpPr/>
      </xdr:nvSpPr>
      <xdr:spPr>
        <a:xfrm>
          <a:off x="45847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143527</xdr:rowOff>
    </xdr:from>
    <xdr:ext cx="405111" cy="259045"/>
    <xdr:sp macro="" textlink="">
      <xdr:nvSpPr>
        <xdr:cNvPr id="70" name="【図書館】&#10;有形固定資産減価償却率該当値テキスト"/>
        <xdr:cNvSpPr txBox="1"/>
      </xdr:nvSpPr>
      <xdr:spPr>
        <a:xfrm>
          <a:off x="4724400"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143510</xdr:rowOff>
    </xdr:from>
    <xdr:to>
      <xdr:col>5</xdr:col>
      <xdr:colOff>409575</xdr:colOff>
      <xdr:row>35</xdr:row>
      <xdr:rowOff>73660</xdr:rowOff>
    </xdr:to>
    <xdr:sp macro="" textlink="">
      <xdr:nvSpPr>
        <xdr:cNvPr id="71" name="円/楕円 70"/>
        <xdr:cNvSpPr/>
      </xdr:nvSpPr>
      <xdr:spPr>
        <a:xfrm>
          <a:off x="3746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0</xdr:rowOff>
    </xdr:from>
    <xdr:to>
      <xdr:col>6</xdr:col>
      <xdr:colOff>511175</xdr:colOff>
      <xdr:row>35</xdr:row>
      <xdr:rowOff>22860</xdr:rowOff>
    </xdr:to>
    <xdr:cxnSp macro="">
      <xdr:nvCxnSpPr>
        <xdr:cNvPr id="72" name="直線コネクタ 71"/>
        <xdr:cNvCxnSpPr/>
      </xdr:nvCxnSpPr>
      <xdr:spPr>
        <a:xfrm flipV="1">
          <a:off x="3797300" y="60007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95267</xdr:rowOff>
    </xdr:from>
    <xdr:ext cx="405111" cy="259045"/>
    <xdr:sp macro="" textlink="">
      <xdr:nvSpPr>
        <xdr:cNvPr id="73" name="n_1aveValue【図書館】&#10;有形固定資産減価償却率"/>
        <xdr:cNvSpPr txBox="1"/>
      </xdr:nvSpPr>
      <xdr:spPr>
        <a:xfrm>
          <a:off x="3582043"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90187</xdr:rowOff>
    </xdr:from>
    <xdr:ext cx="405111" cy="259045"/>
    <xdr:sp macro="" textlink="">
      <xdr:nvSpPr>
        <xdr:cNvPr id="74" name="n_1mainValue【図書館】&#10;有形固定資産減価償却率"/>
        <xdr:cNvSpPr txBox="1"/>
      </xdr:nvSpPr>
      <xdr:spPr>
        <a:xfrm>
          <a:off x="3582043"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68036</xdr:rowOff>
    </xdr:from>
    <xdr:to>
      <xdr:col>15</xdr:col>
      <xdr:colOff>180340</xdr:colOff>
      <xdr:row>41</xdr:row>
      <xdr:rowOff>133350</xdr:rowOff>
    </xdr:to>
    <xdr:cxnSp macro="">
      <xdr:nvCxnSpPr>
        <xdr:cNvPr id="101" name="直線コネクタ 100"/>
        <xdr:cNvCxnSpPr/>
      </xdr:nvCxnSpPr>
      <xdr:spPr>
        <a:xfrm flipV="1">
          <a:off x="10476865" y="57258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102"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103" name="直線コネクタ 102"/>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14713</xdr:rowOff>
    </xdr:from>
    <xdr:ext cx="469744" cy="259045"/>
    <xdr:sp macro="" textlink="">
      <xdr:nvSpPr>
        <xdr:cNvPr id="104" name="【図書館】&#10;一人当たり面積最大値テキスト"/>
        <xdr:cNvSpPr txBox="1"/>
      </xdr:nvSpPr>
      <xdr:spPr>
        <a:xfrm>
          <a:off x="105664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15</xdr:col>
      <xdr:colOff>92075</xdr:colOff>
      <xdr:row>33</xdr:row>
      <xdr:rowOff>68036</xdr:rowOff>
    </xdr:from>
    <xdr:to>
      <xdr:col>15</xdr:col>
      <xdr:colOff>269875</xdr:colOff>
      <xdr:row>33</xdr:row>
      <xdr:rowOff>68036</xdr:rowOff>
    </xdr:to>
    <xdr:cxnSp macro="">
      <xdr:nvCxnSpPr>
        <xdr:cNvPr id="105" name="直線コネクタ 104"/>
        <xdr:cNvCxnSpPr/>
      </xdr:nvCxnSpPr>
      <xdr:spPr>
        <a:xfrm>
          <a:off x="10388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150784</xdr:rowOff>
    </xdr:from>
    <xdr:ext cx="469744" cy="259045"/>
    <xdr:sp macro="" textlink="">
      <xdr:nvSpPr>
        <xdr:cNvPr id="106" name="【図書館】&#10;一人当たり面積平均値テキスト"/>
        <xdr:cNvSpPr txBox="1"/>
      </xdr:nvSpPr>
      <xdr:spPr>
        <a:xfrm>
          <a:off x="10566400" y="666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907</xdr:rowOff>
    </xdr:from>
    <xdr:to>
      <xdr:col>15</xdr:col>
      <xdr:colOff>231775</xdr:colOff>
      <xdr:row>39</xdr:row>
      <xdr:rowOff>102507</xdr:rowOff>
    </xdr:to>
    <xdr:sp macro="" textlink="">
      <xdr:nvSpPr>
        <xdr:cNvPr id="107" name="フローチャート : 判断 106"/>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49893</xdr:rowOff>
    </xdr:from>
    <xdr:to>
      <xdr:col>14</xdr:col>
      <xdr:colOff>79375</xdr:colOff>
      <xdr:row>37</xdr:row>
      <xdr:rowOff>151493</xdr:rowOff>
    </xdr:to>
    <xdr:sp macro="" textlink="">
      <xdr:nvSpPr>
        <xdr:cNvPr id="108" name="フローチャート : 判断 107"/>
        <xdr:cNvSpPr/>
      </xdr:nvSpPr>
      <xdr:spPr>
        <a:xfrm>
          <a:off x="9588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131536</xdr:rowOff>
    </xdr:from>
    <xdr:to>
      <xdr:col>15</xdr:col>
      <xdr:colOff>231775</xdr:colOff>
      <xdr:row>36</xdr:row>
      <xdr:rowOff>61686</xdr:rowOff>
    </xdr:to>
    <xdr:sp macro="" textlink="">
      <xdr:nvSpPr>
        <xdr:cNvPr id="114" name="円/楕円 113"/>
        <xdr:cNvSpPr/>
      </xdr:nvSpPr>
      <xdr:spPr>
        <a:xfrm>
          <a:off x="10426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154413</xdr:rowOff>
    </xdr:from>
    <xdr:ext cx="469744" cy="259045"/>
    <xdr:sp macro="" textlink="">
      <xdr:nvSpPr>
        <xdr:cNvPr id="115" name="【図書館】&#10;一人当たり面積該当値テキスト"/>
        <xdr:cNvSpPr txBox="1"/>
      </xdr:nvSpPr>
      <xdr:spPr>
        <a:xfrm>
          <a:off x="10566400" y="59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131536</xdr:rowOff>
    </xdr:from>
    <xdr:to>
      <xdr:col>14</xdr:col>
      <xdr:colOff>79375</xdr:colOff>
      <xdr:row>36</xdr:row>
      <xdr:rowOff>61686</xdr:rowOff>
    </xdr:to>
    <xdr:sp macro="" textlink="">
      <xdr:nvSpPr>
        <xdr:cNvPr id="116" name="円/楕円 115"/>
        <xdr:cNvSpPr/>
      </xdr:nvSpPr>
      <xdr:spPr>
        <a:xfrm>
          <a:off x="9588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36</xdr:row>
      <xdr:rowOff>10886</xdr:rowOff>
    </xdr:from>
    <xdr:to>
      <xdr:col>15</xdr:col>
      <xdr:colOff>180975</xdr:colOff>
      <xdr:row>36</xdr:row>
      <xdr:rowOff>10886</xdr:rowOff>
    </xdr:to>
    <xdr:cxnSp macro="">
      <xdr:nvCxnSpPr>
        <xdr:cNvPr id="117" name="直線コネクタ 116"/>
        <xdr:cNvCxnSpPr/>
      </xdr:nvCxnSpPr>
      <xdr:spPr>
        <a:xfrm>
          <a:off x="9639300" y="61830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142620</xdr:rowOff>
    </xdr:from>
    <xdr:ext cx="469744" cy="259045"/>
    <xdr:sp macro="" textlink="">
      <xdr:nvSpPr>
        <xdr:cNvPr id="118" name="n_1aveValue【図書館】&#10;一人当たり面積"/>
        <xdr:cNvSpPr txBox="1"/>
      </xdr:nvSpPr>
      <xdr:spPr>
        <a:xfrm>
          <a:off x="9391727" y="648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13</xdr:col>
      <xdr:colOff>466802</xdr:colOff>
      <xdr:row>34</xdr:row>
      <xdr:rowOff>78213</xdr:rowOff>
    </xdr:from>
    <xdr:ext cx="469744" cy="259045"/>
    <xdr:sp macro="" textlink="">
      <xdr:nvSpPr>
        <xdr:cNvPr id="119" name="n_1mainValue【図書館】&#10;一人当たり面積"/>
        <xdr:cNvSpPr txBox="1"/>
      </xdr:nvSpPr>
      <xdr:spPr>
        <a:xfrm>
          <a:off x="9391727" y="59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1" name="直線コネクタ 13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2" name="テキスト ボックス 13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3" name="直線コネクタ 13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4" name="テキスト ボックス 13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5" name="直線コネクタ 13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6" name="テキスト ボックス 13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7" name="直線コネクタ 13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8" name="テキスト ボックス 13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0" name="テキスト ボックス 13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82296</xdr:rowOff>
    </xdr:from>
    <xdr:to>
      <xdr:col>6</xdr:col>
      <xdr:colOff>510540</xdr:colOff>
      <xdr:row>62</xdr:row>
      <xdr:rowOff>45720</xdr:rowOff>
    </xdr:to>
    <xdr:cxnSp macro="">
      <xdr:nvCxnSpPr>
        <xdr:cNvPr id="142" name="直線コネクタ 141"/>
        <xdr:cNvCxnSpPr/>
      </xdr:nvCxnSpPr>
      <xdr:spPr>
        <a:xfrm flipV="1">
          <a:off x="4634865" y="968349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49547</xdr:rowOff>
    </xdr:from>
    <xdr:ext cx="405111" cy="259045"/>
    <xdr:sp macro="" textlink="">
      <xdr:nvSpPr>
        <xdr:cNvPr id="143" name="【体育館・プール】&#10;有形固定資産減価償却率最小値テキスト"/>
        <xdr:cNvSpPr txBox="1"/>
      </xdr:nvSpPr>
      <xdr:spPr>
        <a:xfrm>
          <a:off x="47244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6</xdr:col>
      <xdr:colOff>422275</xdr:colOff>
      <xdr:row>62</xdr:row>
      <xdr:rowOff>45720</xdr:rowOff>
    </xdr:from>
    <xdr:to>
      <xdr:col>6</xdr:col>
      <xdr:colOff>600075</xdr:colOff>
      <xdr:row>62</xdr:row>
      <xdr:rowOff>45720</xdr:rowOff>
    </xdr:to>
    <xdr:cxnSp macro="">
      <xdr:nvCxnSpPr>
        <xdr:cNvPr id="144" name="直線コネクタ 143"/>
        <xdr:cNvCxnSpPr/>
      </xdr:nvCxnSpPr>
      <xdr:spPr>
        <a:xfrm>
          <a:off x="4546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28973</xdr:rowOff>
    </xdr:from>
    <xdr:ext cx="405111" cy="259045"/>
    <xdr:sp macro="" textlink="">
      <xdr:nvSpPr>
        <xdr:cNvPr id="145" name="【体育館・プール】&#10;有形固定資産減価償却率最大値テキスト"/>
        <xdr:cNvSpPr txBox="1"/>
      </xdr:nvSpPr>
      <xdr:spPr>
        <a:xfrm>
          <a:off x="4724400" y="945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6</xdr:col>
      <xdr:colOff>422275</xdr:colOff>
      <xdr:row>56</xdr:row>
      <xdr:rowOff>82296</xdr:rowOff>
    </xdr:from>
    <xdr:to>
      <xdr:col>6</xdr:col>
      <xdr:colOff>600075</xdr:colOff>
      <xdr:row>56</xdr:row>
      <xdr:rowOff>82296</xdr:rowOff>
    </xdr:to>
    <xdr:cxnSp macro="">
      <xdr:nvCxnSpPr>
        <xdr:cNvPr id="146" name="直線コネクタ 145"/>
        <xdr:cNvCxnSpPr/>
      </xdr:nvCxnSpPr>
      <xdr:spPr>
        <a:xfrm>
          <a:off x="4546600" y="968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7637</xdr:rowOff>
    </xdr:from>
    <xdr:ext cx="405111" cy="259045"/>
    <xdr:sp macro="" textlink="">
      <xdr:nvSpPr>
        <xdr:cNvPr id="147" name="【体育館・プール】&#10;有形固定資産減価償却率平均値テキスト"/>
        <xdr:cNvSpPr txBox="1"/>
      </xdr:nvSpPr>
      <xdr:spPr>
        <a:xfrm>
          <a:off x="4724400" y="1046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29210</xdr:rowOff>
    </xdr:from>
    <xdr:to>
      <xdr:col>6</xdr:col>
      <xdr:colOff>561975</xdr:colOff>
      <xdr:row>61</xdr:row>
      <xdr:rowOff>130810</xdr:rowOff>
    </xdr:to>
    <xdr:sp macro="" textlink="">
      <xdr:nvSpPr>
        <xdr:cNvPr id="148" name="フローチャート : 判断 147"/>
        <xdr:cNvSpPr/>
      </xdr:nvSpPr>
      <xdr:spPr>
        <a:xfrm>
          <a:off x="4584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65786</xdr:rowOff>
    </xdr:from>
    <xdr:to>
      <xdr:col>5</xdr:col>
      <xdr:colOff>409575</xdr:colOff>
      <xdr:row>61</xdr:row>
      <xdr:rowOff>167386</xdr:rowOff>
    </xdr:to>
    <xdr:sp macro="" textlink="">
      <xdr:nvSpPr>
        <xdr:cNvPr id="149" name="フローチャート : 判断 148"/>
        <xdr:cNvSpPr/>
      </xdr:nvSpPr>
      <xdr:spPr>
        <a:xfrm>
          <a:off x="3746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77216</xdr:rowOff>
    </xdr:from>
    <xdr:to>
      <xdr:col>6</xdr:col>
      <xdr:colOff>561975</xdr:colOff>
      <xdr:row>59</xdr:row>
      <xdr:rowOff>7366</xdr:rowOff>
    </xdr:to>
    <xdr:sp macro="" textlink="">
      <xdr:nvSpPr>
        <xdr:cNvPr id="155" name="円/楕円 154"/>
        <xdr:cNvSpPr/>
      </xdr:nvSpPr>
      <xdr:spPr>
        <a:xfrm>
          <a:off x="4584700" y="100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100093</xdr:rowOff>
    </xdr:from>
    <xdr:ext cx="405111" cy="259045"/>
    <xdr:sp macro="" textlink="">
      <xdr:nvSpPr>
        <xdr:cNvPr id="156" name="【体育館・プール】&#10;有形固定資産減価償却率該当値テキスト"/>
        <xdr:cNvSpPr txBox="1"/>
      </xdr:nvSpPr>
      <xdr:spPr>
        <a:xfrm>
          <a:off x="4724400" y="987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6350</xdr:rowOff>
    </xdr:from>
    <xdr:to>
      <xdr:col>5</xdr:col>
      <xdr:colOff>409575</xdr:colOff>
      <xdr:row>59</xdr:row>
      <xdr:rowOff>107950</xdr:rowOff>
    </xdr:to>
    <xdr:sp macro="" textlink="">
      <xdr:nvSpPr>
        <xdr:cNvPr id="157" name="円/楕円 156"/>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128016</xdr:rowOff>
    </xdr:from>
    <xdr:to>
      <xdr:col>6</xdr:col>
      <xdr:colOff>511175</xdr:colOff>
      <xdr:row>59</xdr:row>
      <xdr:rowOff>57150</xdr:rowOff>
    </xdr:to>
    <xdr:cxnSp macro="">
      <xdr:nvCxnSpPr>
        <xdr:cNvPr id="158" name="直線コネクタ 157"/>
        <xdr:cNvCxnSpPr/>
      </xdr:nvCxnSpPr>
      <xdr:spPr>
        <a:xfrm flipV="1">
          <a:off x="3797300" y="100721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158513</xdr:rowOff>
    </xdr:from>
    <xdr:ext cx="405111" cy="259045"/>
    <xdr:sp macro="" textlink="">
      <xdr:nvSpPr>
        <xdr:cNvPr id="159" name="n_1aveValue【体育館・プール】&#10;有形固定資産減価償却率"/>
        <xdr:cNvSpPr txBox="1"/>
      </xdr:nvSpPr>
      <xdr:spPr>
        <a:xfrm>
          <a:off x="3582043"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124477</xdr:rowOff>
    </xdr:from>
    <xdr:ext cx="405111" cy="259045"/>
    <xdr:sp macro="" textlink="">
      <xdr:nvSpPr>
        <xdr:cNvPr id="160" name="n_1mainValue【体育館・プール】&#10;有形固定資産減価償却率"/>
        <xdr:cNvSpPr txBox="1"/>
      </xdr:nvSpPr>
      <xdr:spPr>
        <a:xfrm>
          <a:off x="3582043"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72" name="テキスト ボックス 17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4" name="テキスト ボックス 17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6" name="テキスト ボックス 17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8" name="テキスト ボックス 17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162306</xdr:rowOff>
    </xdr:from>
    <xdr:to>
      <xdr:col>15</xdr:col>
      <xdr:colOff>180340</xdr:colOff>
      <xdr:row>63</xdr:row>
      <xdr:rowOff>102870</xdr:rowOff>
    </xdr:to>
    <xdr:cxnSp macro="">
      <xdr:nvCxnSpPr>
        <xdr:cNvPr id="182" name="直線コネクタ 181"/>
        <xdr:cNvCxnSpPr/>
      </xdr:nvCxnSpPr>
      <xdr:spPr>
        <a:xfrm flipV="1">
          <a:off x="10476865" y="959205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83"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84" name="直線コネクタ 183"/>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108983</xdr:rowOff>
    </xdr:from>
    <xdr:ext cx="469744" cy="259045"/>
    <xdr:sp macro="" textlink="">
      <xdr:nvSpPr>
        <xdr:cNvPr id="185" name="【体育館・プール】&#10;一人当たり面積最大値テキスト"/>
        <xdr:cNvSpPr txBox="1"/>
      </xdr:nvSpPr>
      <xdr:spPr>
        <a:xfrm>
          <a:off x="105664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0.302</a:t>
          </a:r>
          <a:endParaRPr kumimoji="1" lang="ja-JP" altLang="en-US" sz="1000" b="1">
            <a:latin typeface="ＭＳ Ｐゴシック"/>
          </a:endParaRPr>
        </a:p>
      </xdr:txBody>
    </xdr:sp>
    <xdr:clientData/>
  </xdr:oneCellAnchor>
  <xdr:twoCellAnchor>
    <xdr:from>
      <xdr:col>15</xdr:col>
      <xdr:colOff>92075</xdr:colOff>
      <xdr:row>55</xdr:row>
      <xdr:rowOff>162306</xdr:rowOff>
    </xdr:from>
    <xdr:to>
      <xdr:col>15</xdr:col>
      <xdr:colOff>269875</xdr:colOff>
      <xdr:row>55</xdr:row>
      <xdr:rowOff>162306</xdr:rowOff>
    </xdr:to>
    <xdr:cxnSp macro="">
      <xdr:nvCxnSpPr>
        <xdr:cNvPr id="186" name="直線コネクタ 185"/>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65803</xdr:rowOff>
    </xdr:from>
    <xdr:ext cx="469744" cy="259045"/>
    <xdr:sp macro="" textlink="">
      <xdr:nvSpPr>
        <xdr:cNvPr id="187" name="【体育館・プール】&#10;一人当たり面積平均値テキスト"/>
        <xdr:cNvSpPr txBox="1"/>
      </xdr:nvSpPr>
      <xdr:spPr>
        <a:xfrm>
          <a:off x="10566400" y="10009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42926</xdr:rowOff>
    </xdr:from>
    <xdr:to>
      <xdr:col>15</xdr:col>
      <xdr:colOff>231775</xdr:colOff>
      <xdr:row>59</xdr:row>
      <xdr:rowOff>144526</xdr:rowOff>
    </xdr:to>
    <xdr:sp macro="" textlink="">
      <xdr:nvSpPr>
        <xdr:cNvPr id="188" name="フローチャート : 判断 187"/>
        <xdr:cNvSpPr/>
      </xdr:nvSpPr>
      <xdr:spPr>
        <a:xfrm>
          <a:off x="10426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148082</xdr:rowOff>
    </xdr:from>
    <xdr:to>
      <xdr:col>14</xdr:col>
      <xdr:colOff>79375</xdr:colOff>
      <xdr:row>60</xdr:row>
      <xdr:rowOff>78232</xdr:rowOff>
    </xdr:to>
    <xdr:sp macro="" textlink="">
      <xdr:nvSpPr>
        <xdr:cNvPr id="189" name="フローチャート : 判断 188"/>
        <xdr:cNvSpPr/>
      </xdr:nvSpPr>
      <xdr:spPr>
        <a:xfrm>
          <a:off x="9588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122936</xdr:rowOff>
    </xdr:from>
    <xdr:to>
      <xdr:col>15</xdr:col>
      <xdr:colOff>231775</xdr:colOff>
      <xdr:row>61</xdr:row>
      <xdr:rowOff>53086</xdr:rowOff>
    </xdr:to>
    <xdr:sp macro="" textlink="">
      <xdr:nvSpPr>
        <xdr:cNvPr id="195" name="円/楕円 194"/>
        <xdr:cNvSpPr/>
      </xdr:nvSpPr>
      <xdr:spPr>
        <a:xfrm>
          <a:off x="104267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101363</xdr:rowOff>
    </xdr:from>
    <xdr:ext cx="469744" cy="259045"/>
    <xdr:sp macro="" textlink="">
      <xdr:nvSpPr>
        <xdr:cNvPr id="196" name="【体育館・プール】&#10;一人当たり面積該当値テキスト"/>
        <xdr:cNvSpPr txBox="1"/>
      </xdr:nvSpPr>
      <xdr:spPr>
        <a:xfrm>
          <a:off x="10566400" y="1038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122936</xdr:rowOff>
    </xdr:from>
    <xdr:to>
      <xdr:col>14</xdr:col>
      <xdr:colOff>79375</xdr:colOff>
      <xdr:row>61</xdr:row>
      <xdr:rowOff>53086</xdr:rowOff>
    </xdr:to>
    <xdr:sp macro="" textlink="">
      <xdr:nvSpPr>
        <xdr:cNvPr id="197" name="円/楕円 196"/>
        <xdr:cNvSpPr/>
      </xdr:nvSpPr>
      <xdr:spPr>
        <a:xfrm>
          <a:off x="9588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2286</xdr:rowOff>
    </xdr:from>
    <xdr:to>
      <xdr:col>15</xdr:col>
      <xdr:colOff>180975</xdr:colOff>
      <xdr:row>61</xdr:row>
      <xdr:rowOff>2286</xdr:rowOff>
    </xdr:to>
    <xdr:cxnSp macro="">
      <xdr:nvCxnSpPr>
        <xdr:cNvPr id="198" name="直線コネクタ 197"/>
        <xdr:cNvCxnSpPr/>
      </xdr:nvCxnSpPr>
      <xdr:spPr>
        <a:xfrm>
          <a:off x="9639300" y="104607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58</xdr:row>
      <xdr:rowOff>94759</xdr:rowOff>
    </xdr:from>
    <xdr:ext cx="469744" cy="259045"/>
    <xdr:sp macro="" textlink="">
      <xdr:nvSpPr>
        <xdr:cNvPr id="199" name="n_1aveValue【体育館・プール】&#10;一人当たり面積"/>
        <xdr:cNvSpPr txBox="1"/>
      </xdr:nvSpPr>
      <xdr:spPr>
        <a:xfrm>
          <a:off x="93917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13</xdr:col>
      <xdr:colOff>466802</xdr:colOff>
      <xdr:row>61</xdr:row>
      <xdr:rowOff>44213</xdr:rowOff>
    </xdr:from>
    <xdr:ext cx="469744" cy="259045"/>
    <xdr:sp macro="" textlink="">
      <xdr:nvSpPr>
        <xdr:cNvPr id="200" name="n_1mainValue【体育館・プール】&#10;一人当たり面積"/>
        <xdr:cNvSpPr txBox="1"/>
      </xdr:nvSpPr>
      <xdr:spPr>
        <a:xfrm>
          <a:off x="9391727" y="1050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6" name="正方形/長方形 21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7" name="正方形/長方形 2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8" name="正方形/長方形 2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9" name="正方形/長方形 2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0" name="正方形/長方形 2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1" name="正方形/長方形 2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2" name="正方形/長方形 2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3" name="正方形/長方形 2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4" name="正方形/長方形 2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5" name="テキスト ボックス 2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6" name="直線コネクタ 2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27" name="テキスト ボックス 22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28" name="直線コネクタ 22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29" name="テキスト ボックス 22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30" name="直線コネクタ 22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31" name="テキスト ボックス 23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32" name="直線コネクタ 23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33" name="テキスト ボックス 23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34" name="直線コネクタ 23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35" name="テキスト ボックス 23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6" name="直線コネクタ 2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7" name="テキスト ボックス 2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140208</xdr:rowOff>
    </xdr:from>
    <xdr:to>
      <xdr:col>6</xdr:col>
      <xdr:colOff>510540</xdr:colOff>
      <xdr:row>107</xdr:row>
      <xdr:rowOff>103632</xdr:rowOff>
    </xdr:to>
    <xdr:cxnSp macro="">
      <xdr:nvCxnSpPr>
        <xdr:cNvPr id="239" name="直線コネクタ 238"/>
        <xdr:cNvCxnSpPr/>
      </xdr:nvCxnSpPr>
      <xdr:spPr>
        <a:xfrm flipV="1">
          <a:off x="4634865" y="17285208"/>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107459</xdr:rowOff>
    </xdr:from>
    <xdr:ext cx="405111" cy="259045"/>
    <xdr:sp macro="" textlink="">
      <xdr:nvSpPr>
        <xdr:cNvPr id="240" name="【市民会館】&#10;有形固定資産減価償却率最小値テキスト"/>
        <xdr:cNvSpPr txBox="1"/>
      </xdr:nvSpPr>
      <xdr:spPr>
        <a:xfrm>
          <a:off x="4724400" y="1845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6</xdr:col>
      <xdr:colOff>422275</xdr:colOff>
      <xdr:row>107</xdr:row>
      <xdr:rowOff>103632</xdr:rowOff>
    </xdr:from>
    <xdr:to>
      <xdr:col>6</xdr:col>
      <xdr:colOff>600075</xdr:colOff>
      <xdr:row>107</xdr:row>
      <xdr:rowOff>103632</xdr:rowOff>
    </xdr:to>
    <xdr:cxnSp macro="">
      <xdr:nvCxnSpPr>
        <xdr:cNvPr id="241" name="直線コネクタ 240"/>
        <xdr:cNvCxnSpPr/>
      </xdr:nvCxnSpPr>
      <xdr:spPr>
        <a:xfrm>
          <a:off x="4546600" y="1844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86885</xdr:rowOff>
    </xdr:from>
    <xdr:ext cx="405111" cy="259045"/>
    <xdr:sp macro="" textlink="">
      <xdr:nvSpPr>
        <xdr:cNvPr id="242" name="【市民会館】&#10;有形固定資産減価償却率最大値テキスト"/>
        <xdr:cNvSpPr txBox="1"/>
      </xdr:nvSpPr>
      <xdr:spPr>
        <a:xfrm>
          <a:off x="47244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100</xdr:row>
      <xdr:rowOff>140208</xdr:rowOff>
    </xdr:from>
    <xdr:to>
      <xdr:col>6</xdr:col>
      <xdr:colOff>600075</xdr:colOff>
      <xdr:row>100</xdr:row>
      <xdr:rowOff>140208</xdr:rowOff>
    </xdr:to>
    <xdr:cxnSp macro="">
      <xdr:nvCxnSpPr>
        <xdr:cNvPr id="243" name="直線コネクタ 242"/>
        <xdr:cNvCxnSpPr/>
      </xdr:nvCxnSpPr>
      <xdr:spPr>
        <a:xfrm>
          <a:off x="4546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244"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45" name="フローチャート : 判断 244"/>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121413</xdr:rowOff>
    </xdr:from>
    <xdr:to>
      <xdr:col>5</xdr:col>
      <xdr:colOff>409575</xdr:colOff>
      <xdr:row>104</xdr:row>
      <xdr:rowOff>51563</xdr:rowOff>
    </xdr:to>
    <xdr:sp macro="" textlink="">
      <xdr:nvSpPr>
        <xdr:cNvPr id="246" name="フローチャート : 判断 245"/>
        <xdr:cNvSpPr/>
      </xdr:nvSpPr>
      <xdr:spPr>
        <a:xfrm>
          <a:off x="3746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47" name="テキスト ボックス 2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8" name="テキスト ボックス 2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9" name="テキスト ボックス 2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0" name="テキスト ボックス 2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1" name="テキスト ボックス 2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23113</xdr:rowOff>
    </xdr:from>
    <xdr:to>
      <xdr:col>6</xdr:col>
      <xdr:colOff>561975</xdr:colOff>
      <xdr:row>101</xdr:row>
      <xdr:rowOff>124713</xdr:rowOff>
    </xdr:to>
    <xdr:sp macro="" textlink="">
      <xdr:nvSpPr>
        <xdr:cNvPr id="252" name="円/楕円 251"/>
        <xdr:cNvSpPr/>
      </xdr:nvSpPr>
      <xdr:spPr>
        <a:xfrm>
          <a:off x="4584700" y="173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109490</xdr:rowOff>
    </xdr:from>
    <xdr:ext cx="405111" cy="259045"/>
    <xdr:sp macro="" textlink="">
      <xdr:nvSpPr>
        <xdr:cNvPr id="253" name="【市民会館】&#10;有形固定資産減価償却率該当値テキスト"/>
        <xdr:cNvSpPr txBox="1"/>
      </xdr:nvSpPr>
      <xdr:spPr>
        <a:xfrm>
          <a:off x="4724400" y="1725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48261</xdr:rowOff>
    </xdr:from>
    <xdr:to>
      <xdr:col>5</xdr:col>
      <xdr:colOff>409575</xdr:colOff>
      <xdr:row>101</xdr:row>
      <xdr:rowOff>149861</xdr:rowOff>
    </xdr:to>
    <xdr:sp macro="" textlink="">
      <xdr:nvSpPr>
        <xdr:cNvPr id="254" name="円/楕円 253"/>
        <xdr:cNvSpPr/>
      </xdr:nvSpPr>
      <xdr:spPr>
        <a:xfrm>
          <a:off x="3746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73913</xdr:rowOff>
    </xdr:from>
    <xdr:to>
      <xdr:col>6</xdr:col>
      <xdr:colOff>511175</xdr:colOff>
      <xdr:row>101</xdr:row>
      <xdr:rowOff>99061</xdr:rowOff>
    </xdr:to>
    <xdr:cxnSp macro="">
      <xdr:nvCxnSpPr>
        <xdr:cNvPr id="255" name="直線コネクタ 254"/>
        <xdr:cNvCxnSpPr/>
      </xdr:nvCxnSpPr>
      <xdr:spPr>
        <a:xfrm flipV="1">
          <a:off x="3797300" y="17390363"/>
          <a:ext cx="8382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42690</xdr:rowOff>
    </xdr:from>
    <xdr:ext cx="405111" cy="259045"/>
    <xdr:sp macro="" textlink="">
      <xdr:nvSpPr>
        <xdr:cNvPr id="256" name="n_1aveValue【市民会館】&#10;有形固定資産減価償却率"/>
        <xdr:cNvSpPr txBox="1"/>
      </xdr:nvSpPr>
      <xdr:spPr>
        <a:xfrm>
          <a:off x="3582043" y="1787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166388</xdr:rowOff>
    </xdr:from>
    <xdr:ext cx="405111" cy="259045"/>
    <xdr:sp macro="" textlink="">
      <xdr:nvSpPr>
        <xdr:cNvPr id="257" name="n_1mainValue【市民会館】&#10;有形固定資産減価償却率"/>
        <xdr:cNvSpPr txBox="1"/>
      </xdr:nvSpPr>
      <xdr:spPr>
        <a:xfrm>
          <a:off x="3582043"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8" name="正方形/長方形 2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9" name="正方形/長方形 2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0" name="正方形/長方形 2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1" name="正方形/長方形 2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2" name="正方形/長方形 2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3" name="正方形/長方形 2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4" name="正方形/長方形 2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5" name="正方形/長方形 26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6" name="テキスト ボックス 26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7" name="直線コネクタ 26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68" name="直線コネクタ 26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9" name="テキスト ボックス 26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70" name="直線コネクタ 26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71" name="テキスト ボックス 27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72" name="直線コネクタ 27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73" name="テキスト ボックス 27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74" name="直線コネクタ 27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75" name="テキスト ボックス 27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76" name="直線コネクタ 27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77" name="テキスト ボックス 27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8" name="直線コネクタ 27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9" name="テキスト ボックス 27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60961</xdr:rowOff>
    </xdr:from>
    <xdr:to>
      <xdr:col>15</xdr:col>
      <xdr:colOff>180340</xdr:colOff>
      <xdr:row>107</xdr:row>
      <xdr:rowOff>129539</xdr:rowOff>
    </xdr:to>
    <xdr:cxnSp macro="">
      <xdr:nvCxnSpPr>
        <xdr:cNvPr id="281" name="直線コネクタ 280"/>
        <xdr:cNvCxnSpPr/>
      </xdr:nvCxnSpPr>
      <xdr:spPr>
        <a:xfrm flipV="1">
          <a:off x="10476865" y="17377411"/>
          <a:ext cx="0" cy="10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133366</xdr:rowOff>
    </xdr:from>
    <xdr:ext cx="469744" cy="259045"/>
    <xdr:sp macro="" textlink="">
      <xdr:nvSpPr>
        <xdr:cNvPr id="282" name="【市民会館】&#10;一人当たり面積最小値テキスト"/>
        <xdr:cNvSpPr txBox="1"/>
      </xdr:nvSpPr>
      <xdr:spPr>
        <a:xfrm>
          <a:off x="105664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107</xdr:row>
      <xdr:rowOff>129539</xdr:rowOff>
    </xdr:from>
    <xdr:to>
      <xdr:col>15</xdr:col>
      <xdr:colOff>269875</xdr:colOff>
      <xdr:row>107</xdr:row>
      <xdr:rowOff>129539</xdr:rowOff>
    </xdr:to>
    <xdr:cxnSp macro="">
      <xdr:nvCxnSpPr>
        <xdr:cNvPr id="283" name="直線コネクタ 282"/>
        <xdr:cNvCxnSpPr/>
      </xdr:nvCxnSpPr>
      <xdr:spPr>
        <a:xfrm>
          <a:off x="10388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7638</xdr:rowOff>
    </xdr:from>
    <xdr:ext cx="469744" cy="259045"/>
    <xdr:sp macro="" textlink="">
      <xdr:nvSpPr>
        <xdr:cNvPr id="284" name="【市民会館】&#10;一人当たり面積最大値テキスト"/>
        <xdr:cNvSpPr txBox="1"/>
      </xdr:nvSpPr>
      <xdr:spPr>
        <a:xfrm>
          <a:off x="10566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15</xdr:col>
      <xdr:colOff>92075</xdr:colOff>
      <xdr:row>101</xdr:row>
      <xdr:rowOff>60961</xdr:rowOff>
    </xdr:from>
    <xdr:to>
      <xdr:col>15</xdr:col>
      <xdr:colOff>269875</xdr:colOff>
      <xdr:row>101</xdr:row>
      <xdr:rowOff>60961</xdr:rowOff>
    </xdr:to>
    <xdr:cxnSp macro="">
      <xdr:nvCxnSpPr>
        <xdr:cNvPr id="285" name="直線コネクタ 284"/>
        <xdr:cNvCxnSpPr/>
      </xdr:nvCxnSpPr>
      <xdr:spPr>
        <a:xfrm>
          <a:off x="10388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74947</xdr:rowOff>
    </xdr:from>
    <xdr:ext cx="469744" cy="259045"/>
    <xdr:sp macro="" textlink="">
      <xdr:nvSpPr>
        <xdr:cNvPr id="286" name="【市民会館】&#10;一人当たり面積平均値テキスト"/>
        <xdr:cNvSpPr txBox="1"/>
      </xdr:nvSpPr>
      <xdr:spPr>
        <a:xfrm>
          <a:off x="105664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52070</xdr:rowOff>
    </xdr:from>
    <xdr:to>
      <xdr:col>15</xdr:col>
      <xdr:colOff>231775</xdr:colOff>
      <xdr:row>105</xdr:row>
      <xdr:rowOff>153670</xdr:rowOff>
    </xdr:to>
    <xdr:sp macro="" textlink="">
      <xdr:nvSpPr>
        <xdr:cNvPr id="287" name="フローチャート : 判断 286"/>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143511</xdr:rowOff>
    </xdr:from>
    <xdr:to>
      <xdr:col>14</xdr:col>
      <xdr:colOff>79375</xdr:colOff>
      <xdr:row>106</xdr:row>
      <xdr:rowOff>73661</xdr:rowOff>
    </xdr:to>
    <xdr:sp macro="" textlink="">
      <xdr:nvSpPr>
        <xdr:cNvPr id="288" name="フローチャート : 判断 287"/>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89" name="テキスト ボックス 2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0" name="テキスト ボックス 2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1" name="テキスト ボックス 2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2" name="テキスト ボックス 2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3" name="テキスト ボックス 2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116839</xdr:rowOff>
    </xdr:from>
    <xdr:to>
      <xdr:col>15</xdr:col>
      <xdr:colOff>231775</xdr:colOff>
      <xdr:row>106</xdr:row>
      <xdr:rowOff>46989</xdr:rowOff>
    </xdr:to>
    <xdr:sp macro="" textlink="">
      <xdr:nvSpPr>
        <xdr:cNvPr id="294" name="円/楕円 293"/>
        <xdr:cNvSpPr/>
      </xdr:nvSpPr>
      <xdr:spPr>
        <a:xfrm>
          <a:off x="10426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95266</xdr:rowOff>
    </xdr:from>
    <xdr:ext cx="469744" cy="259045"/>
    <xdr:sp macro="" textlink="">
      <xdr:nvSpPr>
        <xdr:cNvPr id="295" name="【市民会館】&#10;一人当たり面積該当値テキスト"/>
        <xdr:cNvSpPr txBox="1"/>
      </xdr:nvSpPr>
      <xdr:spPr>
        <a:xfrm>
          <a:off x="10566400"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113030</xdr:rowOff>
    </xdr:from>
    <xdr:to>
      <xdr:col>14</xdr:col>
      <xdr:colOff>79375</xdr:colOff>
      <xdr:row>106</xdr:row>
      <xdr:rowOff>43180</xdr:rowOff>
    </xdr:to>
    <xdr:sp macro="" textlink="">
      <xdr:nvSpPr>
        <xdr:cNvPr id="296" name="円/楕円 295"/>
        <xdr:cNvSpPr/>
      </xdr:nvSpPr>
      <xdr:spPr>
        <a:xfrm>
          <a:off x="9588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105</xdr:row>
      <xdr:rowOff>163830</xdr:rowOff>
    </xdr:from>
    <xdr:to>
      <xdr:col>15</xdr:col>
      <xdr:colOff>180975</xdr:colOff>
      <xdr:row>105</xdr:row>
      <xdr:rowOff>167639</xdr:rowOff>
    </xdr:to>
    <xdr:cxnSp macro="">
      <xdr:nvCxnSpPr>
        <xdr:cNvPr id="297" name="直線コネクタ 296"/>
        <xdr:cNvCxnSpPr/>
      </xdr:nvCxnSpPr>
      <xdr:spPr>
        <a:xfrm>
          <a:off x="9639300" y="181660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64788</xdr:rowOff>
    </xdr:from>
    <xdr:ext cx="469744" cy="259045"/>
    <xdr:sp macro="" textlink="">
      <xdr:nvSpPr>
        <xdr:cNvPr id="298"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oneCellAnchor>
    <xdr:from>
      <xdr:col>13</xdr:col>
      <xdr:colOff>466802</xdr:colOff>
      <xdr:row>104</xdr:row>
      <xdr:rowOff>59707</xdr:rowOff>
    </xdr:from>
    <xdr:ext cx="469744" cy="259045"/>
    <xdr:sp macro="" textlink="">
      <xdr:nvSpPr>
        <xdr:cNvPr id="299" name="n_1mainValue【市民会館】&#10;一人当たり面積"/>
        <xdr:cNvSpPr txBox="1"/>
      </xdr:nvSpPr>
      <xdr:spPr>
        <a:xfrm>
          <a:off x="9391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7" name="正方形/長方形 30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08" name="正方形/長方形 3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9" name="正方形/長方形 3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0" name="正方形/長方形 3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1" name="正方形/長方形 3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2" name="正方形/長方形 3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3" name="正方形/長方形 3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4" name="正方形/長方形 3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5" name="正方形/長方形 31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16" name="正方形/長方形 3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7" name="正方形/長方形 3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8" name="正方形/長方形 3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9" name="正方形/長方形 3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0" name="正方形/長方形 3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1" name="正方形/長方形 3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2" name="正方形/長方形 3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3" name="正方形/長方形 3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4" name="テキスト ボックス 3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5" name="直線コネクタ 3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26" name="テキスト ボックス 32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27" name="直線コネクタ 32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28" name="テキスト ボックス 32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29" name="直線コネクタ 32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30" name="テキスト ボックス 32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31" name="直線コネクタ 33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32" name="テキスト ボックス 33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33" name="直線コネクタ 33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34" name="テキスト ボックス 33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5" name="直線コネクタ 3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36" name="テキスト ボックス 33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91440</xdr:rowOff>
    </xdr:from>
    <xdr:to>
      <xdr:col>23</xdr:col>
      <xdr:colOff>516889</xdr:colOff>
      <xdr:row>63</xdr:row>
      <xdr:rowOff>114300</xdr:rowOff>
    </xdr:to>
    <xdr:cxnSp macro="">
      <xdr:nvCxnSpPr>
        <xdr:cNvPr id="338" name="直線コネクタ 337"/>
        <xdr:cNvCxnSpPr/>
      </xdr:nvCxnSpPr>
      <xdr:spPr>
        <a:xfrm flipV="1">
          <a:off x="16318864" y="969264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118127</xdr:rowOff>
    </xdr:from>
    <xdr:ext cx="405111" cy="259045"/>
    <xdr:sp macro="" textlink="">
      <xdr:nvSpPr>
        <xdr:cNvPr id="339" name="【保健センター・保健所】&#10;有形固定資産減価償却率最小値テキスト"/>
        <xdr:cNvSpPr txBox="1"/>
      </xdr:nvSpPr>
      <xdr:spPr>
        <a:xfrm>
          <a:off x="164084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428625</xdr:colOff>
      <xdr:row>63</xdr:row>
      <xdr:rowOff>114300</xdr:rowOff>
    </xdr:from>
    <xdr:to>
      <xdr:col>23</xdr:col>
      <xdr:colOff>606425</xdr:colOff>
      <xdr:row>63</xdr:row>
      <xdr:rowOff>114300</xdr:rowOff>
    </xdr:to>
    <xdr:cxnSp macro="">
      <xdr:nvCxnSpPr>
        <xdr:cNvPr id="340" name="直線コネクタ 339"/>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38117</xdr:rowOff>
    </xdr:from>
    <xdr:ext cx="405111" cy="259045"/>
    <xdr:sp macro="" textlink="">
      <xdr:nvSpPr>
        <xdr:cNvPr id="341" name="【保健センター・保健所】&#10;有形固定資産減価償却率最大値テキスト"/>
        <xdr:cNvSpPr txBox="1"/>
      </xdr:nvSpPr>
      <xdr:spPr>
        <a:xfrm>
          <a:off x="16408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23</xdr:col>
      <xdr:colOff>428625</xdr:colOff>
      <xdr:row>56</xdr:row>
      <xdr:rowOff>91440</xdr:rowOff>
    </xdr:from>
    <xdr:to>
      <xdr:col>23</xdr:col>
      <xdr:colOff>606425</xdr:colOff>
      <xdr:row>56</xdr:row>
      <xdr:rowOff>91440</xdr:rowOff>
    </xdr:to>
    <xdr:cxnSp macro="">
      <xdr:nvCxnSpPr>
        <xdr:cNvPr id="342" name="直線コネクタ 341"/>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128795</xdr:rowOff>
    </xdr:from>
    <xdr:ext cx="405111" cy="259045"/>
    <xdr:sp macro="" textlink="">
      <xdr:nvSpPr>
        <xdr:cNvPr id="343" name="【保健センター・保健所】&#10;有形固定資産減価償却率平均値テキスト"/>
        <xdr:cNvSpPr txBox="1"/>
      </xdr:nvSpPr>
      <xdr:spPr>
        <a:xfrm>
          <a:off x="16408400" y="1041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150368</xdr:rowOff>
    </xdr:from>
    <xdr:to>
      <xdr:col>23</xdr:col>
      <xdr:colOff>568325</xdr:colOff>
      <xdr:row>61</xdr:row>
      <xdr:rowOff>80518</xdr:rowOff>
    </xdr:to>
    <xdr:sp macro="" textlink="">
      <xdr:nvSpPr>
        <xdr:cNvPr id="344" name="フローチャート : 判断 343"/>
        <xdr:cNvSpPr/>
      </xdr:nvSpPr>
      <xdr:spPr>
        <a:xfrm>
          <a:off x="16268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122936</xdr:rowOff>
    </xdr:from>
    <xdr:to>
      <xdr:col>22</xdr:col>
      <xdr:colOff>415925</xdr:colOff>
      <xdr:row>61</xdr:row>
      <xdr:rowOff>53086</xdr:rowOff>
    </xdr:to>
    <xdr:sp macro="" textlink="">
      <xdr:nvSpPr>
        <xdr:cNvPr id="345" name="フローチャート : 判断 344"/>
        <xdr:cNvSpPr/>
      </xdr:nvSpPr>
      <xdr:spPr>
        <a:xfrm>
          <a:off x="15430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351" name="円/楕円 350"/>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17797</xdr:rowOff>
    </xdr:from>
    <xdr:ext cx="405111" cy="259045"/>
    <xdr:sp macro="" textlink="">
      <xdr:nvSpPr>
        <xdr:cNvPr id="352" name="【保健センター・保健所】&#10;有形固定資産減価償却率該当値テキスト"/>
        <xdr:cNvSpPr txBox="1"/>
      </xdr:nvSpPr>
      <xdr:spPr>
        <a:xfrm>
          <a:off x="164084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40640</xdr:rowOff>
    </xdr:from>
    <xdr:to>
      <xdr:col>22</xdr:col>
      <xdr:colOff>415925</xdr:colOff>
      <xdr:row>60</xdr:row>
      <xdr:rowOff>142240</xdr:rowOff>
    </xdr:to>
    <xdr:sp macro="" textlink="">
      <xdr:nvSpPr>
        <xdr:cNvPr id="353" name="円/楕円 352"/>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45720</xdr:rowOff>
    </xdr:from>
    <xdr:to>
      <xdr:col>23</xdr:col>
      <xdr:colOff>517525</xdr:colOff>
      <xdr:row>60</xdr:row>
      <xdr:rowOff>91440</xdr:rowOff>
    </xdr:to>
    <xdr:cxnSp macro="">
      <xdr:nvCxnSpPr>
        <xdr:cNvPr id="354" name="直線コネクタ 353"/>
        <xdr:cNvCxnSpPr/>
      </xdr:nvCxnSpPr>
      <xdr:spPr>
        <a:xfrm flipV="1">
          <a:off x="15481300" y="10332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44213</xdr:rowOff>
    </xdr:from>
    <xdr:ext cx="405111" cy="259045"/>
    <xdr:sp macro="" textlink="">
      <xdr:nvSpPr>
        <xdr:cNvPr id="355" name="n_1aveValue【保健センター・保健所】&#10;有形固定資産減価償却率"/>
        <xdr:cNvSpPr txBox="1"/>
      </xdr:nvSpPr>
      <xdr:spPr>
        <a:xfrm>
          <a:off x="15266043"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158767</xdr:rowOff>
    </xdr:from>
    <xdr:ext cx="405111" cy="259045"/>
    <xdr:sp macro="" textlink="">
      <xdr:nvSpPr>
        <xdr:cNvPr id="356" name="n_1mainValue【保健センター・保健所】&#10;有形固定資産減価償却率"/>
        <xdr:cNvSpPr txBox="1"/>
      </xdr:nvSpPr>
      <xdr:spPr>
        <a:xfrm>
          <a:off x="15266043"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7" name="正方形/長方形 3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8" name="正方形/長方形 3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9" name="正方形/長方形 3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0" name="正方形/長方形 3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1" name="正方形/長方形 3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2" name="正方形/長方形 3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3" name="正方形/長方形 3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4" name="正方形/長方形 3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5" name="テキスト ボックス 3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6" name="直線コネクタ 3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67" name="直線コネクタ 3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68" name="テキスト ボックス 3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69" name="直線コネクタ 3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70" name="テキスト ボックス 3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71" name="直線コネクタ 3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72" name="テキスト ボックス 3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73" name="直線コネクタ 3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74" name="テキスト ボックス 3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75" name="直線コネクタ 3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76" name="テキスト ボックス 3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7" name="直線コネクタ 3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8" name="テキスト ボックス 3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62</xdr:row>
      <xdr:rowOff>152400</xdr:rowOff>
    </xdr:to>
    <xdr:cxnSp macro="">
      <xdr:nvCxnSpPr>
        <xdr:cNvPr id="380" name="直線コネクタ 379"/>
        <xdr:cNvCxnSpPr/>
      </xdr:nvCxnSpPr>
      <xdr:spPr>
        <a:xfrm flipV="1">
          <a:off x="22160864" y="9639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156227</xdr:rowOff>
    </xdr:from>
    <xdr:ext cx="469744" cy="259045"/>
    <xdr:sp macro="" textlink="">
      <xdr:nvSpPr>
        <xdr:cNvPr id="381" name="【保健センター・保健所】&#10;一人当たり面積最小値テキスト"/>
        <xdr:cNvSpPr txBox="1"/>
      </xdr:nvSpPr>
      <xdr:spPr>
        <a:xfrm>
          <a:off x="222504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62</xdr:row>
      <xdr:rowOff>152400</xdr:rowOff>
    </xdr:from>
    <xdr:to>
      <xdr:col>32</xdr:col>
      <xdr:colOff>276225</xdr:colOff>
      <xdr:row>62</xdr:row>
      <xdr:rowOff>152400</xdr:rowOff>
    </xdr:to>
    <xdr:cxnSp macro="">
      <xdr:nvCxnSpPr>
        <xdr:cNvPr id="382" name="直線コネクタ 381"/>
        <xdr:cNvCxnSpPr/>
      </xdr:nvCxnSpPr>
      <xdr:spPr>
        <a:xfrm>
          <a:off x="22072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383"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384" name="直線コネクタ 383"/>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29227</xdr:rowOff>
    </xdr:from>
    <xdr:ext cx="469744" cy="259045"/>
    <xdr:sp macro="" textlink="">
      <xdr:nvSpPr>
        <xdr:cNvPr id="385" name="【保健センター・保健所】&#10;一人当たり面積平均値テキスト"/>
        <xdr:cNvSpPr txBox="1"/>
      </xdr:nvSpPr>
      <xdr:spPr>
        <a:xfrm>
          <a:off x="22250400" y="1014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xdr:rowOff>
    </xdr:from>
    <xdr:to>
      <xdr:col>32</xdr:col>
      <xdr:colOff>238125</xdr:colOff>
      <xdr:row>60</xdr:row>
      <xdr:rowOff>107950</xdr:rowOff>
    </xdr:to>
    <xdr:sp macro="" textlink="">
      <xdr:nvSpPr>
        <xdr:cNvPr id="386" name="フローチャート : 判断 385"/>
        <xdr:cNvSpPr/>
      </xdr:nvSpPr>
      <xdr:spPr>
        <a:xfrm>
          <a:off x="221107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387" name="フローチャート : 判断 386"/>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88" name="テキスト ボックス 3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9" name="テキスト ボックス 3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0" name="テキスト ボックス 3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1" name="テキスト ボックス 3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2" name="テキスト ボックス 3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82550</xdr:rowOff>
    </xdr:from>
    <xdr:to>
      <xdr:col>32</xdr:col>
      <xdr:colOff>238125</xdr:colOff>
      <xdr:row>63</xdr:row>
      <xdr:rowOff>12700</xdr:rowOff>
    </xdr:to>
    <xdr:sp macro="" textlink="">
      <xdr:nvSpPr>
        <xdr:cNvPr id="393" name="円/楕円 392"/>
        <xdr:cNvSpPr/>
      </xdr:nvSpPr>
      <xdr:spPr>
        <a:xfrm>
          <a:off x="22110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168927</xdr:rowOff>
    </xdr:from>
    <xdr:ext cx="469744" cy="259045"/>
    <xdr:sp macro="" textlink="">
      <xdr:nvSpPr>
        <xdr:cNvPr id="394" name="【保健センター・保健所】&#10;一人当たり面積該当値テキスト"/>
        <xdr:cNvSpPr txBox="1"/>
      </xdr:nvSpPr>
      <xdr:spPr>
        <a:xfrm>
          <a:off x="22250400"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63500</xdr:rowOff>
    </xdr:from>
    <xdr:to>
      <xdr:col>31</xdr:col>
      <xdr:colOff>85725</xdr:colOff>
      <xdr:row>62</xdr:row>
      <xdr:rowOff>165100</xdr:rowOff>
    </xdr:to>
    <xdr:sp macro="" textlink="">
      <xdr:nvSpPr>
        <xdr:cNvPr id="395" name="円/楕円 394"/>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114300</xdr:rowOff>
    </xdr:from>
    <xdr:to>
      <xdr:col>32</xdr:col>
      <xdr:colOff>187325</xdr:colOff>
      <xdr:row>62</xdr:row>
      <xdr:rowOff>133350</xdr:rowOff>
    </xdr:to>
    <xdr:cxnSp macro="">
      <xdr:nvCxnSpPr>
        <xdr:cNvPr id="396" name="直線コネクタ 395"/>
        <xdr:cNvCxnSpPr/>
      </xdr:nvCxnSpPr>
      <xdr:spPr>
        <a:xfrm>
          <a:off x="21323300" y="10744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67327</xdr:rowOff>
    </xdr:from>
    <xdr:ext cx="469744" cy="259045"/>
    <xdr:sp macro="" textlink="">
      <xdr:nvSpPr>
        <xdr:cNvPr id="397"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156227</xdr:rowOff>
    </xdr:from>
    <xdr:ext cx="469744" cy="259045"/>
    <xdr:sp macro="" textlink="">
      <xdr:nvSpPr>
        <xdr:cNvPr id="398"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99" name="正方形/長方形 3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0" name="正方形/長方形 3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1" name="正方形/長方形 4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2" name="正方形/長方形 4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3" name="正方形/長方形 4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4" name="正方形/長方形 4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5" name="正方形/長方形 4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6" name="正方形/長方形 4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07" name="テキスト ボックス 4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08" name="直線コネクタ 4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09" name="テキスト ボックス 4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10" name="直線コネクタ 40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11" name="テキスト ボックス 41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12" name="直線コネクタ 41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13" name="テキスト ボックス 41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14" name="直線コネクタ 41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15" name="テキスト ボックス 41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16" name="直線コネクタ 41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17" name="テキスト ボックス 41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18" name="直線コネクタ 4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19" name="テキスト ボックス 4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1524</xdr:rowOff>
    </xdr:from>
    <xdr:to>
      <xdr:col>23</xdr:col>
      <xdr:colOff>516889</xdr:colOff>
      <xdr:row>85</xdr:row>
      <xdr:rowOff>67818</xdr:rowOff>
    </xdr:to>
    <xdr:cxnSp macro="">
      <xdr:nvCxnSpPr>
        <xdr:cNvPr id="421" name="直線コネクタ 420"/>
        <xdr:cNvCxnSpPr/>
      </xdr:nvCxnSpPr>
      <xdr:spPr>
        <a:xfrm flipV="1">
          <a:off x="16318864" y="13374624"/>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71645</xdr:rowOff>
    </xdr:from>
    <xdr:ext cx="405111" cy="259045"/>
    <xdr:sp macro="" textlink="">
      <xdr:nvSpPr>
        <xdr:cNvPr id="422" name="【消防施設】&#10;有形固定資産減価償却率最小値テキスト"/>
        <xdr:cNvSpPr txBox="1"/>
      </xdr:nvSpPr>
      <xdr:spPr>
        <a:xfrm>
          <a:off x="16408400" y="1464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428625</xdr:colOff>
      <xdr:row>85</xdr:row>
      <xdr:rowOff>67818</xdr:rowOff>
    </xdr:from>
    <xdr:to>
      <xdr:col>23</xdr:col>
      <xdr:colOff>606425</xdr:colOff>
      <xdr:row>85</xdr:row>
      <xdr:rowOff>67818</xdr:rowOff>
    </xdr:to>
    <xdr:cxnSp macro="">
      <xdr:nvCxnSpPr>
        <xdr:cNvPr id="423" name="直線コネクタ 422"/>
        <xdr:cNvCxnSpPr/>
      </xdr:nvCxnSpPr>
      <xdr:spPr>
        <a:xfrm>
          <a:off x="16230600" y="146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119651</xdr:rowOff>
    </xdr:from>
    <xdr:ext cx="405111" cy="259045"/>
    <xdr:sp macro="" textlink="">
      <xdr:nvSpPr>
        <xdr:cNvPr id="424" name="【消防施設】&#10;有形固定資産減価償却率最大値テキスト"/>
        <xdr:cNvSpPr txBox="1"/>
      </xdr:nvSpPr>
      <xdr:spPr>
        <a:xfrm>
          <a:off x="164084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78</xdr:row>
      <xdr:rowOff>1524</xdr:rowOff>
    </xdr:from>
    <xdr:to>
      <xdr:col>23</xdr:col>
      <xdr:colOff>606425</xdr:colOff>
      <xdr:row>78</xdr:row>
      <xdr:rowOff>1524</xdr:rowOff>
    </xdr:to>
    <xdr:cxnSp macro="">
      <xdr:nvCxnSpPr>
        <xdr:cNvPr id="425" name="直線コネクタ 424"/>
        <xdr:cNvCxnSpPr/>
      </xdr:nvCxnSpPr>
      <xdr:spPr>
        <a:xfrm>
          <a:off x="16230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7890</xdr:rowOff>
    </xdr:from>
    <xdr:ext cx="405111" cy="259045"/>
    <xdr:sp macro="" textlink="">
      <xdr:nvSpPr>
        <xdr:cNvPr id="426" name="【消防施設】&#10;有形固定資産減価償却率平均値テキスト"/>
        <xdr:cNvSpPr txBox="1"/>
      </xdr:nvSpPr>
      <xdr:spPr>
        <a:xfrm>
          <a:off x="16408400" y="13723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156463</xdr:rowOff>
    </xdr:from>
    <xdr:to>
      <xdr:col>23</xdr:col>
      <xdr:colOff>568325</xdr:colOff>
      <xdr:row>81</xdr:row>
      <xdr:rowOff>86613</xdr:rowOff>
    </xdr:to>
    <xdr:sp macro="" textlink="">
      <xdr:nvSpPr>
        <xdr:cNvPr id="427" name="フローチャート : 判断 426"/>
        <xdr:cNvSpPr/>
      </xdr:nvSpPr>
      <xdr:spPr>
        <a:xfrm>
          <a:off x="162687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7874</xdr:rowOff>
    </xdr:from>
    <xdr:to>
      <xdr:col>22</xdr:col>
      <xdr:colOff>415925</xdr:colOff>
      <xdr:row>81</xdr:row>
      <xdr:rowOff>109474</xdr:rowOff>
    </xdr:to>
    <xdr:sp macro="" textlink="">
      <xdr:nvSpPr>
        <xdr:cNvPr id="428" name="フローチャート : 判断 427"/>
        <xdr:cNvSpPr/>
      </xdr:nvSpPr>
      <xdr:spPr>
        <a:xfrm>
          <a:off x="15430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29" name="テキスト ボックス 4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0" name="テキスト ボックス 4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1" name="テキスト ボックス 4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2" name="テキスト ボックス 4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33" name="テキスト ボックス 4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49022</xdr:rowOff>
    </xdr:from>
    <xdr:to>
      <xdr:col>23</xdr:col>
      <xdr:colOff>568325</xdr:colOff>
      <xdr:row>83</xdr:row>
      <xdr:rowOff>150622</xdr:rowOff>
    </xdr:to>
    <xdr:sp macro="" textlink="">
      <xdr:nvSpPr>
        <xdr:cNvPr id="434" name="円/楕円 433"/>
        <xdr:cNvSpPr/>
      </xdr:nvSpPr>
      <xdr:spPr>
        <a:xfrm>
          <a:off x="162687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27449</xdr:rowOff>
    </xdr:from>
    <xdr:ext cx="405111" cy="259045"/>
    <xdr:sp macro="" textlink="">
      <xdr:nvSpPr>
        <xdr:cNvPr id="435" name="【消防施設】&#10;有形固定資産減価償却率該当値テキスト"/>
        <xdr:cNvSpPr txBox="1"/>
      </xdr:nvSpPr>
      <xdr:spPr>
        <a:xfrm>
          <a:off x="16408400" y="1425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101600</xdr:rowOff>
    </xdr:from>
    <xdr:to>
      <xdr:col>22</xdr:col>
      <xdr:colOff>415925</xdr:colOff>
      <xdr:row>84</xdr:row>
      <xdr:rowOff>31750</xdr:rowOff>
    </xdr:to>
    <xdr:sp macro="" textlink="">
      <xdr:nvSpPr>
        <xdr:cNvPr id="436" name="円/楕円 435"/>
        <xdr:cNvSpPr/>
      </xdr:nvSpPr>
      <xdr:spPr>
        <a:xfrm>
          <a:off x="15430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99822</xdr:rowOff>
    </xdr:from>
    <xdr:to>
      <xdr:col>23</xdr:col>
      <xdr:colOff>517525</xdr:colOff>
      <xdr:row>83</xdr:row>
      <xdr:rowOff>152400</xdr:rowOff>
    </xdr:to>
    <xdr:cxnSp macro="">
      <xdr:nvCxnSpPr>
        <xdr:cNvPr id="437" name="直線コネクタ 436"/>
        <xdr:cNvCxnSpPr/>
      </xdr:nvCxnSpPr>
      <xdr:spPr>
        <a:xfrm flipV="1">
          <a:off x="15481300" y="1433017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126001</xdr:rowOff>
    </xdr:from>
    <xdr:ext cx="405111" cy="259045"/>
    <xdr:sp macro="" textlink="">
      <xdr:nvSpPr>
        <xdr:cNvPr id="438" name="n_1aveValue【消防施設】&#10;有形固定資産減価償却率"/>
        <xdr:cNvSpPr txBox="1"/>
      </xdr:nvSpPr>
      <xdr:spPr>
        <a:xfrm>
          <a:off x="15266043"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22877</xdr:rowOff>
    </xdr:from>
    <xdr:ext cx="405111" cy="259045"/>
    <xdr:sp macro="" textlink="">
      <xdr:nvSpPr>
        <xdr:cNvPr id="439" name="n_1mainValue【消防施設】&#10;有形固定資産減価償却率"/>
        <xdr:cNvSpPr txBox="1"/>
      </xdr:nvSpPr>
      <xdr:spPr>
        <a:xfrm>
          <a:off x="15266043"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0" name="正方形/長方形 4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1" name="正方形/長方形 4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2" name="正方形/長方形 4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3" name="正方形/長方形 4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4" name="正方形/長方形 4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5" name="正方形/長方形 4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6" name="正方形/長方形 4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7" name="正方形/長方形 4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48" name="テキスト ボックス 4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49" name="直線コネクタ 4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50" name="直線コネクタ 4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51" name="テキスト ボックス 4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52" name="直線コネクタ 4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53" name="テキスト ボックス 4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54" name="直線コネクタ 4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55" name="テキスト ボックス 4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56" name="直線コネクタ 4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57" name="テキスト ボックス 4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58" name="直線コネクタ 4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59" name="テキスト ボックス 4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0" name="直線コネクタ 4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1" name="テキスト ボックス 4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31750</xdr:rowOff>
    </xdr:from>
    <xdr:to>
      <xdr:col>32</xdr:col>
      <xdr:colOff>186689</xdr:colOff>
      <xdr:row>85</xdr:row>
      <xdr:rowOff>158750</xdr:rowOff>
    </xdr:to>
    <xdr:cxnSp macro="">
      <xdr:nvCxnSpPr>
        <xdr:cNvPr id="463" name="直線コネクタ 462"/>
        <xdr:cNvCxnSpPr/>
      </xdr:nvCxnSpPr>
      <xdr:spPr>
        <a:xfrm flipV="1">
          <a:off x="22160864" y="13233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162577</xdr:rowOff>
    </xdr:from>
    <xdr:ext cx="469744" cy="259045"/>
    <xdr:sp macro="" textlink="">
      <xdr:nvSpPr>
        <xdr:cNvPr id="464" name="【消防施設】&#10;一人当たり面積最小値テキスト"/>
        <xdr:cNvSpPr txBox="1"/>
      </xdr:nvSpPr>
      <xdr:spPr>
        <a:xfrm>
          <a:off x="22250400"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85</xdr:row>
      <xdr:rowOff>158750</xdr:rowOff>
    </xdr:from>
    <xdr:to>
      <xdr:col>32</xdr:col>
      <xdr:colOff>276225</xdr:colOff>
      <xdr:row>85</xdr:row>
      <xdr:rowOff>158750</xdr:rowOff>
    </xdr:to>
    <xdr:cxnSp macro="">
      <xdr:nvCxnSpPr>
        <xdr:cNvPr id="465" name="直線コネクタ 464"/>
        <xdr:cNvCxnSpPr/>
      </xdr:nvCxnSpPr>
      <xdr:spPr>
        <a:xfrm>
          <a:off x="22072600" y="1473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149877</xdr:rowOff>
    </xdr:from>
    <xdr:ext cx="469744" cy="259045"/>
    <xdr:sp macro="" textlink="">
      <xdr:nvSpPr>
        <xdr:cNvPr id="466" name="【消防施設】&#10;一人当たり面積最大値テキスト"/>
        <xdr:cNvSpPr txBox="1"/>
      </xdr:nvSpPr>
      <xdr:spPr>
        <a:xfrm>
          <a:off x="222504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0.128</a:t>
          </a:r>
          <a:endParaRPr kumimoji="1" lang="ja-JP" altLang="en-US" sz="1000" b="1">
            <a:latin typeface="ＭＳ Ｐゴシック"/>
          </a:endParaRPr>
        </a:p>
      </xdr:txBody>
    </xdr:sp>
    <xdr:clientData/>
  </xdr:oneCellAnchor>
  <xdr:twoCellAnchor>
    <xdr:from>
      <xdr:col>32</xdr:col>
      <xdr:colOff>98425</xdr:colOff>
      <xdr:row>77</xdr:row>
      <xdr:rowOff>31750</xdr:rowOff>
    </xdr:from>
    <xdr:to>
      <xdr:col>32</xdr:col>
      <xdr:colOff>276225</xdr:colOff>
      <xdr:row>77</xdr:row>
      <xdr:rowOff>31750</xdr:rowOff>
    </xdr:to>
    <xdr:cxnSp macro="">
      <xdr:nvCxnSpPr>
        <xdr:cNvPr id="467" name="直線コネクタ 466"/>
        <xdr:cNvCxnSpPr/>
      </xdr:nvCxnSpPr>
      <xdr:spPr>
        <a:xfrm>
          <a:off x="22072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22877</xdr:rowOff>
    </xdr:from>
    <xdr:ext cx="469744" cy="259045"/>
    <xdr:sp macro="" textlink="">
      <xdr:nvSpPr>
        <xdr:cNvPr id="468" name="【消防施設】&#10;一人当たり面積平均値テキスト"/>
        <xdr:cNvSpPr txBox="1"/>
      </xdr:nvSpPr>
      <xdr:spPr>
        <a:xfrm>
          <a:off x="22250400" y="1391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0</xdr:rowOff>
    </xdr:from>
    <xdr:to>
      <xdr:col>32</xdr:col>
      <xdr:colOff>238125</xdr:colOff>
      <xdr:row>82</xdr:row>
      <xdr:rowOff>101600</xdr:rowOff>
    </xdr:to>
    <xdr:sp macro="" textlink="">
      <xdr:nvSpPr>
        <xdr:cNvPr id="469" name="フローチャート : 判断 468"/>
        <xdr:cNvSpPr/>
      </xdr:nvSpPr>
      <xdr:spPr>
        <a:xfrm>
          <a:off x="221107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470" name="フローチャート : 判断 469"/>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71" name="テキスト ボックス 4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2" name="テキスト ボックス 4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3" name="テキスト ボックス 4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74" name="テキスト ボックス 4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75" name="テキスト ボックス 4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152400</xdr:rowOff>
    </xdr:from>
    <xdr:to>
      <xdr:col>32</xdr:col>
      <xdr:colOff>238125</xdr:colOff>
      <xdr:row>83</xdr:row>
      <xdr:rowOff>82550</xdr:rowOff>
    </xdr:to>
    <xdr:sp macro="" textlink="">
      <xdr:nvSpPr>
        <xdr:cNvPr id="476" name="円/楕円 475"/>
        <xdr:cNvSpPr/>
      </xdr:nvSpPr>
      <xdr:spPr>
        <a:xfrm>
          <a:off x="221107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130827</xdr:rowOff>
    </xdr:from>
    <xdr:ext cx="469744" cy="259045"/>
    <xdr:sp macro="" textlink="">
      <xdr:nvSpPr>
        <xdr:cNvPr id="477" name="【消防施設】&#10;一人当たり面積該当値テキスト"/>
        <xdr:cNvSpPr txBox="1"/>
      </xdr:nvSpPr>
      <xdr:spPr>
        <a:xfrm>
          <a:off x="22250400"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139700</xdr:rowOff>
    </xdr:from>
    <xdr:to>
      <xdr:col>31</xdr:col>
      <xdr:colOff>85725</xdr:colOff>
      <xdr:row>83</xdr:row>
      <xdr:rowOff>69850</xdr:rowOff>
    </xdr:to>
    <xdr:sp macro="" textlink="">
      <xdr:nvSpPr>
        <xdr:cNvPr id="478" name="円/楕円 477"/>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19050</xdr:rowOff>
    </xdr:from>
    <xdr:to>
      <xdr:col>32</xdr:col>
      <xdr:colOff>187325</xdr:colOff>
      <xdr:row>83</xdr:row>
      <xdr:rowOff>31750</xdr:rowOff>
    </xdr:to>
    <xdr:cxnSp macro="">
      <xdr:nvCxnSpPr>
        <xdr:cNvPr id="479" name="直線コネクタ 478"/>
        <xdr:cNvCxnSpPr/>
      </xdr:nvCxnSpPr>
      <xdr:spPr>
        <a:xfrm>
          <a:off x="21323300" y="14249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48277</xdr:rowOff>
    </xdr:from>
    <xdr:ext cx="469744" cy="259045"/>
    <xdr:sp macro="" textlink="">
      <xdr:nvSpPr>
        <xdr:cNvPr id="480" name="n_1ave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60977</xdr:rowOff>
    </xdr:from>
    <xdr:ext cx="469744" cy="259045"/>
    <xdr:sp macro="" textlink="">
      <xdr:nvSpPr>
        <xdr:cNvPr id="481" name="n_1mainValue【消防施設】&#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2" name="正方形/長方形 4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3" name="正方形/長方形 4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4" name="正方形/長方形 4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5" name="正方形/長方形 4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6" name="正方形/長方形 4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7" name="正方形/長方形 4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8" name="正方形/長方形 4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89" name="正方形/長方形 4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0" name="テキスト ボックス 4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1" name="直線コネクタ 4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2" name="テキスト ボックス 49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93" name="直線コネクタ 49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94" name="テキスト ボックス 49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95" name="直線コネクタ 49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96" name="テキスト ボックス 49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97" name="直線コネクタ 49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98" name="テキスト ボックス 49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99" name="直線コネクタ 49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00" name="テキスト ボックス 49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1" name="直線コネクタ 5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2" name="テキスト ボックス 5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7620</xdr:rowOff>
    </xdr:from>
    <xdr:to>
      <xdr:col>23</xdr:col>
      <xdr:colOff>516889</xdr:colOff>
      <xdr:row>108</xdr:row>
      <xdr:rowOff>128778</xdr:rowOff>
    </xdr:to>
    <xdr:cxnSp macro="">
      <xdr:nvCxnSpPr>
        <xdr:cNvPr id="504" name="直線コネクタ 503"/>
        <xdr:cNvCxnSpPr/>
      </xdr:nvCxnSpPr>
      <xdr:spPr>
        <a:xfrm flipV="1">
          <a:off x="16318864" y="1732407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132605</xdr:rowOff>
    </xdr:from>
    <xdr:ext cx="405111" cy="259045"/>
    <xdr:sp macro="" textlink="">
      <xdr:nvSpPr>
        <xdr:cNvPr id="505" name="【庁舎】&#10;有形固定資産減価償却率最小値テキスト"/>
        <xdr:cNvSpPr txBox="1"/>
      </xdr:nvSpPr>
      <xdr:spPr>
        <a:xfrm>
          <a:off x="16408400" y="186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108</xdr:row>
      <xdr:rowOff>128778</xdr:rowOff>
    </xdr:from>
    <xdr:to>
      <xdr:col>23</xdr:col>
      <xdr:colOff>606425</xdr:colOff>
      <xdr:row>108</xdr:row>
      <xdr:rowOff>128778</xdr:rowOff>
    </xdr:to>
    <xdr:cxnSp macro="">
      <xdr:nvCxnSpPr>
        <xdr:cNvPr id="506" name="直線コネクタ 505"/>
        <xdr:cNvCxnSpPr/>
      </xdr:nvCxnSpPr>
      <xdr:spPr>
        <a:xfrm>
          <a:off x="16230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125747</xdr:rowOff>
    </xdr:from>
    <xdr:ext cx="405111" cy="259045"/>
    <xdr:sp macro="" textlink="">
      <xdr:nvSpPr>
        <xdr:cNvPr id="507" name="【庁舎】&#10;有形固定資産減価償却率最大値テキスト"/>
        <xdr:cNvSpPr txBox="1"/>
      </xdr:nvSpPr>
      <xdr:spPr>
        <a:xfrm>
          <a:off x="164084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23</xdr:col>
      <xdr:colOff>428625</xdr:colOff>
      <xdr:row>101</xdr:row>
      <xdr:rowOff>7620</xdr:rowOff>
    </xdr:from>
    <xdr:to>
      <xdr:col>23</xdr:col>
      <xdr:colOff>606425</xdr:colOff>
      <xdr:row>101</xdr:row>
      <xdr:rowOff>7620</xdr:rowOff>
    </xdr:to>
    <xdr:cxnSp macro="">
      <xdr:nvCxnSpPr>
        <xdr:cNvPr id="508" name="直線コネクタ 507"/>
        <xdr:cNvCxnSpPr/>
      </xdr:nvCxnSpPr>
      <xdr:spPr>
        <a:xfrm>
          <a:off x="16230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153433</xdr:rowOff>
    </xdr:from>
    <xdr:ext cx="405111" cy="259045"/>
    <xdr:sp macro="" textlink="">
      <xdr:nvSpPr>
        <xdr:cNvPr id="509" name="【庁舎】&#10;有形固定資産減価償却率平均値テキスト"/>
        <xdr:cNvSpPr txBox="1"/>
      </xdr:nvSpPr>
      <xdr:spPr>
        <a:xfrm>
          <a:off x="164084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130556</xdr:rowOff>
    </xdr:from>
    <xdr:to>
      <xdr:col>23</xdr:col>
      <xdr:colOff>568325</xdr:colOff>
      <xdr:row>105</xdr:row>
      <xdr:rowOff>60706</xdr:rowOff>
    </xdr:to>
    <xdr:sp macro="" textlink="">
      <xdr:nvSpPr>
        <xdr:cNvPr id="510" name="フローチャート : 判断 509"/>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162561</xdr:rowOff>
    </xdr:from>
    <xdr:to>
      <xdr:col>22</xdr:col>
      <xdr:colOff>415925</xdr:colOff>
      <xdr:row>104</xdr:row>
      <xdr:rowOff>92711</xdr:rowOff>
    </xdr:to>
    <xdr:sp macro="" textlink="">
      <xdr:nvSpPr>
        <xdr:cNvPr id="511" name="フローチャート : 判断 510"/>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2" name="テキスト ボックス 5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3" name="テキスト ボックス 5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4" name="テキスト ボックス 5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5" name="テキスト ボックス 5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16" name="テキスト ボックス 5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109982</xdr:rowOff>
    </xdr:from>
    <xdr:to>
      <xdr:col>23</xdr:col>
      <xdr:colOff>568325</xdr:colOff>
      <xdr:row>107</xdr:row>
      <xdr:rowOff>40132</xdr:rowOff>
    </xdr:to>
    <xdr:sp macro="" textlink="">
      <xdr:nvSpPr>
        <xdr:cNvPr id="517" name="円/楕円 516"/>
        <xdr:cNvSpPr/>
      </xdr:nvSpPr>
      <xdr:spPr>
        <a:xfrm>
          <a:off x="162687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88409</xdr:rowOff>
    </xdr:from>
    <xdr:ext cx="405111" cy="259045"/>
    <xdr:sp macro="" textlink="">
      <xdr:nvSpPr>
        <xdr:cNvPr id="518" name="【庁舎】&#10;有形固定資産減価償却率該当値テキスト"/>
        <xdr:cNvSpPr txBox="1"/>
      </xdr:nvSpPr>
      <xdr:spPr>
        <a:xfrm>
          <a:off x="16408400" y="1826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2539</xdr:rowOff>
    </xdr:from>
    <xdr:to>
      <xdr:col>22</xdr:col>
      <xdr:colOff>415925</xdr:colOff>
      <xdr:row>107</xdr:row>
      <xdr:rowOff>104139</xdr:rowOff>
    </xdr:to>
    <xdr:sp macro="" textlink="">
      <xdr:nvSpPr>
        <xdr:cNvPr id="519" name="円/楕円 518"/>
        <xdr:cNvSpPr/>
      </xdr:nvSpPr>
      <xdr:spPr>
        <a:xfrm>
          <a:off x="1543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160782</xdr:rowOff>
    </xdr:from>
    <xdr:to>
      <xdr:col>23</xdr:col>
      <xdr:colOff>517525</xdr:colOff>
      <xdr:row>107</xdr:row>
      <xdr:rowOff>53339</xdr:rowOff>
    </xdr:to>
    <xdr:cxnSp macro="">
      <xdr:nvCxnSpPr>
        <xdr:cNvPr id="520" name="直線コネクタ 519"/>
        <xdr:cNvCxnSpPr/>
      </xdr:nvCxnSpPr>
      <xdr:spPr>
        <a:xfrm flipV="1">
          <a:off x="15481300" y="18334482"/>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109238</xdr:rowOff>
    </xdr:from>
    <xdr:ext cx="405111" cy="259045"/>
    <xdr:sp macro="" textlink="">
      <xdr:nvSpPr>
        <xdr:cNvPr id="521" name="n_1aveValue【庁舎】&#10;有形固定資産減価償却率"/>
        <xdr:cNvSpPr txBox="1"/>
      </xdr:nvSpPr>
      <xdr:spPr>
        <a:xfrm>
          <a:off x="15266043"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95266</xdr:rowOff>
    </xdr:from>
    <xdr:ext cx="405111" cy="259045"/>
    <xdr:sp macro="" textlink="">
      <xdr:nvSpPr>
        <xdr:cNvPr id="522" name="n_1mainValue【庁舎】&#10;有形固定資産減価償却率"/>
        <xdr:cNvSpPr txBox="1"/>
      </xdr:nvSpPr>
      <xdr:spPr>
        <a:xfrm>
          <a:off x="15266043"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3" name="正方形/長方形 5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4" name="正方形/長方形 5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5" name="正方形/長方形 5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6" name="正方形/長方形 5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7" name="正方形/長方形 5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8" name="正方形/長方形 5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29" name="正方形/長方形 5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0" name="正方形/長方形 5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1" name="テキスト ボックス 5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2" name="直線コネクタ 5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33" name="テキスト ボックス 53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34" name="直線コネクタ 533"/>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35" name="テキスト ボックス 534"/>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36" name="直線コネクタ 5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37" name="テキスト ボックス 5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38" name="直線コネクタ 53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39" name="テキスト ボックス 53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0" name="直線コネクタ 5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1" name="テキスト ボックス 5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13336</xdr:rowOff>
    </xdr:from>
    <xdr:to>
      <xdr:col>32</xdr:col>
      <xdr:colOff>186689</xdr:colOff>
      <xdr:row>108</xdr:row>
      <xdr:rowOff>76200</xdr:rowOff>
    </xdr:to>
    <xdr:cxnSp macro="">
      <xdr:nvCxnSpPr>
        <xdr:cNvPr id="543" name="直線コネクタ 542"/>
        <xdr:cNvCxnSpPr/>
      </xdr:nvCxnSpPr>
      <xdr:spPr>
        <a:xfrm flipV="1">
          <a:off x="22160864" y="17329786"/>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544" name="【庁舎】&#10;一人当たり面積最小値テキスト"/>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0.080</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545" name="直線コネクタ 544"/>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131463</xdr:rowOff>
    </xdr:from>
    <xdr:ext cx="469744" cy="259045"/>
    <xdr:sp macro="" textlink="">
      <xdr:nvSpPr>
        <xdr:cNvPr id="546" name="【庁舎】&#10;一人当たり面積最大値テキスト"/>
        <xdr:cNvSpPr txBox="1"/>
      </xdr:nvSpPr>
      <xdr:spPr>
        <a:xfrm>
          <a:off x="222504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0.301</a:t>
          </a:r>
          <a:endParaRPr kumimoji="1" lang="ja-JP" altLang="en-US" sz="1000" b="1">
            <a:latin typeface="ＭＳ Ｐゴシック"/>
          </a:endParaRPr>
        </a:p>
      </xdr:txBody>
    </xdr:sp>
    <xdr:clientData/>
  </xdr:oneCellAnchor>
  <xdr:twoCellAnchor>
    <xdr:from>
      <xdr:col>32</xdr:col>
      <xdr:colOff>98425</xdr:colOff>
      <xdr:row>101</xdr:row>
      <xdr:rowOff>13336</xdr:rowOff>
    </xdr:from>
    <xdr:to>
      <xdr:col>32</xdr:col>
      <xdr:colOff>276225</xdr:colOff>
      <xdr:row>101</xdr:row>
      <xdr:rowOff>13336</xdr:rowOff>
    </xdr:to>
    <xdr:cxnSp macro="">
      <xdr:nvCxnSpPr>
        <xdr:cNvPr id="547" name="直線コネクタ 546"/>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106697</xdr:rowOff>
    </xdr:from>
    <xdr:ext cx="469744" cy="259045"/>
    <xdr:sp macro="" textlink="">
      <xdr:nvSpPr>
        <xdr:cNvPr id="548" name="【庁舎】&#10;一人当たり面積平均値テキスト"/>
        <xdr:cNvSpPr txBox="1"/>
      </xdr:nvSpPr>
      <xdr:spPr>
        <a:xfrm>
          <a:off x="22250400" y="1776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128270</xdr:rowOff>
    </xdr:from>
    <xdr:to>
      <xdr:col>32</xdr:col>
      <xdr:colOff>238125</xdr:colOff>
      <xdr:row>104</xdr:row>
      <xdr:rowOff>58420</xdr:rowOff>
    </xdr:to>
    <xdr:sp macro="" textlink="">
      <xdr:nvSpPr>
        <xdr:cNvPr id="549" name="フローチャート : 判断 548"/>
        <xdr:cNvSpPr/>
      </xdr:nvSpPr>
      <xdr:spPr>
        <a:xfrm>
          <a:off x="22110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48261</xdr:rowOff>
    </xdr:from>
    <xdr:to>
      <xdr:col>31</xdr:col>
      <xdr:colOff>85725</xdr:colOff>
      <xdr:row>105</xdr:row>
      <xdr:rowOff>149861</xdr:rowOff>
    </xdr:to>
    <xdr:sp macro="" textlink="">
      <xdr:nvSpPr>
        <xdr:cNvPr id="550" name="フローチャート : 判断 549"/>
        <xdr:cNvSpPr/>
      </xdr:nvSpPr>
      <xdr:spPr>
        <a:xfrm>
          <a:off x="2127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1" name="テキスト ボックス 5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2" name="テキスト ボックス 5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3" name="テキスト ボックス 5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4" name="テキスト ボックス 5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5" name="テキスト ボックス 5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133986</xdr:rowOff>
    </xdr:from>
    <xdr:to>
      <xdr:col>32</xdr:col>
      <xdr:colOff>238125</xdr:colOff>
      <xdr:row>101</xdr:row>
      <xdr:rowOff>64136</xdr:rowOff>
    </xdr:to>
    <xdr:sp macro="" textlink="">
      <xdr:nvSpPr>
        <xdr:cNvPr id="556" name="円/楕円 555"/>
        <xdr:cNvSpPr/>
      </xdr:nvSpPr>
      <xdr:spPr>
        <a:xfrm>
          <a:off x="22110700" y="172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87013</xdr:rowOff>
    </xdr:from>
    <xdr:ext cx="469744" cy="259045"/>
    <xdr:sp macro="" textlink="">
      <xdr:nvSpPr>
        <xdr:cNvPr id="557" name="【庁舎】&#10;一人当たり面積該当値テキスト"/>
        <xdr:cNvSpPr txBox="1"/>
      </xdr:nvSpPr>
      <xdr:spPr>
        <a:xfrm>
          <a:off x="22250400" y="1723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0.301</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122555</xdr:rowOff>
    </xdr:from>
    <xdr:to>
      <xdr:col>31</xdr:col>
      <xdr:colOff>85725</xdr:colOff>
      <xdr:row>101</xdr:row>
      <xdr:rowOff>52705</xdr:rowOff>
    </xdr:to>
    <xdr:sp macro="" textlink="">
      <xdr:nvSpPr>
        <xdr:cNvPr id="558" name="円/楕円 557"/>
        <xdr:cNvSpPr/>
      </xdr:nvSpPr>
      <xdr:spPr>
        <a:xfrm>
          <a:off x="21272500" y="172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1905</xdr:rowOff>
    </xdr:from>
    <xdr:to>
      <xdr:col>32</xdr:col>
      <xdr:colOff>187325</xdr:colOff>
      <xdr:row>101</xdr:row>
      <xdr:rowOff>13336</xdr:rowOff>
    </xdr:to>
    <xdr:cxnSp macro="">
      <xdr:nvCxnSpPr>
        <xdr:cNvPr id="559" name="直線コネクタ 558"/>
        <xdr:cNvCxnSpPr/>
      </xdr:nvCxnSpPr>
      <xdr:spPr>
        <a:xfrm>
          <a:off x="21323300" y="1731835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140988</xdr:rowOff>
    </xdr:from>
    <xdr:ext cx="469744" cy="259045"/>
    <xdr:sp macro="" textlink="">
      <xdr:nvSpPr>
        <xdr:cNvPr id="560" name="n_1aveValue【庁舎】&#10;一人当たり面積"/>
        <xdr:cNvSpPr txBox="1"/>
      </xdr:nvSpPr>
      <xdr:spPr>
        <a:xfrm>
          <a:off x="210757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69232</xdr:rowOff>
    </xdr:from>
    <xdr:ext cx="469744" cy="259045"/>
    <xdr:sp macro="" textlink="">
      <xdr:nvSpPr>
        <xdr:cNvPr id="561" name="n_1mainValue【庁舎】&#10;一人当たり面積"/>
        <xdr:cNvSpPr txBox="1"/>
      </xdr:nvSpPr>
      <xdr:spPr>
        <a:xfrm>
          <a:off x="21075727"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2" name="正方形/長方形 5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3" name="正方形/長方形 5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64" name="テキスト ボックス 5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と比較して特に有形固定資産減価償却率が高くなっている施設は、港湾・漁港、図書館、体育館・プール、保健センター、市民会館であり、特に低くなっている施設は学校施設、道路、橋りょうである。学校施設については、増改築を行うなど、小学校を中心に老朽化対策に取り組んでいる。道路、橋りょうについては個別の長寿命化計画に基づき、</a:t>
          </a:r>
          <a:r>
            <a:rPr lang="ja-JP" altLang="en-US" sz="1100" b="0" i="0" baseline="0">
              <a:solidFill>
                <a:schemeClr val="dk1"/>
              </a:solidFill>
              <a:effectLst/>
              <a:latin typeface="+mn-lt"/>
              <a:ea typeface="+mn-ea"/>
              <a:cs typeface="+mn-cs"/>
            </a:rPr>
            <a:t>計画的に更新</a:t>
          </a:r>
          <a:r>
            <a:rPr lang="ja-JP" altLang="ja-JP" sz="1100" b="0" i="0" baseline="0">
              <a:solidFill>
                <a:schemeClr val="dk1"/>
              </a:solidFill>
              <a:effectLst/>
              <a:latin typeface="+mn-lt"/>
              <a:ea typeface="+mn-ea"/>
              <a:cs typeface="+mn-cs"/>
            </a:rPr>
            <a:t>してきていることにより、有形固定資産減価償却率が低くなっている。図書館や港湾・漁港については有形固定資産減価償却率、一人当たりの面積が伴に高い水準にあることから、公共施設等総合管理計画における個別施設計画を策定の後、当該計画に基づいた施設の更新・維持管理を適切に行っていくことにより今後の維持管理費用の減少を含めた公共施設マネジメントの適正化に努める。</a:t>
          </a:r>
          <a:r>
            <a:rPr lang="en-US" altLang="ja-JP" sz="1100">
              <a:solidFill>
                <a:schemeClr val="dk1"/>
              </a:solidFill>
              <a:effectLst/>
              <a:latin typeface="+mn-lt"/>
              <a:ea typeface="+mn-ea"/>
              <a:cs typeface="+mn-cs"/>
              <a:sym typeface="Segoe UI Emoji" panose="020B0502040204020203" pitchFamily="34" charset="0"/>
            </a:rPr>
            <a:t>○○○○</a:t>
          </a:r>
          <a:r>
            <a:rPr lang="ja-JP" altLang="ja-JP" sz="1100">
              <a:solidFill>
                <a:schemeClr val="dk1"/>
              </a:solidFill>
              <a:effectLst/>
              <a:latin typeface="+mn-lt"/>
              <a:ea typeface="+mn-ea"/>
              <a:cs typeface="+mn-cs"/>
            </a:rPr>
            <a:t>負担金返還金</a:t>
          </a:r>
          <a:r>
            <a:rPr lang="en-US" altLang="ja-JP" sz="1100">
              <a:solidFill>
                <a:schemeClr val="dk1"/>
              </a:solidFill>
              <a:effectLst/>
              <a:latin typeface="+mn-lt"/>
              <a:ea typeface="+mn-ea"/>
              <a:cs typeface="+mn-cs"/>
              <a:sym typeface="Segoe UI Emoji" panose="020B0502040204020203" pitchFamily="34" charset="0"/>
            </a:rPr>
            <a:t>○○○○</a:t>
          </a:r>
          <a:r>
            <a:rPr lang="ja-JP" altLang="ja-JP" sz="1100">
              <a:solidFill>
                <a:schemeClr val="dk1"/>
              </a:solidFill>
              <a:effectLst/>
              <a:latin typeface="+mn-lt"/>
              <a:ea typeface="+mn-ea"/>
              <a:cs typeface="+mn-cs"/>
            </a:rPr>
            <a:t>負担金返還金</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沖縄県うるま市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122,692
121,794
87.02
57,709,730
55,211,733
2,248,289
26,923,559
51,237,290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は、基準財政収入額や自主財源が類似団体と比較してもかなり低い水準にあり、一人あたりの市民所得も県内平均を大きく下回っている。少子高齢化の進展により社会保障関係費が年々上昇するなか、財政基盤が弱く普通交付税及び国県支出金に大きく依存している状況である。　今後、自主財源の要である市税を増やす取り組みが重要であるという観点から地域振興や雇用創出、企業誘致などへ積極的に予算措置を行っており、引き続き市民所得の向上に努める。　また、定員適正化計画（平成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年度、職員数</a:t>
          </a:r>
          <a:r>
            <a:rPr kumimoji="1" lang="en-US" altLang="ja-JP" sz="1100">
              <a:solidFill>
                <a:schemeClr val="dk1"/>
              </a:solidFill>
              <a:effectLst/>
              <a:latin typeface="+mn-lt"/>
              <a:ea typeface="+mn-ea"/>
              <a:cs typeface="+mn-cs"/>
            </a:rPr>
            <a:t>25.3</a:t>
          </a:r>
          <a:r>
            <a:rPr kumimoji="1" lang="ja-JP" altLang="ja-JP" sz="1100">
              <a:solidFill>
                <a:schemeClr val="dk1"/>
              </a:solidFill>
              <a:effectLst/>
              <a:latin typeface="+mn-lt"/>
              <a:ea typeface="+mn-ea"/>
              <a:cs typeface="+mn-cs"/>
            </a:rPr>
            <a:t>％削減）の実施、事務事業の検証、見直し、改善等に取り組み、成果向上と経費の節減・合理化をすすめることで財政の健全化を図り、併せて自主財源の確保・財政基盤の強化に努める。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166007</xdr:rowOff>
    </xdr:to>
    <xdr:cxnSp macro="">
      <xdr:nvCxnSpPr>
        <xdr:cNvPr id="65" name="直線コネクタ 64"/>
        <xdr:cNvCxnSpPr/>
      </xdr:nvCxnSpPr>
      <xdr:spPr>
        <a:xfrm flipV="1">
          <a:off x="4953000" y="63300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138084</xdr:rowOff>
    </xdr:from>
    <xdr:ext cx="762000" cy="259045"/>
    <xdr:sp macro="" textlink="">
      <xdr:nvSpPr>
        <xdr:cNvPr id="66" name="財政力最小値テキスト"/>
        <xdr:cNvSpPr txBox="1"/>
      </xdr:nvSpPr>
      <xdr:spPr>
        <a:xfrm>
          <a:off x="5041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166007</xdr:rowOff>
    </xdr:from>
    <xdr:to>
      <xdr:col>7</xdr:col>
      <xdr:colOff>241300</xdr:colOff>
      <xdr:row>45</xdr:row>
      <xdr:rowOff>166007</xdr:rowOff>
    </xdr:to>
    <xdr:cxnSp macro="">
      <xdr:nvCxnSpPr>
        <xdr:cNvPr id="67" name="直線コネクタ 66"/>
        <xdr:cNvCxnSpPr/>
      </xdr:nvCxnSpPr>
      <xdr:spPr>
        <a:xfrm>
          <a:off x="4864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28122</xdr:rowOff>
    </xdr:from>
    <xdr:to>
      <xdr:col>7</xdr:col>
      <xdr:colOff>152400</xdr:colOff>
      <xdr:row>45</xdr:row>
      <xdr:rowOff>45357</xdr:rowOff>
    </xdr:to>
    <xdr:cxnSp macro="">
      <xdr:nvCxnSpPr>
        <xdr:cNvPr id="70" name="直線コネクタ 69"/>
        <xdr:cNvCxnSpPr/>
      </xdr:nvCxnSpPr>
      <xdr:spPr>
        <a:xfrm flipV="1">
          <a:off x="4114800" y="77433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78212</xdr:rowOff>
    </xdr:from>
    <xdr:ext cx="762000" cy="259045"/>
    <xdr:sp macro="" textlink="">
      <xdr:nvSpPr>
        <xdr:cNvPr id="71" name="財政力平均値テキスト"/>
        <xdr:cNvSpPr txBox="1"/>
      </xdr:nvSpPr>
      <xdr:spPr>
        <a:xfrm>
          <a:off x="5041900" y="727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72" name="フローチャート : 判断 71"/>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45357</xdr:rowOff>
    </xdr:from>
    <xdr:to>
      <xdr:col>6</xdr:col>
      <xdr:colOff>0</xdr:colOff>
      <xdr:row>45</xdr:row>
      <xdr:rowOff>45357</xdr:rowOff>
    </xdr:to>
    <xdr:cxnSp macro="">
      <xdr:nvCxnSpPr>
        <xdr:cNvPr id="73" name="直線コネクタ 72"/>
        <xdr:cNvCxnSpPr/>
      </xdr:nvCxnSpPr>
      <xdr:spPr>
        <a:xfrm>
          <a:off x="3225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45357</xdr:rowOff>
    </xdr:from>
    <xdr:to>
      <xdr:col>4</xdr:col>
      <xdr:colOff>482600</xdr:colOff>
      <xdr:row>45</xdr:row>
      <xdr:rowOff>45357</xdr:rowOff>
    </xdr:to>
    <xdr:cxnSp macro="">
      <xdr:nvCxnSpPr>
        <xdr:cNvPr id="76" name="直線コネクタ 75"/>
        <xdr:cNvCxnSpPr/>
      </xdr:nvCxnSpPr>
      <xdr:spPr>
        <a:xfrm>
          <a:off x="2336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45357</xdr:rowOff>
    </xdr:from>
    <xdr:to>
      <xdr:col>3</xdr:col>
      <xdr:colOff>279400</xdr:colOff>
      <xdr:row>45</xdr:row>
      <xdr:rowOff>45357</xdr:rowOff>
    </xdr:to>
    <xdr:cxnSp macro="">
      <xdr:nvCxnSpPr>
        <xdr:cNvPr id="79" name="直線コネクタ 78"/>
        <xdr:cNvCxnSpPr/>
      </xdr:nvCxnSpPr>
      <xdr:spPr>
        <a:xfrm>
          <a:off x="1447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148772</xdr:rowOff>
    </xdr:from>
    <xdr:to>
      <xdr:col>7</xdr:col>
      <xdr:colOff>203200</xdr:colOff>
      <xdr:row>45</xdr:row>
      <xdr:rowOff>78922</xdr:rowOff>
    </xdr:to>
    <xdr:sp macro="" textlink="">
      <xdr:nvSpPr>
        <xdr:cNvPr id="89" name="円/楕円 88"/>
        <xdr:cNvSpPr/>
      </xdr:nvSpPr>
      <xdr:spPr>
        <a:xfrm>
          <a:off x="49022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120849</xdr:rowOff>
    </xdr:from>
    <xdr:ext cx="762000" cy="259045"/>
    <xdr:sp macro="" textlink="">
      <xdr:nvSpPr>
        <xdr:cNvPr id="90" name="財政力該当値テキスト"/>
        <xdr:cNvSpPr txBox="1"/>
      </xdr:nvSpPr>
      <xdr:spPr>
        <a:xfrm>
          <a:off x="5041900" y="76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166007</xdr:rowOff>
    </xdr:from>
    <xdr:to>
      <xdr:col>6</xdr:col>
      <xdr:colOff>50800</xdr:colOff>
      <xdr:row>45</xdr:row>
      <xdr:rowOff>96157</xdr:rowOff>
    </xdr:to>
    <xdr:sp macro="" textlink="">
      <xdr:nvSpPr>
        <xdr:cNvPr id="91" name="円/楕円 90"/>
        <xdr:cNvSpPr/>
      </xdr:nvSpPr>
      <xdr:spPr>
        <a:xfrm>
          <a:off x="4064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80934</xdr:rowOff>
    </xdr:from>
    <xdr:ext cx="736600" cy="259045"/>
    <xdr:sp macro="" textlink="">
      <xdr:nvSpPr>
        <xdr:cNvPr id="92" name="テキスト ボックス 91"/>
        <xdr:cNvSpPr txBox="1"/>
      </xdr:nvSpPr>
      <xdr:spPr>
        <a:xfrm>
          <a:off x="3733800" y="779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166007</xdr:rowOff>
    </xdr:from>
    <xdr:to>
      <xdr:col>4</xdr:col>
      <xdr:colOff>533400</xdr:colOff>
      <xdr:row>45</xdr:row>
      <xdr:rowOff>96157</xdr:rowOff>
    </xdr:to>
    <xdr:sp macro="" textlink="">
      <xdr:nvSpPr>
        <xdr:cNvPr id="93" name="円/楕円 92"/>
        <xdr:cNvSpPr/>
      </xdr:nvSpPr>
      <xdr:spPr>
        <a:xfrm>
          <a:off x="3175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80934</xdr:rowOff>
    </xdr:from>
    <xdr:ext cx="762000" cy="259045"/>
    <xdr:sp macro="" textlink="">
      <xdr:nvSpPr>
        <xdr:cNvPr id="94" name="テキスト ボックス 93"/>
        <xdr:cNvSpPr txBox="1"/>
      </xdr:nvSpPr>
      <xdr:spPr>
        <a:xfrm>
          <a:off x="2844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166007</xdr:rowOff>
    </xdr:from>
    <xdr:to>
      <xdr:col>3</xdr:col>
      <xdr:colOff>330200</xdr:colOff>
      <xdr:row>45</xdr:row>
      <xdr:rowOff>96157</xdr:rowOff>
    </xdr:to>
    <xdr:sp macro="" textlink="">
      <xdr:nvSpPr>
        <xdr:cNvPr id="95" name="円/楕円 94"/>
        <xdr:cNvSpPr/>
      </xdr:nvSpPr>
      <xdr:spPr>
        <a:xfrm>
          <a:off x="2286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80934</xdr:rowOff>
    </xdr:from>
    <xdr:ext cx="762000" cy="259045"/>
    <xdr:sp macro="" textlink="">
      <xdr:nvSpPr>
        <xdr:cNvPr id="96" name="テキスト ボックス 95"/>
        <xdr:cNvSpPr txBox="1"/>
      </xdr:nvSpPr>
      <xdr:spPr>
        <a:xfrm>
          <a:off x="1955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166007</xdr:rowOff>
    </xdr:from>
    <xdr:to>
      <xdr:col>2</xdr:col>
      <xdr:colOff>127000</xdr:colOff>
      <xdr:row>45</xdr:row>
      <xdr:rowOff>96157</xdr:rowOff>
    </xdr:to>
    <xdr:sp macro="" textlink="">
      <xdr:nvSpPr>
        <xdr:cNvPr id="97" name="円/楕円 96"/>
        <xdr:cNvSpPr/>
      </xdr:nvSpPr>
      <xdr:spPr>
        <a:xfrm>
          <a:off x="1397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80934</xdr:rowOff>
    </xdr:from>
    <xdr:ext cx="762000" cy="259045"/>
    <xdr:sp macro="" textlink="">
      <xdr:nvSpPr>
        <xdr:cNvPr id="98" name="テキスト ボックス 97"/>
        <xdr:cNvSpPr txBox="1"/>
      </xdr:nvSpPr>
      <xdr:spPr>
        <a:xfrm>
          <a:off x="1066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本市は、経常収支比率が</a:t>
          </a:r>
          <a:r>
            <a:rPr lang="ja-JP" altLang="en-US" sz="1100">
              <a:solidFill>
                <a:schemeClr val="dk1"/>
              </a:solidFill>
              <a:effectLst/>
              <a:latin typeface="+mn-lt"/>
              <a:ea typeface="+mn-ea"/>
              <a:cs typeface="+mn-cs"/>
            </a:rPr>
            <a:t>沖縄県平均よりは上回っているものの</a:t>
          </a:r>
          <a:r>
            <a:rPr lang="ja-JP" altLang="ja-JP" sz="1100">
              <a:solidFill>
                <a:schemeClr val="dk1"/>
              </a:solidFill>
              <a:effectLst/>
              <a:latin typeface="+mn-lt"/>
              <a:ea typeface="+mn-ea"/>
              <a:cs typeface="+mn-cs"/>
            </a:rPr>
            <a:t>類似団体や</a:t>
          </a:r>
          <a:r>
            <a:rPr lang="ja-JP" altLang="en-US" sz="1100">
              <a:solidFill>
                <a:schemeClr val="dk1"/>
              </a:solidFill>
              <a:effectLst/>
              <a:latin typeface="+mn-lt"/>
              <a:ea typeface="+mn-ea"/>
              <a:cs typeface="+mn-cs"/>
            </a:rPr>
            <a:t>全国平均を下回っており</a:t>
          </a:r>
          <a:r>
            <a:rPr lang="ja-JP" altLang="ja-JP" sz="1100">
              <a:solidFill>
                <a:schemeClr val="dk1"/>
              </a:solidFill>
              <a:effectLst/>
              <a:latin typeface="+mn-lt"/>
              <a:ea typeface="+mn-ea"/>
              <a:cs typeface="+mn-cs"/>
            </a:rPr>
            <a:t>、市町村合併の特例による普通交付税の合併算定替え、定員適正化計画による職員数削減に伴う人件費の減や前年度決算剰余金などを財源とした任意繰上償還や利率見直しを後年度の財政負担の軽減や財政の健全性を図ることを目的に実施して</a:t>
          </a:r>
          <a:r>
            <a:rPr lang="ja-JP" altLang="en-US" sz="1100">
              <a:solidFill>
                <a:schemeClr val="dk1"/>
              </a:solidFill>
              <a:effectLst/>
              <a:latin typeface="+mn-lt"/>
              <a:ea typeface="+mn-ea"/>
              <a:cs typeface="+mn-cs"/>
            </a:rPr>
            <a:t>きたが、その一方で</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普通建設事業への市債（合併特例債など）</a:t>
          </a:r>
          <a:r>
            <a:rPr lang="ja-JP" altLang="ja-JP" sz="1100">
              <a:solidFill>
                <a:schemeClr val="dk1"/>
              </a:solidFill>
              <a:effectLst/>
              <a:latin typeface="+mn-lt"/>
              <a:ea typeface="+mn-ea"/>
              <a:cs typeface="+mn-cs"/>
            </a:rPr>
            <a:t>の活用</a:t>
          </a:r>
          <a:r>
            <a:rPr lang="ja-JP" altLang="en-US" sz="1100">
              <a:solidFill>
                <a:schemeClr val="dk1"/>
              </a:solidFill>
              <a:effectLst/>
              <a:latin typeface="+mn-lt"/>
              <a:ea typeface="+mn-ea"/>
              <a:cs typeface="+mn-cs"/>
            </a:rPr>
            <a:t>により、公債費が</a:t>
          </a:r>
          <a:r>
            <a:rPr lang="en-US" altLang="ja-JP" sz="1100">
              <a:solidFill>
                <a:schemeClr val="dk1"/>
              </a:solidFill>
              <a:effectLst/>
              <a:latin typeface="+mn-lt"/>
              <a:ea typeface="+mn-ea"/>
              <a:cs typeface="+mn-cs"/>
            </a:rPr>
            <a:t>1.0</a:t>
          </a:r>
          <a:r>
            <a:rPr lang="ja-JP" altLang="en-US" sz="1100">
              <a:solidFill>
                <a:schemeClr val="dk1"/>
              </a:solidFill>
              <a:effectLst/>
              <a:latin typeface="+mn-lt"/>
              <a:ea typeface="+mn-ea"/>
              <a:cs typeface="+mn-cs"/>
            </a:rPr>
            <a:t>ポイント増となっている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今後は、普通交付税の合併算定替終了に伴う縮減などにより一般財源総額の大幅な伸びは見込めないことから、引き続き事務事業の効率化・合理化をすすめることで、持続可能な財政基盤の確立に向けた歳入・歳出両面での改善に取り組む。</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65</xdr:row>
      <xdr:rowOff>41656</xdr:rowOff>
    </xdr:to>
    <xdr:cxnSp macro="">
      <xdr:nvCxnSpPr>
        <xdr:cNvPr id="126" name="直線コネクタ 125"/>
        <xdr:cNvCxnSpPr/>
      </xdr:nvCxnSpPr>
      <xdr:spPr>
        <a:xfrm flipV="1">
          <a:off x="4953000" y="10215880"/>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13733</xdr:rowOff>
    </xdr:from>
    <xdr:ext cx="762000" cy="259045"/>
    <xdr:sp macro="" textlink="">
      <xdr:nvSpPr>
        <xdr:cNvPr id="127"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7</xdr:col>
      <xdr:colOff>63500</xdr:colOff>
      <xdr:row>65</xdr:row>
      <xdr:rowOff>41656</xdr:rowOff>
    </xdr:from>
    <xdr:to>
      <xdr:col>7</xdr:col>
      <xdr:colOff>241300</xdr:colOff>
      <xdr:row>65</xdr:row>
      <xdr:rowOff>41656</xdr:rowOff>
    </xdr:to>
    <xdr:cxnSp macro="">
      <xdr:nvCxnSpPr>
        <xdr:cNvPr id="128" name="直線コネクタ 127"/>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158242</xdr:rowOff>
    </xdr:from>
    <xdr:to>
      <xdr:col>7</xdr:col>
      <xdr:colOff>152400</xdr:colOff>
      <xdr:row>60</xdr:row>
      <xdr:rowOff>160528</xdr:rowOff>
    </xdr:to>
    <xdr:cxnSp macro="">
      <xdr:nvCxnSpPr>
        <xdr:cNvPr id="131" name="直線コネクタ 130"/>
        <xdr:cNvCxnSpPr/>
      </xdr:nvCxnSpPr>
      <xdr:spPr>
        <a:xfrm>
          <a:off x="4114800" y="1027379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2"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3" name="フローチャート : 判断 132"/>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158242</xdr:rowOff>
    </xdr:from>
    <xdr:to>
      <xdr:col>6</xdr:col>
      <xdr:colOff>0</xdr:colOff>
      <xdr:row>60</xdr:row>
      <xdr:rowOff>30226</xdr:rowOff>
    </xdr:to>
    <xdr:cxnSp macro="">
      <xdr:nvCxnSpPr>
        <xdr:cNvPr id="134" name="直線コネクタ 133"/>
        <xdr:cNvCxnSpPr/>
      </xdr:nvCxnSpPr>
      <xdr:spPr>
        <a:xfrm flipV="1">
          <a:off x="3225800" y="102737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143510</xdr:rowOff>
    </xdr:from>
    <xdr:to>
      <xdr:col>6</xdr:col>
      <xdr:colOff>50800</xdr:colOff>
      <xdr:row>61</xdr:row>
      <xdr:rowOff>73660</xdr:rowOff>
    </xdr:to>
    <xdr:sp macro="" textlink="">
      <xdr:nvSpPr>
        <xdr:cNvPr id="135" name="フローチャート : 判断 134"/>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58437</xdr:rowOff>
    </xdr:from>
    <xdr:ext cx="736600" cy="259045"/>
    <xdr:sp macro="" textlink="">
      <xdr:nvSpPr>
        <xdr:cNvPr id="136" name="テキスト ボックス 135"/>
        <xdr:cNvSpPr txBox="1"/>
      </xdr:nvSpPr>
      <xdr:spPr>
        <a:xfrm>
          <a:off x="3733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30226</xdr:rowOff>
    </xdr:from>
    <xdr:to>
      <xdr:col>4</xdr:col>
      <xdr:colOff>482600</xdr:colOff>
      <xdr:row>60</xdr:row>
      <xdr:rowOff>49530</xdr:rowOff>
    </xdr:to>
    <xdr:cxnSp macro="">
      <xdr:nvCxnSpPr>
        <xdr:cNvPr id="137" name="直線コネクタ 136"/>
        <xdr:cNvCxnSpPr/>
      </xdr:nvCxnSpPr>
      <xdr:spPr>
        <a:xfrm flipV="1">
          <a:off x="2336800" y="1031722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8" name="フローチャート : 判断 137"/>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39" name="テキスト ボックス 138"/>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49530</xdr:rowOff>
    </xdr:from>
    <xdr:to>
      <xdr:col>3</xdr:col>
      <xdr:colOff>279400</xdr:colOff>
      <xdr:row>60</xdr:row>
      <xdr:rowOff>49530</xdr:rowOff>
    </xdr:to>
    <xdr:cxnSp macro="">
      <xdr:nvCxnSpPr>
        <xdr:cNvPr id="140" name="直線コネクタ 139"/>
        <xdr:cNvCxnSpPr/>
      </xdr:nvCxnSpPr>
      <xdr:spPr>
        <a:xfrm>
          <a:off x="1447800" y="10336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41" name="フローチャート :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42" name="テキスト ボックス 141"/>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3" name="フローチャート : 判断 142"/>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145305</xdr:rowOff>
    </xdr:from>
    <xdr:ext cx="762000" cy="259045"/>
    <xdr:sp macro="" textlink="">
      <xdr:nvSpPr>
        <xdr:cNvPr id="144" name="テキスト ボックス 143"/>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109728</xdr:rowOff>
    </xdr:from>
    <xdr:to>
      <xdr:col>7</xdr:col>
      <xdr:colOff>203200</xdr:colOff>
      <xdr:row>61</xdr:row>
      <xdr:rowOff>39878</xdr:rowOff>
    </xdr:to>
    <xdr:sp macro="" textlink="">
      <xdr:nvSpPr>
        <xdr:cNvPr id="150" name="円/楕円 149"/>
        <xdr:cNvSpPr/>
      </xdr:nvSpPr>
      <xdr:spPr>
        <a:xfrm>
          <a:off x="49022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126255</xdr:rowOff>
    </xdr:from>
    <xdr:ext cx="762000" cy="259045"/>
    <xdr:sp macro="" textlink="">
      <xdr:nvSpPr>
        <xdr:cNvPr id="151" name="財政構造の弾力性該当値テキスト"/>
        <xdr:cNvSpPr txBox="1"/>
      </xdr:nvSpPr>
      <xdr:spPr>
        <a:xfrm>
          <a:off x="5041900" y="1024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107442</xdr:rowOff>
    </xdr:from>
    <xdr:to>
      <xdr:col>6</xdr:col>
      <xdr:colOff>50800</xdr:colOff>
      <xdr:row>60</xdr:row>
      <xdr:rowOff>37592</xdr:rowOff>
    </xdr:to>
    <xdr:sp macro="" textlink="">
      <xdr:nvSpPr>
        <xdr:cNvPr id="152" name="円/楕円 151"/>
        <xdr:cNvSpPr/>
      </xdr:nvSpPr>
      <xdr:spPr>
        <a:xfrm>
          <a:off x="4064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47769</xdr:rowOff>
    </xdr:from>
    <xdr:ext cx="736600" cy="259045"/>
    <xdr:sp macro="" textlink="">
      <xdr:nvSpPr>
        <xdr:cNvPr id="153" name="テキスト ボックス 152"/>
        <xdr:cNvSpPr txBox="1"/>
      </xdr:nvSpPr>
      <xdr:spPr>
        <a:xfrm>
          <a:off x="3733800" y="999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150876</xdr:rowOff>
    </xdr:from>
    <xdr:to>
      <xdr:col>4</xdr:col>
      <xdr:colOff>533400</xdr:colOff>
      <xdr:row>60</xdr:row>
      <xdr:rowOff>81026</xdr:rowOff>
    </xdr:to>
    <xdr:sp macro="" textlink="">
      <xdr:nvSpPr>
        <xdr:cNvPr id="154" name="円/楕円 153"/>
        <xdr:cNvSpPr/>
      </xdr:nvSpPr>
      <xdr:spPr>
        <a:xfrm>
          <a:off x="3175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91203</xdr:rowOff>
    </xdr:from>
    <xdr:ext cx="762000" cy="259045"/>
    <xdr:sp macro="" textlink="">
      <xdr:nvSpPr>
        <xdr:cNvPr id="155" name="テキスト ボックス 154"/>
        <xdr:cNvSpPr txBox="1"/>
      </xdr:nvSpPr>
      <xdr:spPr>
        <a:xfrm>
          <a:off x="2844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170180</xdr:rowOff>
    </xdr:from>
    <xdr:to>
      <xdr:col>3</xdr:col>
      <xdr:colOff>330200</xdr:colOff>
      <xdr:row>60</xdr:row>
      <xdr:rowOff>100330</xdr:rowOff>
    </xdr:to>
    <xdr:sp macro="" textlink="">
      <xdr:nvSpPr>
        <xdr:cNvPr id="156" name="円/楕円 155"/>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110507</xdr:rowOff>
    </xdr:from>
    <xdr:ext cx="762000" cy="259045"/>
    <xdr:sp macro="" textlink="">
      <xdr:nvSpPr>
        <xdr:cNvPr id="157" name="テキスト ボックス 156"/>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170180</xdr:rowOff>
    </xdr:from>
    <xdr:to>
      <xdr:col>2</xdr:col>
      <xdr:colOff>127000</xdr:colOff>
      <xdr:row>60</xdr:row>
      <xdr:rowOff>100330</xdr:rowOff>
    </xdr:to>
    <xdr:sp macro="" textlink="">
      <xdr:nvSpPr>
        <xdr:cNvPr id="158" name="円/楕円 157"/>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110507</xdr:rowOff>
    </xdr:from>
    <xdr:ext cx="762000" cy="259045"/>
    <xdr:sp macro="" textlink="">
      <xdr:nvSpPr>
        <xdr:cNvPr id="159" name="テキスト ボックス 158"/>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は、定員適正化計画等の推進により、類似団体平均を下回っているが、市町村合併により類似施設を多く抱えるなど課題も多く、今後は施設更新（施設の老朽化）に伴う維持補修費の増加なども見込まれる。市が所有する公共施設等については、住民の利便性を高め、最大限有効に活用するため公共施設等総合管理計画を指針として、統廃合等も含めた長期的かつ総合的な施設のあり方を検討し、コスト削減に努め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115996</xdr:rowOff>
    </xdr:from>
    <xdr:to>
      <xdr:col>7</xdr:col>
      <xdr:colOff>152400</xdr:colOff>
      <xdr:row>90</xdr:row>
      <xdr:rowOff>26752</xdr:rowOff>
    </xdr:to>
    <xdr:cxnSp macro="">
      <xdr:nvCxnSpPr>
        <xdr:cNvPr id="189" name="直線コネクタ 188"/>
        <xdr:cNvCxnSpPr/>
      </xdr:nvCxnSpPr>
      <xdr:spPr>
        <a:xfrm flipV="1">
          <a:off x="4953000" y="13831996"/>
          <a:ext cx="0" cy="1625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170279</xdr:rowOff>
    </xdr:from>
    <xdr:ext cx="762000" cy="259045"/>
    <xdr:sp macro="" textlink="">
      <xdr:nvSpPr>
        <xdr:cNvPr id="190" name="人件費・物件費等の状況最小値テキスト"/>
        <xdr:cNvSpPr txBox="1"/>
      </xdr:nvSpPr>
      <xdr:spPr>
        <a:xfrm>
          <a:off x="5041900" y="1542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162,383</a:t>
          </a:r>
          <a:endParaRPr kumimoji="1" lang="ja-JP" altLang="en-US" sz="1000" b="1">
            <a:latin typeface="ＭＳ Ｐゴシック"/>
          </a:endParaRPr>
        </a:p>
      </xdr:txBody>
    </xdr:sp>
    <xdr:clientData/>
  </xdr:oneCellAnchor>
  <xdr:twoCellAnchor>
    <xdr:from>
      <xdr:col>7</xdr:col>
      <xdr:colOff>63500</xdr:colOff>
      <xdr:row>90</xdr:row>
      <xdr:rowOff>26752</xdr:rowOff>
    </xdr:from>
    <xdr:to>
      <xdr:col>7</xdr:col>
      <xdr:colOff>241300</xdr:colOff>
      <xdr:row>90</xdr:row>
      <xdr:rowOff>26752</xdr:rowOff>
    </xdr:to>
    <xdr:cxnSp macro="">
      <xdr:nvCxnSpPr>
        <xdr:cNvPr id="191" name="直線コネクタ 190"/>
        <xdr:cNvCxnSpPr/>
      </xdr:nvCxnSpPr>
      <xdr:spPr>
        <a:xfrm>
          <a:off x="4864100" y="1545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30923</xdr:rowOff>
    </xdr:from>
    <xdr:ext cx="762000" cy="259045"/>
    <xdr:sp macro="" textlink="">
      <xdr:nvSpPr>
        <xdr:cNvPr id="192" name="人件費・物件費等の状況最大値テキスト"/>
        <xdr:cNvSpPr txBox="1"/>
      </xdr:nvSpPr>
      <xdr:spPr>
        <a:xfrm>
          <a:off x="5041900" y="1357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81,558</a:t>
          </a:r>
          <a:endParaRPr kumimoji="1" lang="ja-JP" altLang="en-US" sz="1000" b="1">
            <a:latin typeface="ＭＳ Ｐゴシック"/>
          </a:endParaRPr>
        </a:p>
      </xdr:txBody>
    </xdr:sp>
    <xdr:clientData/>
  </xdr:oneCellAnchor>
  <xdr:twoCellAnchor>
    <xdr:from>
      <xdr:col>7</xdr:col>
      <xdr:colOff>63500</xdr:colOff>
      <xdr:row>80</xdr:row>
      <xdr:rowOff>115996</xdr:rowOff>
    </xdr:from>
    <xdr:to>
      <xdr:col>7</xdr:col>
      <xdr:colOff>241300</xdr:colOff>
      <xdr:row>80</xdr:row>
      <xdr:rowOff>115996</xdr:rowOff>
    </xdr:to>
    <xdr:cxnSp macro="">
      <xdr:nvCxnSpPr>
        <xdr:cNvPr id="193" name="直線コネクタ 192"/>
        <xdr:cNvCxnSpPr/>
      </xdr:nvCxnSpPr>
      <xdr:spPr>
        <a:xfrm>
          <a:off x="4864100" y="1383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87691</xdr:rowOff>
    </xdr:from>
    <xdr:to>
      <xdr:col>7</xdr:col>
      <xdr:colOff>152400</xdr:colOff>
      <xdr:row>82</xdr:row>
      <xdr:rowOff>91210</xdr:rowOff>
    </xdr:to>
    <xdr:cxnSp macro="">
      <xdr:nvCxnSpPr>
        <xdr:cNvPr id="194" name="直線コネクタ 193"/>
        <xdr:cNvCxnSpPr/>
      </xdr:nvCxnSpPr>
      <xdr:spPr>
        <a:xfrm>
          <a:off x="4114800" y="14146591"/>
          <a:ext cx="838200" cy="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127071</xdr:rowOff>
    </xdr:from>
    <xdr:ext cx="762000" cy="259045"/>
    <xdr:sp macro="" textlink="">
      <xdr:nvSpPr>
        <xdr:cNvPr id="195" name="人件費・物件費等の状況平均値テキスト"/>
        <xdr:cNvSpPr txBox="1"/>
      </xdr:nvSpPr>
      <xdr:spPr>
        <a:xfrm>
          <a:off x="5041900" y="14528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154994</xdr:rowOff>
    </xdr:from>
    <xdr:to>
      <xdr:col>7</xdr:col>
      <xdr:colOff>203200</xdr:colOff>
      <xdr:row>85</xdr:row>
      <xdr:rowOff>85144</xdr:rowOff>
    </xdr:to>
    <xdr:sp macro="" textlink="">
      <xdr:nvSpPr>
        <xdr:cNvPr id="196" name="フローチャート : 判断 195"/>
        <xdr:cNvSpPr/>
      </xdr:nvSpPr>
      <xdr:spPr>
        <a:xfrm>
          <a:off x="4902200" y="145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87691</xdr:rowOff>
    </xdr:from>
    <xdr:to>
      <xdr:col>6</xdr:col>
      <xdr:colOff>0</xdr:colOff>
      <xdr:row>82</xdr:row>
      <xdr:rowOff>116706</xdr:rowOff>
    </xdr:to>
    <xdr:cxnSp macro="">
      <xdr:nvCxnSpPr>
        <xdr:cNvPr id="197" name="直線コネクタ 196"/>
        <xdr:cNvCxnSpPr/>
      </xdr:nvCxnSpPr>
      <xdr:spPr>
        <a:xfrm flipV="1">
          <a:off x="3225800" y="14146591"/>
          <a:ext cx="889000" cy="2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36274</xdr:rowOff>
    </xdr:from>
    <xdr:to>
      <xdr:col>6</xdr:col>
      <xdr:colOff>50800</xdr:colOff>
      <xdr:row>84</xdr:row>
      <xdr:rowOff>137874</xdr:rowOff>
    </xdr:to>
    <xdr:sp macro="" textlink="">
      <xdr:nvSpPr>
        <xdr:cNvPr id="198" name="フローチャート : 判断 197"/>
        <xdr:cNvSpPr/>
      </xdr:nvSpPr>
      <xdr:spPr>
        <a:xfrm>
          <a:off x="4064000" y="144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122651</xdr:rowOff>
    </xdr:from>
    <xdr:ext cx="736600" cy="259045"/>
    <xdr:sp macro="" textlink="">
      <xdr:nvSpPr>
        <xdr:cNvPr id="199" name="テキスト ボックス 198"/>
        <xdr:cNvSpPr txBox="1"/>
      </xdr:nvSpPr>
      <xdr:spPr>
        <a:xfrm>
          <a:off x="3733800" y="1452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9046</xdr:rowOff>
    </xdr:from>
    <xdr:to>
      <xdr:col>4</xdr:col>
      <xdr:colOff>482600</xdr:colOff>
      <xdr:row>82</xdr:row>
      <xdr:rowOff>116706</xdr:rowOff>
    </xdr:to>
    <xdr:cxnSp macro="">
      <xdr:nvCxnSpPr>
        <xdr:cNvPr id="200" name="直線コネクタ 199"/>
        <xdr:cNvCxnSpPr/>
      </xdr:nvCxnSpPr>
      <xdr:spPr>
        <a:xfrm>
          <a:off x="2336800" y="14067946"/>
          <a:ext cx="889000" cy="10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201" name="フローチャート : 判断 200"/>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2" name="テキスト ボックス 201"/>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152124</xdr:rowOff>
    </xdr:from>
    <xdr:to>
      <xdr:col>3</xdr:col>
      <xdr:colOff>279400</xdr:colOff>
      <xdr:row>82</xdr:row>
      <xdr:rowOff>9046</xdr:rowOff>
    </xdr:to>
    <xdr:cxnSp macro="">
      <xdr:nvCxnSpPr>
        <xdr:cNvPr id="203" name="直線コネクタ 202"/>
        <xdr:cNvCxnSpPr/>
      </xdr:nvCxnSpPr>
      <xdr:spPr>
        <a:xfrm>
          <a:off x="1447800" y="14039574"/>
          <a:ext cx="889000" cy="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4" name="フローチャート : 判断 203"/>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5" name="テキスト ボックス 204"/>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6" name="フローチャート : 判断 205"/>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7" name="テキスト ボックス 206"/>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40410</xdr:rowOff>
    </xdr:from>
    <xdr:to>
      <xdr:col>7</xdr:col>
      <xdr:colOff>203200</xdr:colOff>
      <xdr:row>82</xdr:row>
      <xdr:rowOff>142010</xdr:rowOff>
    </xdr:to>
    <xdr:sp macro="" textlink="">
      <xdr:nvSpPr>
        <xdr:cNvPr id="213" name="円/楕円 212"/>
        <xdr:cNvSpPr/>
      </xdr:nvSpPr>
      <xdr:spPr>
        <a:xfrm>
          <a:off x="4902200" y="1409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56937</xdr:rowOff>
    </xdr:from>
    <xdr:ext cx="762000" cy="259045"/>
    <xdr:sp macro="" textlink="">
      <xdr:nvSpPr>
        <xdr:cNvPr id="214" name="人件費・物件費等の状況該当値テキスト"/>
        <xdr:cNvSpPr txBox="1"/>
      </xdr:nvSpPr>
      <xdr:spPr>
        <a:xfrm>
          <a:off x="5041900" y="1394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97,378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36891</xdr:rowOff>
    </xdr:from>
    <xdr:to>
      <xdr:col>6</xdr:col>
      <xdr:colOff>50800</xdr:colOff>
      <xdr:row>82</xdr:row>
      <xdr:rowOff>138491</xdr:rowOff>
    </xdr:to>
    <xdr:sp macro="" textlink="">
      <xdr:nvSpPr>
        <xdr:cNvPr id="215" name="円/楕円 214"/>
        <xdr:cNvSpPr/>
      </xdr:nvSpPr>
      <xdr:spPr>
        <a:xfrm>
          <a:off x="4064000" y="1409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148668</xdr:rowOff>
    </xdr:from>
    <xdr:ext cx="736600" cy="259045"/>
    <xdr:sp macro="" textlink="">
      <xdr:nvSpPr>
        <xdr:cNvPr id="216" name="テキスト ボックス 215"/>
        <xdr:cNvSpPr txBox="1"/>
      </xdr:nvSpPr>
      <xdr:spPr>
        <a:xfrm>
          <a:off x="3733800" y="1386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97,203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65906</xdr:rowOff>
    </xdr:from>
    <xdr:to>
      <xdr:col>4</xdr:col>
      <xdr:colOff>533400</xdr:colOff>
      <xdr:row>82</xdr:row>
      <xdr:rowOff>167506</xdr:rowOff>
    </xdr:to>
    <xdr:sp macro="" textlink="">
      <xdr:nvSpPr>
        <xdr:cNvPr id="217" name="円/楕円 216"/>
        <xdr:cNvSpPr/>
      </xdr:nvSpPr>
      <xdr:spPr>
        <a:xfrm>
          <a:off x="3175000" y="1412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6233</xdr:rowOff>
    </xdr:from>
    <xdr:ext cx="762000" cy="259045"/>
    <xdr:sp macro="" textlink="">
      <xdr:nvSpPr>
        <xdr:cNvPr id="218" name="テキスト ボックス 217"/>
        <xdr:cNvSpPr txBox="1"/>
      </xdr:nvSpPr>
      <xdr:spPr>
        <a:xfrm>
          <a:off x="2844800" y="1389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98,646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129696</xdr:rowOff>
    </xdr:from>
    <xdr:to>
      <xdr:col>3</xdr:col>
      <xdr:colOff>330200</xdr:colOff>
      <xdr:row>82</xdr:row>
      <xdr:rowOff>59846</xdr:rowOff>
    </xdr:to>
    <xdr:sp macro="" textlink="">
      <xdr:nvSpPr>
        <xdr:cNvPr id="219" name="円/楕円 218"/>
        <xdr:cNvSpPr/>
      </xdr:nvSpPr>
      <xdr:spPr>
        <a:xfrm>
          <a:off x="2286000" y="1401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70023</xdr:rowOff>
    </xdr:from>
    <xdr:ext cx="762000" cy="259045"/>
    <xdr:sp macro="" textlink="">
      <xdr:nvSpPr>
        <xdr:cNvPr id="220" name="テキスト ボックス 219"/>
        <xdr:cNvSpPr txBox="1"/>
      </xdr:nvSpPr>
      <xdr:spPr>
        <a:xfrm>
          <a:off x="1955800" y="137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93,292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101324</xdr:rowOff>
    </xdr:from>
    <xdr:to>
      <xdr:col>2</xdr:col>
      <xdr:colOff>127000</xdr:colOff>
      <xdr:row>82</xdr:row>
      <xdr:rowOff>31474</xdr:rowOff>
    </xdr:to>
    <xdr:sp macro="" textlink="">
      <xdr:nvSpPr>
        <xdr:cNvPr id="221" name="円/楕円 220"/>
        <xdr:cNvSpPr/>
      </xdr:nvSpPr>
      <xdr:spPr>
        <a:xfrm>
          <a:off x="1397000" y="1398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41651</xdr:rowOff>
    </xdr:from>
    <xdr:ext cx="762000" cy="259045"/>
    <xdr:sp macro="" textlink="">
      <xdr:nvSpPr>
        <xdr:cNvPr id="222" name="テキスト ボックス 221"/>
        <xdr:cNvSpPr txBox="1"/>
      </xdr:nvSpPr>
      <xdr:spPr>
        <a:xfrm>
          <a:off x="1066800" y="1375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本市は、類似団体平均より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ポイント下回っているが、今後も各種手当ての見直しを行うなど、適正な給与管理に努める。</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85</xdr:row>
      <xdr:rowOff>100693</xdr:rowOff>
    </xdr:to>
    <xdr:cxnSp macro="">
      <xdr:nvCxnSpPr>
        <xdr:cNvPr id="253" name="直線コネクタ 252"/>
        <xdr:cNvCxnSpPr/>
      </xdr:nvCxnSpPr>
      <xdr:spPr>
        <a:xfrm flipV="1">
          <a:off x="17018000" y="13915571"/>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166007</xdr:rowOff>
    </xdr:from>
    <xdr:to>
      <xdr:col>24</xdr:col>
      <xdr:colOff>558800</xdr:colOff>
      <xdr:row>82</xdr:row>
      <xdr:rowOff>17538</xdr:rowOff>
    </xdr:to>
    <xdr:cxnSp macro="">
      <xdr:nvCxnSpPr>
        <xdr:cNvPr id="258" name="直線コネクタ 257"/>
        <xdr:cNvCxnSpPr/>
      </xdr:nvCxnSpPr>
      <xdr:spPr>
        <a:xfrm flipV="1">
          <a:off x="16179800" y="140534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31645</xdr:rowOff>
    </xdr:from>
    <xdr:ext cx="762000" cy="259045"/>
    <xdr:sp macro="" textlink="">
      <xdr:nvSpPr>
        <xdr:cNvPr id="259" name="給与水準   （国との比較）平均値テキスト"/>
        <xdr:cNvSpPr txBox="1"/>
      </xdr:nvSpPr>
      <xdr:spPr>
        <a:xfrm>
          <a:off x="17106900" y="14261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60" name="フローチャート : 判断 259"/>
        <xdr:cNvSpPr/>
      </xdr:nvSpPr>
      <xdr:spPr>
        <a:xfrm>
          <a:off x="169672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17538</xdr:rowOff>
    </xdr:from>
    <xdr:to>
      <xdr:col>23</xdr:col>
      <xdr:colOff>406400</xdr:colOff>
      <xdr:row>82</xdr:row>
      <xdr:rowOff>97971</xdr:rowOff>
    </xdr:to>
    <xdr:cxnSp macro="">
      <xdr:nvCxnSpPr>
        <xdr:cNvPr id="261" name="直線コネクタ 260"/>
        <xdr:cNvCxnSpPr/>
      </xdr:nvCxnSpPr>
      <xdr:spPr>
        <a:xfrm flipV="1">
          <a:off x="15290800" y="1407643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2" name="フローチャート : 判断 261"/>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3" name="テキスト ボックス 262"/>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29029</xdr:rowOff>
    </xdr:from>
    <xdr:to>
      <xdr:col>22</xdr:col>
      <xdr:colOff>203200</xdr:colOff>
      <xdr:row>82</xdr:row>
      <xdr:rowOff>97971</xdr:rowOff>
    </xdr:to>
    <xdr:cxnSp macro="">
      <xdr:nvCxnSpPr>
        <xdr:cNvPr id="264" name="直線コネクタ 263"/>
        <xdr:cNvCxnSpPr/>
      </xdr:nvCxnSpPr>
      <xdr:spPr>
        <a:xfrm>
          <a:off x="14401800" y="140879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3023</xdr:rowOff>
    </xdr:from>
    <xdr:to>
      <xdr:col>22</xdr:col>
      <xdr:colOff>254000</xdr:colOff>
      <xdr:row>84</xdr:row>
      <xdr:rowOff>104623</xdr:rowOff>
    </xdr:to>
    <xdr:sp macro="" textlink="">
      <xdr:nvSpPr>
        <xdr:cNvPr id="265" name="フローチャート : 判断 264"/>
        <xdr:cNvSpPr/>
      </xdr:nvSpPr>
      <xdr:spPr>
        <a:xfrm>
          <a:off x="15240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89400</xdr:rowOff>
    </xdr:from>
    <xdr:ext cx="762000" cy="259045"/>
    <xdr:sp macro="" textlink="">
      <xdr:nvSpPr>
        <xdr:cNvPr id="266" name="テキスト ボックス 265"/>
        <xdr:cNvSpPr txBox="1"/>
      </xdr:nvSpPr>
      <xdr:spPr>
        <a:xfrm>
          <a:off x="14909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29029</xdr:rowOff>
    </xdr:from>
    <xdr:to>
      <xdr:col>21</xdr:col>
      <xdr:colOff>0</xdr:colOff>
      <xdr:row>87</xdr:row>
      <xdr:rowOff>10584</xdr:rowOff>
    </xdr:to>
    <xdr:cxnSp macro="">
      <xdr:nvCxnSpPr>
        <xdr:cNvPr id="267" name="直線コネクタ 266"/>
        <xdr:cNvCxnSpPr/>
      </xdr:nvCxnSpPr>
      <xdr:spPr>
        <a:xfrm flipV="1">
          <a:off x="13512800" y="14087929"/>
          <a:ext cx="889000" cy="8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140002</xdr:rowOff>
    </xdr:from>
    <xdr:to>
      <xdr:col>21</xdr:col>
      <xdr:colOff>50800</xdr:colOff>
      <xdr:row>84</xdr:row>
      <xdr:rowOff>70152</xdr:rowOff>
    </xdr:to>
    <xdr:sp macro="" textlink="">
      <xdr:nvSpPr>
        <xdr:cNvPr id="268" name="フローチャート : 判断 267"/>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54929</xdr:rowOff>
    </xdr:from>
    <xdr:ext cx="762000" cy="259045"/>
    <xdr:sp macro="" textlink="">
      <xdr:nvSpPr>
        <xdr:cNvPr id="269" name="テキスト ボックス 268"/>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70" name="フローチャート : 判断 269"/>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71" name="テキスト ボックス 270"/>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115207</xdr:rowOff>
    </xdr:from>
    <xdr:to>
      <xdr:col>24</xdr:col>
      <xdr:colOff>609600</xdr:colOff>
      <xdr:row>82</xdr:row>
      <xdr:rowOff>45357</xdr:rowOff>
    </xdr:to>
    <xdr:sp macro="" textlink="">
      <xdr:nvSpPr>
        <xdr:cNvPr id="277" name="円/楕円 276"/>
        <xdr:cNvSpPr/>
      </xdr:nvSpPr>
      <xdr:spPr>
        <a:xfrm>
          <a:off x="169672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131734</xdr:rowOff>
    </xdr:from>
    <xdr:ext cx="762000" cy="259045"/>
    <xdr:sp macro="" textlink="">
      <xdr:nvSpPr>
        <xdr:cNvPr id="278" name="給与水準   （国との比較）該当値テキスト"/>
        <xdr:cNvSpPr txBox="1"/>
      </xdr:nvSpPr>
      <xdr:spPr>
        <a:xfrm>
          <a:off x="171069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138188</xdr:rowOff>
    </xdr:from>
    <xdr:to>
      <xdr:col>23</xdr:col>
      <xdr:colOff>457200</xdr:colOff>
      <xdr:row>82</xdr:row>
      <xdr:rowOff>68338</xdr:rowOff>
    </xdr:to>
    <xdr:sp macro="" textlink="">
      <xdr:nvSpPr>
        <xdr:cNvPr id="279" name="円/楕円 278"/>
        <xdr:cNvSpPr/>
      </xdr:nvSpPr>
      <xdr:spPr>
        <a:xfrm>
          <a:off x="161290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78515</xdr:rowOff>
    </xdr:from>
    <xdr:ext cx="736600" cy="259045"/>
    <xdr:sp macro="" textlink="">
      <xdr:nvSpPr>
        <xdr:cNvPr id="280" name="テキスト ボックス 279"/>
        <xdr:cNvSpPr txBox="1"/>
      </xdr:nvSpPr>
      <xdr:spPr>
        <a:xfrm>
          <a:off x="15798800" y="1379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47171</xdr:rowOff>
    </xdr:from>
    <xdr:to>
      <xdr:col>22</xdr:col>
      <xdr:colOff>254000</xdr:colOff>
      <xdr:row>82</xdr:row>
      <xdr:rowOff>148771</xdr:rowOff>
    </xdr:to>
    <xdr:sp macro="" textlink="">
      <xdr:nvSpPr>
        <xdr:cNvPr id="281" name="円/楕円 280"/>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158948</xdr:rowOff>
    </xdr:from>
    <xdr:ext cx="762000" cy="259045"/>
    <xdr:sp macro="" textlink="">
      <xdr:nvSpPr>
        <xdr:cNvPr id="282" name="テキスト ボックス 281"/>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149679</xdr:rowOff>
    </xdr:from>
    <xdr:to>
      <xdr:col>21</xdr:col>
      <xdr:colOff>50800</xdr:colOff>
      <xdr:row>82</xdr:row>
      <xdr:rowOff>79829</xdr:rowOff>
    </xdr:to>
    <xdr:sp macro="" textlink="">
      <xdr:nvSpPr>
        <xdr:cNvPr id="283" name="円/楕円 282"/>
        <xdr:cNvSpPr/>
      </xdr:nvSpPr>
      <xdr:spPr>
        <a:xfrm>
          <a:off x="14351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90006</xdr:rowOff>
    </xdr:from>
    <xdr:ext cx="762000" cy="259045"/>
    <xdr:sp macro="" textlink="">
      <xdr:nvSpPr>
        <xdr:cNvPr id="284" name="テキスト ボックス 283"/>
        <xdr:cNvSpPr txBox="1"/>
      </xdr:nvSpPr>
      <xdr:spPr>
        <a:xfrm>
          <a:off x="14020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131234</xdr:rowOff>
    </xdr:from>
    <xdr:to>
      <xdr:col>19</xdr:col>
      <xdr:colOff>533400</xdr:colOff>
      <xdr:row>87</xdr:row>
      <xdr:rowOff>61384</xdr:rowOff>
    </xdr:to>
    <xdr:sp macro="" textlink="">
      <xdr:nvSpPr>
        <xdr:cNvPr id="285" name="円/楕円 284"/>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71561</xdr:rowOff>
    </xdr:from>
    <xdr:ext cx="762000" cy="259045"/>
    <xdr:sp macro="" textlink="">
      <xdr:nvSpPr>
        <xdr:cNvPr id="286" name="テキスト ボックス 285"/>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本市は、定員適正化計画（平成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年度、職員数</a:t>
          </a:r>
          <a:r>
            <a:rPr kumimoji="1" lang="en-US" altLang="ja-JP" sz="1100">
              <a:solidFill>
                <a:schemeClr val="dk1"/>
              </a:solidFill>
              <a:effectLst/>
              <a:latin typeface="+mn-lt"/>
              <a:ea typeface="+mn-ea"/>
              <a:cs typeface="+mn-cs"/>
            </a:rPr>
            <a:t>25.3</a:t>
          </a:r>
          <a:r>
            <a:rPr kumimoji="1" lang="ja-JP" altLang="ja-JP" sz="1100">
              <a:solidFill>
                <a:schemeClr val="dk1"/>
              </a:solidFill>
              <a:effectLst/>
              <a:latin typeface="+mn-lt"/>
              <a:ea typeface="+mn-ea"/>
              <a:cs typeface="+mn-cs"/>
            </a:rPr>
            <a:t>％削減）の推進により、類似団体平均を下回っている。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しかし、権限移譲、沖縄振興特別推進市町村交付金事業、幼保一体化政策</a:t>
          </a:r>
          <a:r>
            <a:rPr kumimoji="1" lang="ja-JP" altLang="en-US" sz="1100">
              <a:solidFill>
                <a:schemeClr val="dk1"/>
              </a:solidFill>
              <a:effectLst/>
              <a:latin typeface="+mn-lt"/>
              <a:ea typeface="+mn-ea"/>
              <a:cs typeface="+mn-cs"/>
            </a:rPr>
            <a:t>、子どもの貧困対策事業</a:t>
          </a:r>
          <a:r>
            <a:rPr kumimoji="1" lang="ja-JP" altLang="ja-JP" sz="1100">
              <a:solidFill>
                <a:schemeClr val="dk1"/>
              </a:solidFill>
              <a:effectLst/>
              <a:latin typeface="+mn-lt"/>
              <a:ea typeface="+mn-ea"/>
              <a:cs typeface="+mn-cs"/>
            </a:rPr>
            <a:t>等による状況の著しい変化に対応するため当面の間、休止することから今後の定員管理のあり方については検討課題となる。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134112</xdr:rowOff>
    </xdr:from>
    <xdr:to>
      <xdr:col>24</xdr:col>
      <xdr:colOff>558800</xdr:colOff>
      <xdr:row>67</xdr:row>
      <xdr:rowOff>381</xdr:rowOff>
    </xdr:to>
    <xdr:cxnSp macro="">
      <xdr:nvCxnSpPr>
        <xdr:cNvPr id="314" name="直線コネクタ 313"/>
        <xdr:cNvCxnSpPr/>
      </xdr:nvCxnSpPr>
      <xdr:spPr>
        <a:xfrm flipV="1">
          <a:off x="17018000" y="1024966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143908</xdr:rowOff>
    </xdr:from>
    <xdr:ext cx="762000" cy="259045"/>
    <xdr:sp macro="" textlink="">
      <xdr:nvSpPr>
        <xdr:cNvPr id="315" name="定員管理の状況最小値テキスト"/>
        <xdr:cNvSpPr txBox="1"/>
      </xdr:nvSpPr>
      <xdr:spPr>
        <a:xfrm>
          <a:off x="17106900" y="1145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67</xdr:row>
      <xdr:rowOff>381</xdr:rowOff>
    </xdr:from>
    <xdr:to>
      <xdr:col>24</xdr:col>
      <xdr:colOff>647700</xdr:colOff>
      <xdr:row>67</xdr:row>
      <xdr:rowOff>381</xdr:rowOff>
    </xdr:to>
    <xdr:cxnSp macro="">
      <xdr:nvCxnSpPr>
        <xdr:cNvPr id="316" name="直線コネクタ 315"/>
        <xdr:cNvCxnSpPr/>
      </xdr:nvCxnSpPr>
      <xdr:spPr>
        <a:xfrm>
          <a:off x="16929100" y="1148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49039</xdr:rowOff>
    </xdr:from>
    <xdr:ext cx="762000" cy="259045"/>
    <xdr:sp macro="" textlink="">
      <xdr:nvSpPr>
        <xdr:cNvPr id="317" name="定員管理の状況最大値テキスト"/>
        <xdr:cNvSpPr txBox="1"/>
      </xdr:nvSpPr>
      <xdr:spPr>
        <a:xfrm>
          <a:off x="17106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59</xdr:row>
      <xdr:rowOff>134112</xdr:rowOff>
    </xdr:from>
    <xdr:to>
      <xdr:col>24</xdr:col>
      <xdr:colOff>647700</xdr:colOff>
      <xdr:row>59</xdr:row>
      <xdr:rowOff>134112</xdr:rowOff>
    </xdr:to>
    <xdr:cxnSp macro="">
      <xdr:nvCxnSpPr>
        <xdr:cNvPr id="318" name="直線コネクタ 317"/>
        <xdr:cNvCxnSpPr/>
      </xdr:nvCxnSpPr>
      <xdr:spPr>
        <a:xfrm>
          <a:off x="16929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100076</xdr:rowOff>
    </xdr:from>
    <xdr:to>
      <xdr:col>24</xdr:col>
      <xdr:colOff>558800</xdr:colOff>
      <xdr:row>61</xdr:row>
      <xdr:rowOff>126619</xdr:rowOff>
    </xdr:to>
    <xdr:cxnSp macro="">
      <xdr:nvCxnSpPr>
        <xdr:cNvPr id="319" name="直線コネクタ 318"/>
        <xdr:cNvCxnSpPr/>
      </xdr:nvCxnSpPr>
      <xdr:spPr>
        <a:xfrm flipV="1">
          <a:off x="16179800" y="10558526"/>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100855</xdr:rowOff>
    </xdr:from>
    <xdr:ext cx="762000" cy="259045"/>
    <xdr:sp macro="" textlink="">
      <xdr:nvSpPr>
        <xdr:cNvPr id="320" name="定員管理の状況平均値テキスト"/>
        <xdr:cNvSpPr txBox="1"/>
      </xdr:nvSpPr>
      <xdr:spPr>
        <a:xfrm>
          <a:off x="17106900" y="10730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128778</xdr:rowOff>
    </xdr:from>
    <xdr:to>
      <xdr:col>24</xdr:col>
      <xdr:colOff>609600</xdr:colOff>
      <xdr:row>63</xdr:row>
      <xdr:rowOff>58928</xdr:rowOff>
    </xdr:to>
    <xdr:sp macro="" textlink="">
      <xdr:nvSpPr>
        <xdr:cNvPr id="321" name="フローチャート : 判断 320"/>
        <xdr:cNvSpPr/>
      </xdr:nvSpPr>
      <xdr:spPr>
        <a:xfrm>
          <a:off x="16967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119380</xdr:rowOff>
    </xdr:from>
    <xdr:to>
      <xdr:col>23</xdr:col>
      <xdr:colOff>406400</xdr:colOff>
      <xdr:row>61</xdr:row>
      <xdr:rowOff>126619</xdr:rowOff>
    </xdr:to>
    <xdr:cxnSp macro="">
      <xdr:nvCxnSpPr>
        <xdr:cNvPr id="322" name="直線コネクタ 321"/>
        <xdr:cNvCxnSpPr/>
      </xdr:nvCxnSpPr>
      <xdr:spPr>
        <a:xfrm>
          <a:off x="15290800" y="1057783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150622</xdr:rowOff>
    </xdr:from>
    <xdr:to>
      <xdr:col>23</xdr:col>
      <xdr:colOff>457200</xdr:colOff>
      <xdr:row>62</xdr:row>
      <xdr:rowOff>80772</xdr:rowOff>
    </xdr:to>
    <xdr:sp macro="" textlink="">
      <xdr:nvSpPr>
        <xdr:cNvPr id="323" name="フローチャート : 判断 322"/>
        <xdr:cNvSpPr/>
      </xdr:nvSpPr>
      <xdr:spPr>
        <a:xfrm>
          <a:off x="16129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65549</xdr:rowOff>
    </xdr:from>
    <xdr:ext cx="736600" cy="259045"/>
    <xdr:sp macro="" textlink="">
      <xdr:nvSpPr>
        <xdr:cNvPr id="324" name="テキスト ボックス 323"/>
        <xdr:cNvSpPr txBox="1"/>
      </xdr:nvSpPr>
      <xdr:spPr>
        <a:xfrm>
          <a:off x="15798800" y="1069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116967</xdr:rowOff>
    </xdr:from>
    <xdr:to>
      <xdr:col>22</xdr:col>
      <xdr:colOff>203200</xdr:colOff>
      <xdr:row>61</xdr:row>
      <xdr:rowOff>119380</xdr:rowOff>
    </xdr:to>
    <xdr:cxnSp macro="">
      <xdr:nvCxnSpPr>
        <xdr:cNvPr id="325" name="直線コネクタ 324"/>
        <xdr:cNvCxnSpPr/>
      </xdr:nvCxnSpPr>
      <xdr:spPr>
        <a:xfrm>
          <a:off x="14401800" y="1057541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7" name="テキスト ボックス 326"/>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116967</xdr:rowOff>
    </xdr:from>
    <xdr:to>
      <xdr:col>21</xdr:col>
      <xdr:colOff>0</xdr:colOff>
      <xdr:row>61</xdr:row>
      <xdr:rowOff>162814</xdr:rowOff>
    </xdr:to>
    <xdr:cxnSp macro="">
      <xdr:nvCxnSpPr>
        <xdr:cNvPr id="328" name="直線コネクタ 327"/>
        <xdr:cNvCxnSpPr/>
      </xdr:nvCxnSpPr>
      <xdr:spPr>
        <a:xfrm flipV="1">
          <a:off x="13512800" y="10575417"/>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30" name="テキスト ボックス 329"/>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32" name="テキスト ボックス 331"/>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49276</xdr:rowOff>
    </xdr:from>
    <xdr:to>
      <xdr:col>24</xdr:col>
      <xdr:colOff>609600</xdr:colOff>
      <xdr:row>61</xdr:row>
      <xdr:rowOff>150876</xdr:rowOff>
    </xdr:to>
    <xdr:sp macro="" textlink="">
      <xdr:nvSpPr>
        <xdr:cNvPr id="338" name="円/楕円 337"/>
        <xdr:cNvSpPr/>
      </xdr:nvSpPr>
      <xdr:spPr>
        <a:xfrm>
          <a:off x="16967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65803</xdr:rowOff>
    </xdr:from>
    <xdr:ext cx="762000" cy="259045"/>
    <xdr:sp macro="" textlink="">
      <xdr:nvSpPr>
        <xdr:cNvPr id="339" name="定員管理の状況該当値テキスト"/>
        <xdr:cNvSpPr txBox="1"/>
      </xdr:nvSpPr>
      <xdr:spPr>
        <a:xfrm>
          <a:off x="171069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75819</xdr:rowOff>
    </xdr:from>
    <xdr:to>
      <xdr:col>23</xdr:col>
      <xdr:colOff>457200</xdr:colOff>
      <xdr:row>62</xdr:row>
      <xdr:rowOff>5969</xdr:rowOff>
    </xdr:to>
    <xdr:sp macro="" textlink="">
      <xdr:nvSpPr>
        <xdr:cNvPr id="340" name="円/楕円 339"/>
        <xdr:cNvSpPr/>
      </xdr:nvSpPr>
      <xdr:spPr>
        <a:xfrm>
          <a:off x="16129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16146</xdr:rowOff>
    </xdr:from>
    <xdr:ext cx="736600" cy="259045"/>
    <xdr:sp macro="" textlink="">
      <xdr:nvSpPr>
        <xdr:cNvPr id="341" name="テキスト ボックス 340"/>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68580</xdr:rowOff>
    </xdr:from>
    <xdr:to>
      <xdr:col>22</xdr:col>
      <xdr:colOff>254000</xdr:colOff>
      <xdr:row>61</xdr:row>
      <xdr:rowOff>170180</xdr:rowOff>
    </xdr:to>
    <xdr:sp macro="" textlink="">
      <xdr:nvSpPr>
        <xdr:cNvPr id="342" name="円/楕円 341"/>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8907</xdr:rowOff>
    </xdr:from>
    <xdr:ext cx="762000" cy="259045"/>
    <xdr:sp macro="" textlink="">
      <xdr:nvSpPr>
        <xdr:cNvPr id="343" name="テキスト ボックス 342"/>
        <xdr:cNvSpPr txBox="1"/>
      </xdr:nvSpPr>
      <xdr:spPr>
        <a:xfrm>
          <a:off x="14909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66167</xdr:rowOff>
    </xdr:from>
    <xdr:to>
      <xdr:col>21</xdr:col>
      <xdr:colOff>50800</xdr:colOff>
      <xdr:row>61</xdr:row>
      <xdr:rowOff>167767</xdr:rowOff>
    </xdr:to>
    <xdr:sp macro="" textlink="">
      <xdr:nvSpPr>
        <xdr:cNvPr id="344" name="円/楕円 343"/>
        <xdr:cNvSpPr/>
      </xdr:nvSpPr>
      <xdr:spPr>
        <a:xfrm>
          <a:off x="143510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6494</xdr:rowOff>
    </xdr:from>
    <xdr:ext cx="762000" cy="259045"/>
    <xdr:sp macro="" textlink="">
      <xdr:nvSpPr>
        <xdr:cNvPr id="345" name="テキスト ボックス 344"/>
        <xdr:cNvSpPr txBox="1"/>
      </xdr:nvSpPr>
      <xdr:spPr>
        <a:xfrm>
          <a:off x="14020800" y="1029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112014</xdr:rowOff>
    </xdr:from>
    <xdr:to>
      <xdr:col>19</xdr:col>
      <xdr:colOff>533400</xdr:colOff>
      <xdr:row>62</xdr:row>
      <xdr:rowOff>42164</xdr:rowOff>
    </xdr:to>
    <xdr:sp macro="" textlink="">
      <xdr:nvSpPr>
        <xdr:cNvPr id="346" name="円/楕円 345"/>
        <xdr:cNvSpPr/>
      </xdr:nvSpPr>
      <xdr:spPr>
        <a:xfrm>
          <a:off x="13462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52341</xdr:rowOff>
    </xdr:from>
    <xdr:ext cx="762000" cy="259045"/>
    <xdr:sp macro="" textlink="">
      <xdr:nvSpPr>
        <xdr:cNvPr id="347" name="テキスト ボックス 346"/>
        <xdr:cNvSpPr txBox="1"/>
      </xdr:nvSpPr>
      <xdr:spPr>
        <a:xfrm>
          <a:off x="13131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本市は、基準財政需要額算入額や標準財政規模の増額により、実質公債比率は前年度から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ポイント改善（減少）している。</a:t>
          </a:r>
          <a:endParaRPr lang="ja-JP" altLang="ja-JP" sz="1400">
            <a:effectLst/>
          </a:endParaRPr>
        </a:p>
        <a:p>
          <a:r>
            <a:rPr kumimoji="1" lang="ja-JP" altLang="ja-JP" sz="1100">
              <a:solidFill>
                <a:schemeClr val="dk1"/>
              </a:solidFill>
              <a:effectLst/>
              <a:latin typeface="+mn-lt"/>
              <a:ea typeface="+mn-ea"/>
              <a:cs typeface="+mn-cs"/>
            </a:rPr>
            <a:t>　しかし、今後も引き続き、合併特例債の償還等に伴い、公債費の負担が年々増加する見通しであり、普通建設事業規模の適正化（経済性・緊急性・必要性を十分に精査）、市債の計画的発行（抑制）及び合併効果を活用した各種基金の積立金増額、市債の繰上償還など持続可能な財政構造、健全な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166116</xdr:rowOff>
    </xdr:from>
    <xdr:to>
      <xdr:col>24</xdr:col>
      <xdr:colOff>558800</xdr:colOff>
      <xdr:row>45</xdr:row>
      <xdr:rowOff>90170</xdr:rowOff>
    </xdr:to>
    <xdr:cxnSp macro="">
      <xdr:nvCxnSpPr>
        <xdr:cNvPr id="374" name="直線コネクタ 373"/>
        <xdr:cNvCxnSpPr/>
      </xdr:nvCxnSpPr>
      <xdr:spPr>
        <a:xfrm flipV="1">
          <a:off x="17018000" y="6338316"/>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81043</xdr:rowOff>
    </xdr:from>
    <xdr:ext cx="762000" cy="259045"/>
    <xdr:sp macro="" textlink="">
      <xdr:nvSpPr>
        <xdr:cNvPr id="377" name="公債費負担の状況最大値テキスト"/>
        <xdr:cNvSpPr txBox="1"/>
      </xdr:nvSpPr>
      <xdr:spPr>
        <a:xfrm>
          <a:off x="17106900" y="608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166116</xdr:rowOff>
    </xdr:from>
    <xdr:to>
      <xdr:col>24</xdr:col>
      <xdr:colOff>647700</xdr:colOff>
      <xdr:row>36</xdr:row>
      <xdr:rowOff>166116</xdr:rowOff>
    </xdr:to>
    <xdr:cxnSp macro="">
      <xdr:nvCxnSpPr>
        <xdr:cNvPr id="378" name="直線コネクタ 377"/>
        <xdr:cNvCxnSpPr/>
      </xdr:nvCxnSpPr>
      <xdr:spPr>
        <a:xfrm>
          <a:off x="16929100" y="633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155956</xdr:rowOff>
    </xdr:from>
    <xdr:to>
      <xdr:col>24</xdr:col>
      <xdr:colOff>558800</xdr:colOff>
      <xdr:row>41</xdr:row>
      <xdr:rowOff>23114</xdr:rowOff>
    </xdr:to>
    <xdr:cxnSp macro="">
      <xdr:nvCxnSpPr>
        <xdr:cNvPr id="379" name="直線コネクタ 378"/>
        <xdr:cNvCxnSpPr/>
      </xdr:nvCxnSpPr>
      <xdr:spPr>
        <a:xfrm flipV="1">
          <a:off x="16179800" y="70139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154449</xdr:rowOff>
    </xdr:from>
    <xdr:ext cx="762000" cy="259045"/>
    <xdr:sp macro="" textlink="">
      <xdr:nvSpPr>
        <xdr:cNvPr id="380"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81" name="フローチャート : 判断 380"/>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23114</xdr:rowOff>
    </xdr:from>
    <xdr:to>
      <xdr:col>23</xdr:col>
      <xdr:colOff>406400</xdr:colOff>
      <xdr:row>41</xdr:row>
      <xdr:rowOff>90678</xdr:rowOff>
    </xdr:to>
    <xdr:cxnSp macro="">
      <xdr:nvCxnSpPr>
        <xdr:cNvPr id="382" name="直線コネクタ 381"/>
        <xdr:cNvCxnSpPr/>
      </xdr:nvCxnSpPr>
      <xdr:spPr>
        <a:xfrm flipV="1">
          <a:off x="15290800" y="70525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47244</xdr:rowOff>
    </xdr:from>
    <xdr:to>
      <xdr:col>23</xdr:col>
      <xdr:colOff>457200</xdr:colOff>
      <xdr:row>40</xdr:row>
      <xdr:rowOff>148844</xdr:rowOff>
    </xdr:to>
    <xdr:sp macro="" textlink="">
      <xdr:nvSpPr>
        <xdr:cNvPr id="383" name="フローチャート :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90678</xdr:rowOff>
    </xdr:from>
    <xdr:to>
      <xdr:col>22</xdr:col>
      <xdr:colOff>203200</xdr:colOff>
      <xdr:row>42</xdr:row>
      <xdr:rowOff>15748</xdr:rowOff>
    </xdr:to>
    <xdr:cxnSp macro="">
      <xdr:nvCxnSpPr>
        <xdr:cNvPr id="385" name="直線コネクタ 384"/>
        <xdr:cNvCxnSpPr/>
      </xdr:nvCxnSpPr>
      <xdr:spPr>
        <a:xfrm flipV="1">
          <a:off x="14401800" y="71201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387" name="テキスト ボックス 386"/>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15748</xdr:rowOff>
    </xdr:from>
    <xdr:to>
      <xdr:col>21</xdr:col>
      <xdr:colOff>0</xdr:colOff>
      <xdr:row>42</xdr:row>
      <xdr:rowOff>44704</xdr:rowOff>
    </xdr:to>
    <xdr:cxnSp macro="">
      <xdr:nvCxnSpPr>
        <xdr:cNvPr id="388" name="直線コネクタ 387"/>
        <xdr:cNvCxnSpPr/>
      </xdr:nvCxnSpPr>
      <xdr:spPr>
        <a:xfrm flipV="1">
          <a:off x="13512800" y="72166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55135</xdr:rowOff>
    </xdr:from>
    <xdr:ext cx="762000" cy="259045"/>
    <xdr:sp macro="" textlink="">
      <xdr:nvSpPr>
        <xdr:cNvPr id="390" name="テキスト ボックス 389"/>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105156</xdr:rowOff>
    </xdr:from>
    <xdr:to>
      <xdr:col>24</xdr:col>
      <xdr:colOff>609600</xdr:colOff>
      <xdr:row>41</xdr:row>
      <xdr:rowOff>35306</xdr:rowOff>
    </xdr:to>
    <xdr:sp macro="" textlink="">
      <xdr:nvSpPr>
        <xdr:cNvPr id="398" name="円/楕円 397"/>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121683</xdr:rowOff>
    </xdr:from>
    <xdr:ext cx="762000" cy="259045"/>
    <xdr:sp macro="" textlink="">
      <xdr:nvSpPr>
        <xdr:cNvPr id="399" name="公債費負担の状況該当値テキスト"/>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143764</xdr:rowOff>
    </xdr:from>
    <xdr:to>
      <xdr:col>23</xdr:col>
      <xdr:colOff>457200</xdr:colOff>
      <xdr:row>41</xdr:row>
      <xdr:rowOff>73914</xdr:rowOff>
    </xdr:to>
    <xdr:sp macro="" textlink="">
      <xdr:nvSpPr>
        <xdr:cNvPr id="400" name="円/楕円 399"/>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58691</xdr:rowOff>
    </xdr:from>
    <xdr:ext cx="736600" cy="259045"/>
    <xdr:sp macro="" textlink="">
      <xdr:nvSpPr>
        <xdr:cNvPr id="401" name="テキスト ボックス 400"/>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39878</xdr:rowOff>
    </xdr:from>
    <xdr:to>
      <xdr:col>22</xdr:col>
      <xdr:colOff>254000</xdr:colOff>
      <xdr:row>41</xdr:row>
      <xdr:rowOff>141478</xdr:rowOff>
    </xdr:to>
    <xdr:sp macro="" textlink="">
      <xdr:nvSpPr>
        <xdr:cNvPr id="402" name="円/楕円 401"/>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126255</xdr:rowOff>
    </xdr:from>
    <xdr:ext cx="762000" cy="259045"/>
    <xdr:sp macro="" textlink="">
      <xdr:nvSpPr>
        <xdr:cNvPr id="403" name="テキスト ボックス 402"/>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136398</xdr:rowOff>
    </xdr:from>
    <xdr:to>
      <xdr:col>21</xdr:col>
      <xdr:colOff>50800</xdr:colOff>
      <xdr:row>42</xdr:row>
      <xdr:rowOff>66548</xdr:rowOff>
    </xdr:to>
    <xdr:sp macro="" textlink="">
      <xdr:nvSpPr>
        <xdr:cNvPr id="404" name="円/楕円 403"/>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405" name="テキスト ボックス 404"/>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165354</xdr:rowOff>
    </xdr:from>
    <xdr:to>
      <xdr:col>19</xdr:col>
      <xdr:colOff>533400</xdr:colOff>
      <xdr:row>42</xdr:row>
      <xdr:rowOff>95504</xdr:rowOff>
    </xdr:to>
    <xdr:sp macro="" textlink="">
      <xdr:nvSpPr>
        <xdr:cNvPr id="406" name="円/楕円 405"/>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80281</xdr:rowOff>
    </xdr:from>
    <xdr:ext cx="762000" cy="259045"/>
    <xdr:sp macro="" textlink="">
      <xdr:nvSpPr>
        <xdr:cNvPr id="407" name="テキスト ボックス 406"/>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本市は、合併特例債の活用に伴い市債残高が増加傾向にあるが、今後の財政運営を見据えた</a:t>
          </a:r>
          <a:r>
            <a:rPr kumimoji="1" lang="ja-JP" altLang="en-US" sz="1100">
              <a:solidFill>
                <a:schemeClr val="dk1"/>
              </a:solidFill>
              <a:effectLst/>
              <a:latin typeface="+mn-lt"/>
              <a:ea typeface="+mn-ea"/>
              <a:cs typeface="+mn-cs"/>
            </a:rPr>
            <a:t>、普通建設事業の際には有利な事業債の選択や</a:t>
          </a:r>
          <a:r>
            <a:rPr kumimoji="1" lang="ja-JP" altLang="ja-JP" sz="1100">
              <a:solidFill>
                <a:schemeClr val="dk1"/>
              </a:solidFill>
              <a:effectLst/>
              <a:latin typeface="+mn-lt"/>
              <a:ea typeface="+mn-ea"/>
              <a:cs typeface="+mn-cs"/>
            </a:rPr>
            <a:t>充当可能基金の積増しにより、将来負担比率が前年度から</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ポイント改善（減少）している。主な要因は、定員適正化計画に基づく職員数削減による退職手当見込額の減や標準財政規模の増、財政調整基金及び減債基金積立による充当可能基金の増額等があげられる。</a:t>
          </a:r>
          <a:endParaRPr lang="ja-JP" altLang="ja-JP" sz="1400">
            <a:effectLst/>
          </a:endParaRPr>
        </a:p>
        <a:p>
          <a:r>
            <a:rPr kumimoji="1" lang="ja-JP" altLang="ja-JP" sz="1100">
              <a:solidFill>
                <a:schemeClr val="dk1"/>
              </a:solidFill>
              <a:effectLst/>
              <a:latin typeface="+mn-lt"/>
              <a:ea typeface="+mn-ea"/>
              <a:cs typeface="+mn-cs"/>
            </a:rPr>
            <a:t>　今後は、合併算定替終了に伴い、</a:t>
          </a:r>
          <a:r>
            <a:rPr kumimoji="1" lang="ja-JP" altLang="en-US" sz="1100">
              <a:solidFill>
                <a:schemeClr val="dk1"/>
              </a:solidFill>
              <a:effectLst/>
              <a:latin typeface="+mn-lt"/>
              <a:ea typeface="+mn-ea"/>
              <a:cs typeface="+mn-cs"/>
            </a:rPr>
            <a:t>今年度</a:t>
          </a:r>
          <a:r>
            <a:rPr kumimoji="1" lang="ja-JP" altLang="ja-JP" sz="1100">
              <a:solidFill>
                <a:schemeClr val="dk1"/>
              </a:solidFill>
              <a:effectLst/>
              <a:latin typeface="+mn-lt"/>
              <a:ea typeface="+mn-ea"/>
              <a:cs typeface="+mn-cs"/>
            </a:rPr>
            <a:t>以降の普通交付税が段階的に縮減することから、普通建設事業規模の適正化など収入に見合った支出への転換や行政コストの削減に継続して取り組むことが不可欠であり、行政経営の視点で行財政改革に取り組み、持続可能な財政構造、健全な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136192</xdr:rowOff>
    </xdr:to>
    <xdr:cxnSp macro="">
      <xdr:nvCxnSpPr>
        <xdr:cNvPr id="438" name="直線コネクタ 437"/>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108269</xdr:rowOff>
    </xdr:from>
    <xdr:ext cx="762000" cy="259045"/>
    <xdr:sp macro="" textlink="">
      <xdr:nvSpPr>
        <xdr:cNvPr id="439"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138.8</a:t>
          </a:r>
          <a:endParaRPr kumimoji="1" lang="ja-JP" altLang="en-US" sz="1000" b="1">
            <a:latin typeface="ＭＳ Ｐゴシック"/>
          </a:endParaRPr>
        </a:p>
      </xdr:txBody>
    </xdr:sp>
    <xdr:clientData/>
  </xdr:oneCellAnchor>
  <xdr:twoCellAnchor>
    <xdr:from>
      <xdr:col>24</xdr:col>
      <xdr:colOff>469900</xdr:colOff>
      <xdr:row>22</xdr:row>
      <xdr:rowOff>136192</xdr:rowOff>
    </xdr:from>
    <xdr:to>
      <xdr:col>24</xdr:col>
      <xdr:colOff>647700</xdr:colOff>
      <xdr:row>22</xdr:row>
      <xdr:rowOff>136192</xdr:rowOff>
    </xdr:to>
    <xdr:cxnSp macro="">
      <xdr:nvCxnSpPr>
        <xdr:cNvPr id="440" name="直線コネクタ 439"/>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69185</xdr:rowOff>
    </xdr:from>
    <xdr:to>
      <xdr:col>24</xdr:col>
      <xdr:colOff>558800</xdr:colOff>
      <xdr:row>14</xdr:row>
      <xdr:rowOff>164556</xdr:rowOff>
    </xdr:to>
    <xdr:cxnSp macro="">
      <xdr:nvCxnSpPr>
        <xdr:cNvPr id="443" name="直線コネクタ 442"/>
        <xdr:cNvCxnSpPr/>
      </xdr:nvCxnSpPr>
      <xdr:spPr>
        <a:xfrm flipV="1">
          <a:off x="16179800" y="2469485"/>
          <a:ext cx="8382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101436</xdr:rowOff>
    </xdr:from>
    <xdr:ext cx="762000" cy="259045"/>
    <xdr:sp macro="" textlink="">
      <xdr:nvSpPr>
        <xdr:cNvPr id="444" name="将来負担の状況平均値テキスト"/>
        <xdr:cNvSpPr txBox="1"/>
      </xdr:nvSpPr>
      <xdr:spPr>
        <a:xfrm>
          <a:off x="17106900" y="284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129359</xdr:rowOff>
    </xdr:from>
    <xdr:to>
      <xdr:col>24</xdr:col>
      <xdr:colOff>609600</xdr:colOff>
      <xdr:row>17</xdr:row>
      <xdr:rowOff>59509</xdr:rowOff>
    </xdr:to>
    <xdr:sp macro="" textlink="">
      <xdr:nvSpPr>
        <xdr:cNvPr id="445" name="フローチャート : 判断 444"/>
        <xdr:cNvSpPr/>
      </xdr:nvSpPr>
      <xdr:spPr>
        <a:xfrm>
          <a:off x="169672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164556</xdr:rowOff>
    </xdr:from>
    <xdr:to>
      <xdr:col>23</xdr:col>
      <xdr:colOff>406400</xdr:colOff>
      <xdr:row>15</xdr:row>
      <xdr:rowOff>80433</xdr:rowOff>
    </xdr:to>
    <xdr:cxnSp macro="">
      <xdr:nvCxnSpPr>
        <xdr:cNvPr id="446" name="直線コネクタ 445"/>
        <xdr:cNvCxnSpPr/>
      </xdr:nvCxnSpPr>
      <xdr:spPr>
        <a:xfrm flipV="1">
          <a:off x="15290800" y="2564856"/>
          <a:ext cx="889000" cy="8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91682</xdr:rowOff>
    </xdr:from>
    <xdr:to>
      <xdr:col>23</xdr:col>
      <xdr:colOff>457200</xdr:colOff>
      <xdr:row>16</xdr:row>
      <xdr:rowOff>21832</xdr:rowOff>
    </xdr:to>
    <xdr:sp macro="" textlink="">
      <xdr:nvSpPr>
        <xdr:cNvPr id="447" name="フローチャート : 判断 446"/>
        <xdr:cNvSpPr/>
      </xdr:nvSpPr>
      <xdr:spPr>
        <a:xfrm>
          <a:off x="16129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6609</xdr:rowOff>
    </xdr:from>
    <xdr:ext cx="736600" cy="259045"/>
    <xdr:sp macro="" textlink="">
      <xdr:nvSpPr>
        <xdr:cNvPr id="448" name="テキスト ボックス 447"/>
        <xdr:cNvSpPr txBox="1"/>
      </xdr:nvSpPr>
      <xdr:spPr>
        <a:xfrm>
          <a:off x="15798800" y="274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80433</xdr:rowOff>
    </xdr:from>
    <xdr:to>
      <xdr:col>22</xdr:col>
      <xdr:colOff>203200</xdr:colOff>
      <xdr:row>16</xdr:row>
      <xdr:rowOff>44571</xdr:rowOff>
    </xdr:to>
    <xdr:cxnSp macro="">
      <xdr:nvCxnSpPr>
        <xdr:cNvPr id="449" name="直線コネクタ 448"/>
        <xdr:cNvCxnSpPr/>
      </xdr:nvCxnSpPr>
      <xdr:spPr>
        <a:xfrm flipV="1">
          <a:off x="14401800" y="2652183"/>
          <a:ext cx="8890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79042</xdr:rowOff>
    </xdr:from>
    <xdr:to>
      <xdr:col>22</xdr:col>
      <xdr:colOff>254000</xdr:colOff>
      <xdr:row>16</xdr:row>
      <xdr:rowOff>9192</xdr:rowOff>
    </xdr:to>
    <xdr:sp macro="" textlink="">
      <xdr:nvSpPr>
        <xdr:cNvPr id="450" name="フローチャート : 判断 449"/>
        <xdr:cNvSpPr/>
      </xdr:nvSpPr>
      <xdr:spPr>
        <a:xfrm>
          <a:off x="15240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165419</xdr:rowOff>
    </xdr:from>
    <xdr:ext cx="762000" cy="259045"/>
    <xdr:sp macro="" textlink="">
      <xdr:nvSpPr>
        <xdr:cNvPr id="451" name="テキスト ボックス 450"/>
        <xdr:cNvSpPr txBox="1"/>
      </xdr:nvSpPr>
      <xdr:spPr>
        <a:xfrm>
          <a:off x="14909800" y="27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44571</xdr:rowOff>
    </xdr:from>
    <xdr:to>
      <xdr:col>21</xdr:col>
      <xdr:colOff>0</xdr:colOff>
      <xdr:row>17</xdr:row>
      <xdr:rowOff>84546</xdr:rowOff>
    </xdr:to>
    <xdr:cxnSp macro="">
      <xdr:nvCxnSpPr>
        <xdr:cNvPr id="452" name="直線コネクタ 451"/>
        <xdr:cNvCxnSpPr/>
      </xdr:nvCxnSpPr>
      <xdr:spPr>
        <a:xfrm flipV="1">
          <a:off x="13512800" y="2787771"/>
          <a:ext cx="889000" cy="21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122706</xdr:rowOff>
    </xdr:from>
    <xdr:to>
      <xdr:col>21</xdr:col>
      <xdr:colOff>50800</xdr:colOff>
      <xdr:row>16</xdr:row>
      <xdr:rowOff>52856</xdr:rowOff>
    </xdr:to>
    <xdr:sp macro="" textlink="">
      <xdr:nvSpPr>
        <xdr:cNvPr id="453" name="フローチャート : 判断 452"/>
        <xdr:cNvSpPr/>
      </xdr:nvSpPr>
      <xdr:spPr>
        <a:xfrm>
          <a:off x="14351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63033</xdr:rowOff>
    </xdr:from>
    <xdr:ext cx="762000" cy="259045"/>
    <xdr:sp macro="" textlink="">
      <xdr:nvSpPr>
        <xdr:cNvPr id="454" name="テキスト ボックス 453"/>
        <xdr:cNvSpPr txBox="1"/>
      </xdr:nvSpPr>
      <xdr:spPr>
        <a:xfrm>
          <a:off x="14020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48925</xdr:rowOff>
    </xdr:from>
    <xdr:to>
      <xdr:col>19</xdr:col>
      <xdr:colOff>533400</xdr:colOff>
      <xdr:row>16</xdr:row>
      <xdr:rowOff>150525</xdr:rowOff>
    </xdr:to>
    <xdr:sp macro="" textlink="">
      <xdr:nvSpPr>
        <xdr:cNvPr id="455" name="フローチャート : 判断 454"/>
        <xdr:cNvSpPr/>
      </xdr:nvSpPr>
      <xdr:spPr>
        <a:xfrm>
          <a:off x="13462000" y="27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160702</xdr:rowOff>
    </xdr:from>
    <xdr:ext cx="762000" cy="259045"/>
    <xdr:sp macro="" textlink="">
      <xdr:nvSpPr>
        <xdr:cNvPr id="456" name="テキスト ボックス 455"/>
        <xdr:cNvSpPr txBox="1"/>
      </xdr:nvSpPr>
      <xdr:spPr>
        <a:xfrm>
          <a:off x="13131800" y="25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18385</xdr:rowOff>
    </xdr:from>
    <xdr:to>
      <xdr:col>24</xdr:col>
      <xdr:colOff>609600</xdr:colOff>
      <xdr:row>14</xdr:row>
      <xdr:rowOff>119985</xdr:rowOff>
    </xdr:to>
    <xdr:sp macro="" textlink="">
      <xdr:nvSpPr>
        <xdr:cNvPr id="462" name="円/楕円 461"/>
        <xdr:cNvSpPr/>
      </xdr:nvSpPr>
      <xdr:spPr>
        <a:xfrm>
          <a:off x="16967200" y="24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34912</xdr:rowOff>
    </xdr:from>
    <xdr:ext cx="762000" cy="259045"/>
    <xdr:sp macro="" textlink="">
      <xdr:nvSpPr>
        <xdr:cNvPr id="463" name="将来負担の状況該当値テキスト"/>
        <xdr:cNvSpPr txBox="1"/>
      </xdr:nvSpPr>
      <xdr:spPr>
        <a:xfrm>
          <a:off x="17106900" y="2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113756</xdr:rowOff>
    </xdr:from>
    <xdr:to>
      <xdr:col>23</xdr:col>
      <xdr:colOff>457200</xdr:colOff>
      <xdr:row>15</xdr:row>
      <xdr:rowOff>43906</xdr:rowOff>
    </xdr:to>
    <xdr:sp macro="" textlink="">
      <xdr:nvSpPr>
        <xdr:cNvPr id="464" name="円/楕円 463"/>
        <xdr:cNvSpPr/>
      </xdr:nvSpPr>
      <xdr:spPr>
        <a:xfrm>
          <a:off x="16129000" y="251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54083</xdr:rowOff>
    </xdr:from>
    <xdr:ext cx="736600" cy="259045"/>
    <xdr:sp macro="" textlink="">
      <xdr:nvSpPr>
        <xdr:cNvPr id="465" name="テキスト ボックス 464"/>
        <xdr:cNvSpPr txBox="1"/>
      </xdr:nvSpPr>
      <xdr:spPr>
        <a:xfrm>
          <a:off x="15798800" y="2282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29633</xdr:rowOff>
    </xdr:from>
    <xdr:to>
      <xdr:col>22</xdr:col>
      <xdr:colOff>254000</xdr:colOff>
      <xdr:row>15</xdr:row>
      <xdr:rowOff>131233</xdr:rowOff>
    </xdr:to>
    <xdr:sp macro="" textlink="">
      <xdr:nvSpPr>
        <xdr:cNvPr id="466" name="円/楕円 465"/>
        <xdr:cNvSpPr/>
      </xdr:nvSpPr>
      <xdr:spPr>
        <a:xfrm>
          <a:off x="15240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141410</xdr:rowOff>
    </xdr:from>
    <xdr:ext cx="762000" cy="259045"/>
    <xdr:sp macro="" textlink="">
      <xdr:nvSpPr>
        <xdr:cNvPr id="467" name="テキスト ボックス 466"/>
        <xdr:cNvSpPr txBox="1"/>
      </xdr:nvSpPr>
      <xdr:spPr>
        <a:xfrm>
          <a:off x="14909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165221</xdr:rowOff>
    </xdr:from>
    <xdr:to>
      <xdr:col>21</xdr:col>
      <xdr:colOff>50800</xdr:colOff>
      <xdr:row>16</xdr:row>
      <xdr:rowOff>95371</xdr:rowOff>
    </xdr:to>
    <xdr:sp macro="" textlink="">
      <xdr:nvSpPr>
        <xdr:cNvPr id="468" name="円/楕円 467"/>
        <xdr:cNvSpPr/>
      </xdr:nvSpPr>
      <xdr:spPr>
        <a:xfrm>
          <a:off x="143510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80148</xdr:rowOff>
    </xdr:from>
    <xdr:ext cx="762000" cy="259045"/>
    <xdr:sp macro="" textlink="">
      <xdr:nvSpPr>
        <xdr:cNvPr id="469" name="テキスト ボックス 468"/>
        <xdr:cNvSpPr txBox="1"/>
      </xdr:nvSpPr>
      <xdr:spPr>
        <a:xfrm>
          <a:off x="14020800" y="282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33746</xdr:rowOff>
    </xdr:from>
    <xdr:to>
      <xdr:col>19</xdr:col>
      <xdr:colOff>533400</xdr:colOff>
      <xdr:row>17</xdr:row>
      <xdr:rowOff>135346</xdr:rowOff>
    </xdr:to>
    <xdr:sp macro="" textlink="">
      <xdr:nvSpPr>
        <xdr:cNvPr id="470" name="円/楕円 469"/>
        <xdr:cNvSpPr/>
      </xdr:nvSpPr>
      <xdr:spPr>
        <a:xfrm>
          <a:off x="13462000" y="294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120123</xdr:rowOff>
    </xdr:from>
    <xdr:ext cx="762000" cy="259045"/>
    <xdr:sp macro="" textlink="">
      <xdr:nvSpPr>
        <xdr:cNvPr id="471" name="テキスト ボックス 470"/>
        <xdr:cNvSpPr txBox="1"/>
      </xdr:nvSpPr>
      <xdr:spPr>
        <a:xfrm>
          <a:off x="13131800" y="303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沖縄県うるま市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122,692
121,794
87.02
57,709,730
55,211,733
2,248,289
26,923,559
51,237,290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再任用職員や一般職職員の微増により前年度比から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増となっているが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類似団体平均を下回っている。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合併以降、職員数の適正化を最重要課題として、定員適正化計画に基づき、簡素で効率的な行政、行政コストの削減を踏まえ、事務事業の見直し・改善、業務の民間委託や指定管理者制度活用の推進などで、職員定数削減を実施し、人件費削減に取り組んでき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前年度から定員適正化計画が休止となっていることから、</a:t>
          </a:r>
          <a:r>
            <a:rPr kumimoji="1" lang="ja-JP" altLang="ja-JP" sz="1100">
              <a:solidFill>
                <a:schemeClr val="dk1"/>
              </a:solidFill>
              <a:effectLst/>
              <a:latin typeface="+mn-lt"/>
              <a:ea typeface="+mn-ea"/>
              <a:cs typeface="+mn-cs"/>
            </a:rPr>
            <a:t>削減目標達成に向けては今後の検討課題としつつも、事務事業の見直し、業務の民間委託等を組織的に取り組むことで人件費抑制に努める。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41</xdr:row>
      <xdr:rowOff>102507</xdr:rowOff>
    </xdr:to>
    <xdr:cxnSp macro="">
      <xdr:nvCxnSpPr>
        <xdr:cNvPr id="63" name="直線コネクタ 62"/>
        <xdr:cNvCxnSpPr/>
      </xdr:nvCxnSpPr>
      <xdr:spPr>
        <a:xfrm flipV="1">
          <a:off x="4826000" y="5613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35</xdr:row>
      <xdr:rowOff>20864</xdr:rowOff>
    </xdr:to>
    <xdr:cxnSp macro="">
      <xdr:nvCxnSpPr>
        <xdr:cNvPr id="68" name="直線コネクタ 67"/>
        <xdr:cNvCxnSpPr/>
      </xdr:nvCxnSpPr>
      <xdr:spPr>
        <a:xfrm>
          <a:off x="3987800" y="59563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31949</xdr:rowOff>
    </xdr:from>
    <xdr:ext cx="762000" cy="259045"/>
    <xdr:sp macro="" textlink="">
      <xdr:nvSpPr>
        <xdr:cNvPr id="69" name="人件費平均値テキスト"/>
        <xdr:cNvSpPr txBox="1"/>
      </xdr:nvSpPr>
      <xdr:spPr>
        <a:xfrm>
          <a:off x="4914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70" name="フローチャート :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127000</xdr:rowOff>
    </xdr:from>
    <xdr:to>
      <xdr:col>5</xdr:col>
      <xdr:colOff>549275</xdr:colOff>
      <xdr:row>36</xdr:row>
      <xdr:rowOff>159657</xdr:rowOff>
    </xdr:to>
    <xdr:cxnSp macro="">
      <xdr:nvCxnSpPr>
        <xdr:cNvPr id="71" name="直線コネクタ 70"/>
        <xdr:cNvCxnSpPr/>
      </xdr:nvCxnSpPr>
      <xdr:spPr>
        <a:xfrm flipV="1">
          <a:off x="3098800" y="5956300"/>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43543</xdr:rowOff>
    </xdr:from>
    <xdr:to>
      <xdr:col>5</xdr:col>
      <xdr:colOff>600075</xdr:colOff>
      <xdr:row>36</xdr:row>
      <xdr:rowOff>145143</xdr:rowOff>
    </xdr:to>
    <xdr:sp macro="" textlink="">
      <xdr:nvSpPr>
        <xdr:cNvPr id="72" name="フローチャート :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129920</xdr:rowOff>
    </xdr:from>
    <xdr:ext cx="736600" cy="259045"/>
    <xdr:sp macro="" textlink="">
      <xdr:nvSpPr>
        <xdr:cNvPr id="73" name="テキスト ボックス 72"/>
        <xdr:cNvSpPr txBox="1"/>
      </xdr:nvSpPr>
      <xdr:spPr>
        <a:xfrm>
          <a:off x="3606800" y="630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159657</xdr:rowOff>
    </xdr:from>
    <xdr:to>
      <xdr:col>4</xdr:col>
      <xdr:colOff>346075</xdr:colOff>
      <xdr:row>38</xdr:row>
      <xdr:rowOff>29028</xdr:rowOff>
    </xdr:to>
    <xdr:cxnSp macro="">
      <xdr:nvCxnSpPr>
        <xdr:cNvPr id="74" name="直線コネクタ 73"/>
        <xdr:cNvCxnSpPr/>
      </xdr:nvCxnSpPr>
      <xdr:spPr>
        <a:xfrm flipV="1">
          <a:off x="2209800" y="6331857"/>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166007</xdr:rowOff>
    </xdr:from>
    <xdr:to>
      <xdr:col>4</xdr:col>
      <xdr:colOff>396875</xdr:colOff>
      <xdr:row>38</xdr:row>
      <xdr:rowOff>96157</xdr:rowOff>
    </xdr:to>
    <xdr:sp macro="" textlink="">
      <xdr:nvSpPr>
        <xdr:cNvPr id="75" name="フローチャート : 判断 74"/>
        <xdr:cNvSpPr/>
      </xdr:nvSpPr>
      <xdr:spPr>
        <a:xfrm>
          <a:off x="3048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80934</xdr:rowOff>
    </xdr:from>
    <xdr:ext cx="762000" cy="259045"/>
    <xdr:sp macro="" textlink="">
      <xdr:nvSpPr>
        <xdr:cNvPr id="76" name="テキスト ボックス 75"/>
        <xdr:cNvSpPr txBox="1"/>
      </xdr:nvSpPr>
      <xdr:spPr>
        <a:xfrm>
          <a:off x="2717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29028</xdr:rowOff>
    </xdr:from>
    <xdr:to>
      <xdr:col>3</xdr:col>
      <xdr:colOff>142875</xdr:colOff>
      <xdr:row>38</xdr:row>
      <xdr:rowOff>127000</xdr:rowOff>
    </xdr:to>
    <xdr:cxnSp macro="">
      <xdr:nvCxnSpPr>
        <xdr:cNvPr id="77" name="直線コネクタ 76"/>
        <xdr:cNvCxnSpPr/>
      </xdr:nvCxnSpPr>
      <xdr:spPr>
        <a:xfrm flipV="1">
          <a:off x="1320800" y="6544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166007</xdr:rowOff>
    </xdr:from>
    <xdr:to>
      <xdr:col>3</xdr:col>
      <xdr:colOff>193675</xdr:colOff>
      <xdr:row>38</xdr:row>
      <xdr:rowOff>96157</xdr:rowOff>
    </xdr:to>
    <xdr:sp macro="" textlink="">
      <xdr:nvSpPr>
        <xdr:cNvPr id="78" name="フローチャート :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80934</xdr:rowOff>
    </xdr:from>
    <xdr:ext cx="762000" cy="259045"/>
    <xdr:sp macro="" textlink="">
      <xdr:nvSpPr>
        <xdr:cNvPr id="79" name="テキスト ボックス 78"/>
        <xdr:cNvSpPr txBox="1"/>
      </xdr:nvSpPr>
      <xdr:spPr>
        <a:xfrm>
          <a:off x="1828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81" name="テキスト ボックス 80"/>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141514</xdr:rowOff>
    </xdr:from>
    <xdr:to>
      <xdr:col>7</xdr:col>
      <xdr:colOff>66675</xdr:colOff>
      <xdr:row>35</xdr:row>
      <xdr:rowOff>71664</xdr:rowOff>
    </xdr:to>
    <xdr:sp macro="" textlink="">
      <xdr:nvSpPr>
        <xdr:cNvPr id="87" name="円/楕円 86"/>
        <xdr:cNvSpPr/>
      </xdr:nvSpPr>
      <xdr:spPr>
        <a:xfrm>
          <a:off x="47752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158041</xdr:rowOff>
    </xdr:from>
    <xdr:ext cx="762000" cy="259045"/>
    <xdr:sp macro="" textlink="">
      <xdr:nvSpPr>
        <xdr:cNvPr id="88" name="人件費該当値テキスト"/>
        <xdr:cNvSpPr txBox="1"/>
      </xdr:nvSpPr>
      <xdr:spPr>
        <a:xfrm>
          <a:off x="49149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76200</xdr:rowOff>
    </xdr:from>
    <xdr:to>
      <xdr:col>5</xdr:col>
      <xdr:colOff>600075</xdr:colOff>
      <xdr:row>35</xdr:row>
      <xdr:rowOff>6350</xdr:rowOff>
    </xdr:to>
    <xdr:sp macro="" textlink="">
      <xdr:nvSpPr>
        <xdr:cNvPr id="89" name="円/楕円 88"/>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16527</xdr:rowOff>
    </xdr:from>
    <xdr:ext cx="736600" cy="259045"/>
    <xdr:sp macro="" textlink="">
      <xdr:nvSpPr>
        <xdr:cNvPr id="90" name="テキスト ボックス 89"/>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108857</xdr:rowOff>
    </xdr:from>
    <xdr:to>
      <xdr:col>4</xdr:col>
      <xdr:colOff>396875</xdr:colOff>
      <xdr:row>37</xdr:row>
      <xdr:rowOff>39007</xdr:rowOff>
    </xdr:to>
    <xdr:sp macro="" textlink="">
      <xdr:nvSpPr>
        <xdr:cNvPr id="91" name="円/楕円 90"/>
        <xdr:cNvSpPr/>
      </xdr:nvSpPr>
      <xdr:spPr>
        <a:xfrm>
          <a:off x="3048000" y="6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49184</xdr:rowOff>
    </xdr:from>
    <xdr:ext cx="762000" cy="259045"/>
    <xdr:sp macro="" textlink="">
      <xdr:nvSpPr>
        <xdr:cNvPr id="92" name="テキスト ボックス 91"/>
        <xdr:cNvSpPr txBox="1"/>
      </xdr:nvSpPr>
      <xdr:spPr>
        <a:xfrm>
          <a:off x="2717800" y="60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149678</xdr:rowOff>
    </xdr:from>
    <xdr:to>
      <xdr:col>3</xdr:col>
      <xdr:colOff>193675</xdr:colOff>
      <xdr:row>38</xdr:row>
      <xdr:rowOff>79828</xdr:rowOff>
    </xdr:to>
    <xdr:sp macro="" textlink="">
      <xdr:nvSpPr>
        <xdr:cNvPr id="93" name="円/楕円 92"/>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90005</xdr:rowOff>
    </xdr:from>
    <xdr:ext cx="762000" cy="259045"/>
    <xdr:sp macro="" textlink="">
      <xdr:nvSpPr>
        <xdr:cNvPr id="94" name="テキスト ボックス 93"/>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5" name="円/楕円 94"/>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16527</xdr:rowOff>
    </xdr:from>
    <xdr:ext cx="762000" cy="259045"/>
    <xdr:sp macro="" textlink="">
      <xdr:nvSpPr>
        <xdr:cNvPr id="96" name="テキスト ボックス 95"/>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物件費に係る経常収支比率が類似団体平均と比較すると</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ポイント低くなっているが、前年度から</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ポイント増えている。主な要因として、指定管理者制度の新規導入に伴い人件費等から委託料（物件費）へ移行</a:t>
          </a:r>
          <a:r>
            <a:rPr kumimoji="1" lang="ja-JP" altLang="en-US" sz="1100" b="0" i="0" baseline="0">
              <a:solidFill>
                <a:schemeClr val="dk1"/>
              </a:solidFill>
              <a:effectLst/>
              <a:latin typeface="+mn-lt"/>
              <a:ea typeface="+mn-ea"/>
              <a:cs typeface="+mn-cs"/>
            </a:rPr>
            <a:t>し</a:t>
          </a:r>
          <a:r>
            <a:rPr kumimoji="1" lang="ja-JP" altLang="ja-JP" sz="1100" b="0" i="0" baseline="0">
              <a:solidFill>
                <a:schemeClr val="dk1"/>
              </a:solidFill>
              <a:effectLst/>
              <a:latin typeface="+mn-lt"/>
              <a:ea typeface="+mn-ea"/>
              <a:cs typeface="+mn-cs"/>
            </a:rPr>
            <a:t>ていることによる。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合併で可能となる経費の節減合理化を図ることが不可欠であり、引き続き、事務事業の効率化・合理化、行政コストの削減に取り組み、需用費など物件費の抑制に努める。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94343</xdr:rowOff>
    </xdr:to>
    <xdr:cxnSp macro="">
      <xdr:nvCxnSpPr>
        <xdr:cNvPr id="126" name="直線コネクタ 125"/>
        <xdr:cNvCxnSpPr/>
      </xdr:nvCxnSpPr>
      <xdr:spPr>
        <a:xfrm flipV="1">
          <a:off x="16510000" y="2331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9"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30" name="直線コネクタ 129"/>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69850</xdr:rowOff>
    </xdr:from>
    <xdr:to>
      <xdr:col>24</xdr:col>
      <xdr:colOff>31750</xdr:colOff>
      <xdr:row>16</xdr:row>
      <xdr:rowOff>78014</xdr:rowOff>
    </xdr:to>
    <xdr:cxnSp macro="">
      <xdr:nvCxnSpPr>
        <xdr:cNvPr id="131" name="直線コネクタ 130"/>
        <xdr:cNvCxnSpPr/>
      </xdr:nvCxnSpPr>
      <xdr:spPr>
        <a:xfrm>
          <a:off x="15671800" y="2641600"/>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64606</xdr:rowOff>
    </xdr:from>
    <xdr:ext cx="762000" cy="259045"/>
    <xdr:sp macro="" textlink="">
      <xdr:nvSpPr>
        <xdr:cNvPr id="132"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33" name="フローチャート : 判断 132"/>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78014</xdr:rowOff>
    </xdr:from>
    <xdr:to>
      <xdr:col>22</xdr:col>
      <xdr:colOff>565150</xdr:colOff>
      <xdr:row>15</xdr:row>
      <xdr:rowOff>69850</xdr:rowOff>
    </xdr:to>
    <xdr:cxnSp macro="">
      <xdr:nvCxnSpPr>
        <xdr:cNvPr id="134" name="直線コネクタ 133"/>
        <xdr:cNvCxnSpPr/>
      </xdr:nvCxnSpPr>
      <xdr:spPr>
        <a:xfrm>
          <a:off x="14782800" y="24783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51707</xdr:rowOff>
    </xdr:from>
    <xdr:to>
      <xdr:col>22</xdr:col>
      <xdr:colOff>615950</xdr:colOff>
      <xdr:row>17</xdr:row>
      <xdr:rowOff>153307</xdr:rowOff>
    </xdr:to>
    <xdr:sp macro="" textlink="">
      <xdr:nvSpPr>
        <xdr:cNvPr id="135" name="フローチャート :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138084</xdr:rowOff>
    </xdr:from>
    <xdr:ext cx="736600" cy="259045"/>
    <xdr:sp macro="" textlink="">
      <xdr:nvSpPr>
        <xdr:cNvPr id="136" name="テキスト ボックス 135"/>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29029</xdr:rowOff>
    </xdr:from>
    <xdr:to>
      <xdr:col>21</xdr:col>
      <xdr:colOff>361950</xdr:colOff>
      <xdr:row>14</xdr:row>
      <xdr:rowOff>78014</xdr:rowOff>
    </xdr:to>
    <xdr:cxnSp macro="">
      <xdr:nvCxnSpPr>
        <xdr:cNvPr id="137" name="直線コネクタ 136"/>
        <xdr:cNvCxnSpPr/>
      </xdr:nvCxnSpPr>
      <xdr:spPr>
        <a:xfrm>
          <a:off x="13893800" y="24293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8" name="フローチャート : 判断 137"/>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39" name="テキスト ボックス 138"/>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102507</xdr:rowOff>
    </xdr:from>
    <xdr:to>
      <xdr:col>20</xdr:col>
      <xdr:colOff>158750</xdr:colOff>
      <xdr:row>14</xdr:row>
      <xdr:rowOff>29029</xdr:rowOff>
    </xdr:to>
    <xdr:cxnSp macro="">
      <xdr:nvCxnSpPr>
        <xdr:cNvPr id="140" name="直線コネクタ 139"/>
        <xdr:cNvCxnSpPr/>
      </xdr:nvCxnSpPr>
      <xdr:spPr>
        <a:xfrm>
          <a:off x="13004800" y="2331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41" name="フローチャート : 判断 140"/>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42" name="テキスト ボックス 141"/>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43" name="フローチャート : 判断 142"/>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44" name="テキスト ボックス 143"/>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27214</xdr:rowOff>
    </xdr:from>
    <xdr:to>
      <xdr:col>24</xdr:col>
      <xdr:colOff>82550</xdr:colOff>
      <xdr:row>16</xdr:row>
      <xdr:rowOff>128814</xdr:rowOff>
    </xdr:to>
    <xdr:sp macro="" textlink="">
      <xdr:nvSpPr>
        <xdr:cNvPr id="150" name="円/楕円 149"/>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43741</xdr:rowOff>
    </xdr:from>
    <xdr:ext cx="762000" cy="259045"/>
    <xdr:sp macro="" textlink="">
      <xdr:nvSpPr>
        <xdr:cNvPr id="151"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19050</xdr:rowOff>
    </xdr:from>
    <xdr:to>
      <xdr:col>22</xdr:col>
      <xdr:colOff>615950</xdr:colOff>
      <xdr:row>15</xdr:row>
      <xdr:rowOff>120650</xdr:rowOff>
    </xdr:to>
    <xdr:sp macro="" textlink="">
      <xdr:nvSpPr>
        <xdr:cNvPr id="152" name="円/楕円 151"/>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53" name="テキスト ボックス 152"/>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27214</xdr:rowOff>
    </xdr:from>
    <xdr:to>
      <xdr:col>21</xdr:col>
      <xdr:colOff>412750</xdr:colOff>
      <xdr:row>14</xdr:row>
      <xdr:rowOff>128814</xdr:rowOff>
    </xdr:to>
    <xdr:sp macro="" textlink="">
      <xdr:nvSpPr>
        <xdr:cNvPr id="154" name="円/楕円 153"/>
        <xdr:cNvSpPr/>
      </xdr:nvSpPr>
      <xdr:spPr>
        <a:xfrm>
          <a:off x="14732000" y="24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138991</xdr:rowOff>
    </xdr:from>
    <xdr:ext cx="762000" cy="259045"/>
    <xdr:sp macro="" textlink="">
      <xdr:nvSpPr>
        <xdr:cNvPr id="155" name="テキスト ボックス 154"/>
        <xdr:cNvSpPr txBox="1"/>
      </xdr:nvSpPr>
      <xdr:spPr>
        <a:xfrm>
          <a:off x="14401800" y="219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149679</xdr:rowOff>
    </xdr:from>
    <xdr:to>
      <xdr:col>20</xdr:col>
      <xdr:colOff>209550</xdr:colOff>
      <xdr:row>14</xdr:row>
      <xdr:rowOff>79829</xdr:rowOff>
    </xdr:to>
    <xdr:sp macro="" textlink="">
      <xdr:nvSpPr>
        <xdr:cNvPr id="156" name="円/楕円 155"/>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90006</xdr:rowOff>
    </xdr:from>
    <xdr:ext cx="762000" cy="259045"/>
    <xdr:sp macro="" textlink="">
      <xdr:nvSpPr>
        <xdr:cNvPr id="157" name="テキスト ボックス 156"/>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51707</xdr:rowOff>
    </xdr:from>
    <xdr:to>
      <xdr:col>19</xdr:col>
      <xdr:colOff>6350</xdr:colOff>
      <xdr:row>13</xdr:row>
      <xdr:rowOff>153307</xdr:rowOff>
    </xdr:to>
    <xdr:sp macro="" textlink="">
      <xdr:nvSpPr>
        <xdr:cNvPr id="158" name="円/楕円 157"/>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163484</xdr:rowOff>
    </xdr:from>
    <xdr:ext cx="762000" cy="259045"/>
    <xdr:sp macro="" textlink="">
      <xdr:nvSpPr>
        <xdr:cNvPr id="159" name="テキスト ボックス 158"/>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扶助費に係る経常収支比率が類似団体平均を大きく上回り、かつ年々増加傾向で</a:t>
          </a:r>
          <a:r>
            <a:rPr kumimoji="1" lang="ja-JP" altLang="en-US" sz="1100">
              <a:solidFill>
                <a:schemeClr val="dk1"/>
              </a:solidFill>
              <a:effectLst/>
              <a:latin typeface="+mn-lt"/>
              <a:ea typeface="+mn-ea"/>
              <a:cs typeface="+mn-cs"/>
            </a:rPr>
            <a:t>ある</a:t>
          </a:r>
          <a:r>
            <a:rPr kumimoji="1" lang="ja-JP" altLang="ja-JP" sz="1100">
              <a:solidFill>
                <a:schemeClr val="dk1"/>
              </a:solidFill>
              <a:effectLst/>
              <a:latin typeface="+mn-lt"/>
              <a:ea typeface="+mn-ea"/>
              <a:cs typeface="+mn-cs"/>
            </a:rPr>
            <a:t>。要因として、保育ニーズの高まりにより、法人保育所運営費が大幅に増大している。また、生活保護費も増加傾向にあり、資格審査の適正化や就労支援をはじめとする自立支援プログラムの活用等による適正化に取り組み、上昇傾向に歯止めをかけ、財政負担の軽減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62</xdr:row>
      <xdr:rowOff>61685</xdr:rowOff>
    </xdr:to>
    <xdr:cxnSp macro="">
      <xdr:nvCxnSpPr>
        <xdr:cNvPr id="189" name="直線コネクタ 188"/>
        <xdr:cNvCxnSpPr/>
      </xdr:nvCxnSpPr>
      <xdr:spPr>
        <a:xfrm flipV="1">
          <a:off x="4826000" y="9211128"/>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33762</xdr:rowOff>
    </xdr:from>
    <xdr:ext cx="762000" cy="259045"/>
    <xdr:sp macro="" textlink="">
      <xdr:nvSpPr>
        <xdr:cNvPr id="190"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62</xdr:row>
      <xdr:rowOff>61685</xdr:rowOff>
    </xdr:from>
    <xdr:to>
      <xdr:col>7</xdr:col>
      <xdr:colOff>104775</xdr:colOff>
      <xdr:row>62</xdr:row>
      <xdr:rowOff>61685</xdr:rowOff>
    </xdr:to>
    <xdr:cxnSp macro="">
      <xdr:nvCxnSpPr>
        <xdr:cNvPr id="191" name="直線コネクタ 190"/>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92"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93" name="直線コネクタ 192"/>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42635</xdr:rowOff>
    </xdr:from>
    <xdr:to>
      <xdr:col>7</xdr:col>
      <xdr:colOff>15875</xdr:colOff>
      <xdr:row>59</xdr:row>
      <xdr:rowOff>75293</xdr:rowOff>
    </xdr:to>
    <xdr:cxnSp macro="">
      <xdr:nvCxnSpPr>
        <xdr:cNvPr id="194" name="直線コネクタ 193"/>
        <xdr:cNvCxnSpPr/>
      </xdr:nvCxnSpPr>
      <xdr:spPr>
        <a:xfrm>
          <a:off x="3987800" y="101581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119942</xdr:rowOff>
    </xdr:from>
    <xdr:ext cx="762000" cy="259045"/>
    <xdr:sp macro="" textlink="">
      <xdr:nvSpPr>
        <xdr:cNvPr id="195"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196" name="フローチャート : 判断 195"/>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170543</xdr:rowOff>
    </xdr:from>
    <xdr:to>
      <xdr:col>5</xdr:col>
      <xdr:colOff>549275</xdr:colOff>
      <xdr:row>59</xdr:row>
      <xdr:rowOff>42635</xdr:rowOff>
    </xdr:to>
    <xdr:cxnSp macro="">
      <xdr:nvCxnSpPr>
        <xdr:cNvPr id="197" name="直線コネクタ 196"/>
        <xdr:cNvCxnSpPr/>
      </xdr:nvCxnSpPr>
      <xdr:spPr>
        <a:xfrm>
          <a:off x="3098800" y="10114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114300</xdr:rowOff>
    </xdr:from>
    <xdr:to>
      <xdr:col>5</xdr:col>
      <xdr:colOff>600075</xdr:colOff>
      <xdr:row>57</xdr:row>
      <xdr:rowOff>44450</xdr:rowOff>
    </xdr:to>
    <xdr:sp macro="" textlink="">
      <xdr:nvSpPr>
        <xdr:cNvPr id="198" name="フローチャート : 判断 197"/>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54627</xdr:rowOff>
    </xdr:from>
    <xdr:ext cx="736600" cy="259045"/>
    <xdr:sp macro="" textlink="">
      <xdr:nvSpPr>
        <xdr:cNvPr id="199" name="テキスト ボックス 198"/>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137885</xdr:rowOff>
    </xdr:from>
    <xdr:to>
      <xdr:col>4</xdr:col>
      <xdr:colOff>346075</xdr:colOff>
      <xdr:row>58</xdr:row>
      <xdr:rowOff>170543</xdr:rowOff>
    </xdr:to>
    <xdr:cxnSp macro="">
      <xdr:nvCxnSpPr>
        <xdr:cNvPr id="200" name="直線コネクタ 199"/>
        <xdr:cNvCxnSpPr/>
      </xdr:nvCxnSpPr>
      <xdr:spPr>
        <a:xfrm>
          <a:off x="2209800" y="10081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144235</xdr:rowOff>
    </xdr:from>
    <xdr:to>
      <xdr:col>4</xdr:col>
      <xdr:colOff>396875</xdr:colOff>
      <xdr:row>56</xdr:row>
      <xdr:rowOff>74385</xdr:rowOff>
    </xdr:to>
    <xdr:sp macro="" textlink="">
      <xdr:nvSpPr>
        <xdr:cNvPr id="201" name="フローチャート : 判断 200"/>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84562</xdr:rowOff>
    </xdr:from>
    <xdr:ext cx="762000" cy="259045"/>
    <xdr:sp macro="" textlink="">
      <xdr:nvSpPr>
        <xdr:cNvPr id="202" name="テキスト ボックス 201"/>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105228</xdr:rowOff>
    </xdr:from>
    <xdr:to>
      <xdr:col>3</xdr:col>
      <xdr:colOff>142875</xdr:colOff>
      <xdr:row>58</xdr:row>
      <xdr:rowOff>137885</xdr:rowOff>
    </xdr:to>
    <xdr:cxnSp macro="">
      <xdr:nvCxnSpPr>
        <xdr:cNvPr id="203" name="直線コネクタ 202"/>
        <xdr:cNvCxnSpPr/>
      </xdr:nvCxnSpPr>
      <xdr:spPr>
        <a:xfrm>
          <a:off x="1320800" y="10049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204" name="フローチャート : 判断 203"/>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205" name="テキスト ボックス 204"/>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06" name="フローチャート : 判断 205"/>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30134</xdr:rowOff>
    </xdr:from>
    <xdr:ext cx="762000" cy="259045"/>
    <xdr:sp macro="" textlink="">
      <xdr:nvSpPr>
        <xdr:cNvPr id="207" name="テキスト ボックス 206"/>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24493</xdr:rowOff>
    </xdr:from>
    <xdr:to>
      <xdr:col>7</xdr:col>
      <xdr:colOff>66675</xdr:colOff>
      <xdr:row>59</xdr:row>
      <xdr:rowOff>126093</xdr:rowOff>
    </xdr:to>
    <xdr:sp macro="" textlink="">
      <xdr:nvSpPr>
        <xdr:cNvPr id="213" name="円/楕円 212"/>
        <xdr:cNvSpPr/>
      </xdr:nvSpPr>
      <xdr:spPr>
        <a:xfrm>
          <a:off x="47752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168020</xdr:rowOff>
    </xdr:from>
    <xdr:ext cx="762000" cy="259045"/>
    <xdr:sp macro="" textlink="">
      <xdr:nvSpPr>
        <xdr:cNvPr id="214" name="扶助費該当値テキスト"/>
        <xdr:cNvSpPr txBox="1"/>
      </xdr:nvSpPr>
      <xdr:spPr>
        <a:xfrm>
          <a:off x="4914900" y="1011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163285</xdr:rowOff>
    </xdr:from>
    <xdr:to>
      <xdr:col>5</xdr:col>
      <xdr:colOff>600075</xdr:colOff>
      <xdr:row>59</xdr:row>
      <xdr:rowOff>93435</xdr:rowOff>
    </xdr:to>
    <xdr:sp macro="" textlink="">
      <xdr:nvSpPr>
        <xdr:cNvPr id="215" name="円/楕円 214"/>
        <xdr:cNvSpPr/>
      </xdr:nvSpPr>
      <xdr:spPr>
        <a:xfrm>
          <a:off x="3937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78212</xdr:rowOff>
    </xdr:from>
    <xdr:ext cx="736600" cy="259045"/>
    <xdr:sp macro="" textlink="">
      <xdr:nvSpPr>
        <xdr:cNvPr id="216" name="テキスト ボックス 215"/>
        <xdr:cNvSpPr txBox="1"/>
      </xdr:nvSpPr>
      <xdr:spPr>
        <a:xfrm>
          <a:off x="3606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119743</xdr:rowOff>
    </xdr:from>
    <xdr:to>
      <xdr:col>4</xdr:col>
      <xdr:colOff>396875</xdr:colOff>
      <xdr:row>59</xdr:row>
      <xdr:rowOff>49893</xdr:rowOff>
    </xdr:to>
    <xdr:sp macro="" textlink="">
      <xdr:nvSpPr>
        <xdr:cNvPr id="217" name="円/楕円 216"/>
        <xdr:cNvSpPr/>
      </xdr:nvSpPr>
      <xdr:spPr>
        <a:xfrm>
          <a:off x="3048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34670</xdr:rowOff>
    </xdr:from>
    <xdr:ext cx="762000" cy="259045"/>
    <xdr:sp macro="" textlink="">
      <xdr:nvSpPr>
        <xdr:cNvPr id="218" name="テキスト ボックス 217"/>
        <xdr:cNvSpPr txBox="1"/>
      </xdr:nvSpPr>
      <xdr:spPr>
        <a:xfrm>
          <a:off x="2717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87085</xdr:rowOff>
    </xdr:from>
    <xdr:to>
      <xdr:col>3</xdr:col>
      <xdr:colOff>193675</xdr:colOff>
      <xdr:row>59</xdr:row>
      <xdr:rowOff>17235</xdr:rowOff>
    </xdr:to>
    <xdr:sp macro="" textlink="">
      <xdr:nvSpPr>
        <xdr:cNvPr id="219" name="円/楕円 218"/>
        <xdr:cNvSpPr/>
      </xdr:nvSpPr>
      <xdr:spPr>
        <a:xfrm>
          <a:off x="2159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2012</xdr:rowOff>
    </xdr:from>
    <xdr:ext cx="762000" cy="259045"/>
    <xdr:sp macro="" textlink="">
      <xdr:nvSpPr>
        <xdr:cNvPr id="220" name="テキスト ボックス 219"/>
        <xdr:cNvSpPr txBox="1"/>
      </xdr:nvSpPr>
      <xdr:spPr>
        <a:xfrm>
          <a:off x="1828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54428</xdr:rowOff>
    </xdr:from>
    <xdr:to>
      <xdr:col>1</xdr:col>
      <xdr:colOff>676275</xdr:colOff>
      <xdr:row>58</xdr:row>
      <xdr:rowOff>156028</xdr:rowOff>
    </xdr:to>
    <xdr:sp macro="" textlink="">
      <xdr:nvSpPr>
        <xdr:cNvPr id="221" name="円/楕円 220"/>
        <xdr:cNvSpPr/>
      </xdr:nvSpPr>
      <xdr:spPr>
        <a:xfrm>
          <a:off x="1270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140805</xdr:rowOff>
    </xdr:from>
    <xdr:ext cx="762000" cy="259045"/>
    <xdr:sp macro="" textlink="">
      <xdr:nvSpPr>
        <xdr:cNvPr id="222" name="テキスト ボックス 221"/>
        <xdr:cNvSpPr txBox="1"/>
      </xdr:nvSpPr>
      <xdr:spPr>
        <a:xfrm>
          <a:off x="939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その他（維持補修費・繰出金等）に係る経常収支比率が類似団体平均と比較すると</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低くなっている。しかし、国民健康保険や後期高齢者医療特別会計などの財政状況悪化に伴う赤字補てん的な繰出金が経常化かつ多額になっていること、下水道施設の維持管理経費の増加及び財源不足に対する支援として公営企業会計への繰出金が増加していることから、今後も一般会計の財政運営への負担が懸念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よって、国民健康保険事業は、保険料の適正化と医療費の抑制、下水道事業は、経営的視点にたった事業の選択や経費節減に努めるなど、特別会計の独立採算性確保、経営健全化・効率化を抜本的に推進す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139700</xdr:rowOff>
    </xdr:from>
    <xdr:to>
      <xdr:col>24</xdr:col>
      <xdr:colOff>31750</xdr:colOff>
      <xdr:row>61</xdr:row>
      <xdr:rowOff>31750</xdr:rowOff>
    </xdr:to>
    <xdr:cxnSp macro="">
      <xdr:nvCxnSpPr>
        <xdr:cNvPr id="250" name="直線コネクタ 249"/>
        <xdr:cNvCxnSpPr/>
      </xdr:nvCxnSpPr>
      <xdr:spPr>
        <a:xfrm flipV="1">
          <a:off x="16510000" y="9055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51"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52" name="直線コネクタ 251"/>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54627</xdr:rowOff>
    </xdr:from>
    <xdr:ext cx="762000" cy="259045"/>
    <xdr:sp macro="" textlink="">
      <xdr:nvSpPr>
        <xdr:cNvPr id="25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52</xdr:row>
      <xdr:rowOff>139700</xdr:rowOff>
    </xdr:from>
    <xdr:to>
      <xdr:col>24</xdr:col>
      <xdr:colOff>120650</xdr:colOff>
      <xdr:row>52</xdr:row>
      <xdr:rowOff>139700</xdr:rowOff>
    </xdr:to>
    <xdr:cxnSp macro="">
      <xdr:nvCxnSpPr>
        <xdr:cNvPr id="254" name="直線コネクタ 25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50800</xdr:rowOff>
    </xdr:to>
    <xdr:cxnSp macro="">
      <xdr:nvCxnSpPr>
        <xdr:cNvPr id="255" name="直線コネクタ 254"/>
        <xdr:cNvCxnSpPr/>
      </xdr:nvCxnSpPr>
      <xdr:spPr>
        <a:xfrm>
          <a:off x="15671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7" name="フローチャート : 判断 256"/>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25400</xdr:rowOff>
    </xdr:to>
    <xdr:cxnSp macro="">
      <xdr:nvCxnSpPr>
        <xdr:cNvPr id="258" name="直線コネクタ 257"/>
        <xdr:cNvCxnSpPr/>
      </xdr:nvCxnSpPr>
      <xdr:spPr>
        <a:xfrm flipV="1">
          <a:off x="14782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9" name="フローチャート : 判断 258"/>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60" name="テキスト ボックス 259"/>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95250</xdr:rowOff>
    </xdr:from>
    <xdr:to>
      <xdr:col>21</xdr:col>
      <xdr:colOff>361950</xdr:colOff>
      <xdr:row>56</xdr:row>
      <xdr:rowOff>25400</xdr:rowOff>
    </xdr:to>
    <xdr:cxnSp macro="">
      <xdr:nvCxnSpPr>
        <xdr:cNvPr id="261" name="直線コネクタ 260"/>
        <xdr:cNvCxnSpPr/>
      </xdr:nvCxnSpPr>
      <xdr:spPr>
        <a:xfrm>
          <a:off x="13893800" y="9525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62" name="フローチャート : 判断 261"/>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63" name="テキスト ボックス 262"/>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82550</xdr:rowOff>
    </xdr:from>
    <xdr:to>
      <xdr:col>20</xdr:col>
      <xdr:colOff>158750</xdr:colOff>
      <xdr:row>55</xdr:row>
      <xdr:rowOff>95250</xdr:rowOff>
    </xdr:to>
    <xdr:cxnSp macro="">
      <xdr:nvCxnSpPr>
        <xdr:cNvPr id="264" name="直線コネクタ 263"/>
        <xdr:cNvCxnSpPr/>
      </xdr:nvCxnSpPr>
      <xdr:spPr>
        <a:xfrm>
          <a:off x="13004800" y="951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5" name="フローチャート : 判断 264"/>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6" name="テキスト ボックス 265"/>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7" name="フローチャート : 判断 266"/>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8" name="テキスト ボックス 267"/>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74" name="円/楕円 273"/>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75"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76" name="円/楕円 275"/>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77" name="テキスト ボックス 276"/>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146050</xdr:rowOff>
    </xdr:from>
    <xdr:to>
      <xdr:col>21</xdr:col>
      <xdr:colOff>412750</xdr:colOff>
      <xdr:row>56</xdr:row>
      <xdr:rowOff>76200</xdr:rowOff>
    </xdr:to>
    <xdr:sp macro="" textlink="">
      <xdr:nvSpPr>
        <xdr:cNvPr id="278" name="円/楕円 277"/>
        <xdr:cNvSpPr/>
      </xdr:nvSpPr>
      <xdr:spPr>
        <a:xfrm>
          <a:off x="14732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86377</xdr:rowOff>
    </xdr:from>
    <xdr:ext cx="762000" cy="259045"/>
    <xdr:sp macro="" textlink="">
      <xdr:nvSpPr>
        <xdr:cNvPr id="279" name="テキスト ボックス 278"/>
        <xdr:cNvSpPr txBox="1"/>
      </xdr:nvSpPr>
      <xdr:spPr>
        <a:xfrm>
          <a:off x="14401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44450</xdr:rowOff>
    </xdr:from>
    <xdr:to>
      <xdr:col>20</xdr:col>
      <xdr:colOff>209550</xdr:colOff>
      <xdr:row>55</xdr:row>
      <xdr:rowOff>146050</xdr:rowOff>
    </xdr:to>
    <xdr:sp macro="" textlink="">
      <xdr:nvSpPr>
        <xdr:cNvPr id="280" name="円/楕円 279"/>
        <xdr:cNvSpPr/>
      </xdr:nvSpPr>
      <xdr:spPr>
        <a:xfrm>
          <a:off x="13843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81" name="テキスト ボックス 280"/>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31750</xdr:rowOff>
    </xdr:from>
    <xdr:to>
      <xdr:col>19</xdr:col>
      <xdr:colOff>6350</xdr:colOff>
      <xdr:row>55</xdr:row>
      <xdr:rowOff>133350</xdr:rowOff>
    </xdr:to>
    <xdr:sp macro="" textlink="">
      <xdr:nvSpPr>
        <xdr:cNvPr id="282" name="円/楕円 281"/>
        <xdr:cNvSpPr/>
      </xdr:nvSpPr>
      <xdr:spPr>
        <a:xfrm>
          <a:off x="12954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143527</xdr:rowOff>
    </xdr:from>
    <xdr:ext cx="762000" cy="259045"/>
    <xdr:sp macro="" textlink="">
      <xdr:nvSpPr>
        <xdr:cNvPr id="283" name="テキスト ボックス 282"/>
        <xdr:cNvSpPr txBox="1"/>
      </xdr:nvSpPr>
      <xdr:spPr>
        <a:xfrm>
          <a:off x="12623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補助費等に係る経常収支比率が類似団体平均と比較すると</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ポイント低くなっている。今後も各種団体等に対する補助金等については、引き続き必要性、公平性、公益性及び補助等による効果検証を行い、整理合理化を含め市民福祉の向上に努める</a:t>
          </a:r>
          <a:r>
            <a:rPr kumimoji="1"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42</xdr:row>
      <xdr:rowOff>7257</xdr:rowOff>
    </xdr:to>
    <xdr:cxnSp macro="">
      <xdr:nvCxnSpPr>
        <xdr:cNvPr id="313" name="直線コネクタ 312"/>
        <xdr:cNvCxnSpPr/>
      </xdr:nvCxnSpPr>
      <xdr:spPr>
        <a:xfrm flipV="1">
          <a:off x="16510000" y="5586186"/>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150784</xdr:rowOff>
    </xdr:from>
    <xdr:ext cx="762000" cy="259045"/>
    <xdr:sp macro="" textlink="">
      <xdr:nvSpPr>
        <xdr:cNvPr id="314" name="補助費等最小値テキスト"/>
        <xdr:cNvSpPr txBox="1"/>
      </xdr:nvSpPr>
      <xdr:spPr>
        <a:xfrm>
          <a:off x="16598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42</xdr:row>
      <xdr:rowOff>7257</xdr:rowOff>
    </xdr:from>
    <xdr:to>
      <xdr:col>24</xdr:col>
      <xdr:colOff>120650</xdr:colOff>
      <xdr:row>42</xdr:row>
      <xdr:rowOff>7257</xdr:rowOff>
    </xdr:to>
    <xdr:cxnSp macro="">
      <xdr:nvCxnSpPr>
        <xdr:cNvPr id="315" name="直線コネクタ 314"/>
        <xdr:cNvCxnSpPr/>
      </xdr:nvCxnSpPr>
      <xdr:spPr>
        <a:xfrm>
          <a:off x="16421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105228</xdr:rowOff>
    </xdr:from>
    <xdr:to>
      <xdr:col>24</xdr:col>
      <xdr:colOff>31750</xdr:colOff>
      <xdr:row>34</xdr:row>
      <xdr:rowOff>159657</xdr:rowOff>
    </xdr:to>
    <xdr:cxnSp macro="">
      <xdr:nvCxnSpPr>
        <xdr:cNvPr id="318" name="直線コネクタ 317"/>
        <xdr:cNvCxnSpPr/>
      </xdr:nvCxnSpPr>
      <xdr:spPr>
        <a:xfrm>
          <a:off x="15671800" y="59345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108149</xdr:rowOff>
    </xdr:from>
    <xdr:ext cx="762000" cy="259045"/>
    <xdr:sp macro="" textlink="">
      <xdr:nvSpPr>
        <xdr:cNvPr id="319"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136072</xdr:rowOff>
    </xdr:from>
    <xdr:to>
      <xdr:col>24</xdr:col>
      <xdr:colOff>82550</xdr:colOff>
      <xdr:row>37</xdr:row>
      <xdr:rowOff>66222</xdr:rowOff>
    </xdr:to>
    <xdr:sp macro="" textlink="">
      <xdr:nvSpPr>
        <xdr:cNvPr id="320" name="フローチャート : 判断 319"/>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105228</xdr:rowOff>
    </xdr:from>
    <xdr:to>
      <xdr:col>22</xdr:col>
      <xdr:colOff>565150</xdr:colOff>
      <xdr:row>34</xdr:row>
      <xdr:rowOff>137886</xdr:rowOff>
    </xdr:to>
    <xdr:cxnSp macro="">
      <xdr:nvCxnSpPr>
        <xdr:cNvPr id="321" name="直線コネクタ 320"/>
        <xdr:cNvCxnSpPr/>
      </xdr:nvCxnSpPr>
      <xdr:spPr>
        <a:xfrm flipV="1">
          <a:off x="14782800" y="5934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70757</xdr:rowOff>
    </xdr:from>
    <xdr:to>
      <xdr:col>22</xdr:col>
      <xdr:colOff>615950</xdr:colOff>
      <xdr:row>37</xdr:row>
      <xdr:rowOff>907</xdr:rowOff>
    </xdr:to>
    <xdr:sp macro="" textlink="">
      <xdr:nvSpPr>
        <xdr:cNvPr id="322" name="フローチャート : 判断 321"/>
        <xdr:cNvSpPr/>
      </xdr:nvSpPr>
      <xdr:spPr>
        <a:xfrm>
          <a:off x="15621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157134</xdr:rowOff>
    </xdr:from>
    <xdr:ext cx="736600" cy="259045"/>
    <xdr:sp macro="" textlink="">
      <xdr:nvSpPr>
        <xdr:cNvPr id="323" name="テキスト ボックス 322"/>
        <xdr:cNvSpPr txBox="1"/>
      </xdr:nvSpPr>
      <xdr:spPr>
        <a:xfrm>
          <a:off x="15290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137886</xdr:rowOff>
    </xdr:from>
    <xdr:to>
      <xdr:col>21</xdr:col>
      <xdr:colOff>361950</xdr:colOff>
      <xdr:row>34</xdr:row>
      <xdr:rowOff>170543</xdr:rowOff>
    </xdr:to>
    <xdr:cxnSp macro="">
      <xdr:nvCxnSpPr>
        <xdr:cNvPr id="324" name="直線コネクタ 323"/>
        <xdr:cNvCxnSpPr/>
      </xdr:nvCxnSpPr>
      <xdr:spPr>
        <a:xfrm flipV="1">
          <a:off x="13893800" y="5967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25" name="フローチャート : 判断 324"/>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113591</xdr:rowOff>
    </xdr:from>
    <xdr:ext cx="762000" cy="259045"/>
    <xdr:sp macro="" textlink="">
      <xdr:nvSpPr>
        <xdr:cNvPr id="326" name="テキスト ボックス 325"/>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170543</xdr:rowOff>
    </xdr:from>
    <xdr:to>
      <xdr:col>20</xdr:col>
      <xdr:colOff>158750</xdr:colOff>
      <xdr:row>34</xdr:row>
      <xdr:rowOff>170543</xdr:rowOff>
    </xdr:to>
    <xdr:cxnSp macro="">
      <xdr:nvCxnSpPr>
        <xdr:cNvPr id="327" name="直線コネクタ 326"/>
        <xdr:cNvCxnSpPr/>
      </xdr:nvCxnSpPr>
      <xdr:spPr>
        <a:xfrm>
          <a:off x="13004800" y="5999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16328</xdr:rowOff>
    </xdr:from>
    <xdr:to>
      <xdr:col>20</xdr:col>
      <xdr:colOff>209550</xdr:colOff>
      <xdr:row>36</xdr:row>
      <xdr:rowOff>117928</xdr:rowOff>
    </xdr:to>
    <xdr:sp macro="" textlink="">
      <xdr:nvSpPr>
        <xdr:cNvPr id="328" name="フローチャート : 判断 327"/>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102705</xdr:rowOff>
    </xdr:from>
    <xdr:ext cx="762000" cy="259045"/>
    <xdr:sp macro="" textlink="">
      <xdr:nvSpPr>
        <xdr:cNvPr id="329" name="テキスト ボックス 328"/>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30" name="フローチャート : 判断 329"/>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91820</xdr:rowOff>
    </xdr:from>
    <xdr:ext cx="762000" cy="259045"/>
    <xdr:sp macro="" textlink="">
      <xdr:nvSpPr>
        <xdr:cNvPr id="331" name="テキスト ボックス 330"/>
        <xdr:cNvSpPr txBox="1"/>
      </xdr:nvSpPr>
      <xdr:spPr>
        <a:xfrm>
          <a:off x="12623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108857</xdr:rowOff>
    </xdr:from>
    <xdr:to>
      <xdr:col>24</xdr:col>
      <xdr:colOff>82550</xdr:colOff>
      <xdr:row>35</xdr:row>
      <xdr:rowOff>39007</xdr:rowOff>
    </xdr:to>
    <xdr:sp macro="" textlink="">
      <xdr:nvSpPr>
        <xdr:cNvPr id="337" name="円/楕円 336"/>
        <xdr:cNvSpPr/>
      </xdr:nvSpPr>
      <xdr:spPr>
        <a:xfrm>
          <a:off x="16459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125384</xdr:rowOff>
    </xdr:from>
    <xdr:ext cx="762000" cy="259045"/>
    <xdr:sp macro="" textlink="">
      <xdr:nvSpPr>
        <xdr:cNvPr id="338" name="補助費等該当値テキスト"/>
        <xdr:cNvSpPr txBox="1"/>
      </xdr:nvSpPr>
      <xdr:spPr>
        <a:xfrm>
          <a:off x="165989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54428</xdr:rowOff>
    </xdr:from>
    <xdr:to>
      <xdr:col>22</xdr:col>
      <xdr:colOff>615950</xdr:colOff>
      <xdr:row>34</xdr:row>
      <xdr:rowOff>156028</xdr:rowOff>
    </xdr:to>
    <xdr:sp macro="" textlink="">
      <xdr:nvSpPr>
        <xdr:cNvPr id="339" name="円/楕円 338"/>
        <xdr:cNvSpPr/>
      </xdr:nvSpPr>
      <xdr:spPr>
        <a:xfrm>
          <a:off x="15621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166205</xdr:rowOff>
    </xdr:from>
    <xdr:ext cx="736600" cy="259045"/>
    <xdr:sp macro="" textlink="">
      <xdr:nvSpPr>
        <xdr:cNvPr id="340" name="テキスト ボックス 339"/>
        <xdr:cNvSpPr txBox="1"/>
      </xdr:nvSpPr>
      <xdr:spPr>
        <a:xfrm>
          <a:off x="15290800" y="565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87086</xdr:rowOff>
    </xdr:from>
    <xdr:to>
      <xdr:col>21</xdr:col>
      <xdr:colOff>412750</xdr:colOff>
      <xdr:row>35</xdr:row>
      <xdr:rowOff>17236</xdr:rowOff>
    </xdr:to>
    <xdr:sp macro="" textlink="">
      <xdr:nvSpPr>
        <xdr:cNvPr id="341" name="円/楕円 340"/>
        <xdr:cNvSpPr/>
      </xdr:nvSpPr>
      <xdr:spPr>
        <a:xfrm>
          <a:off x="14732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27413</xdr:rowOff>
    </xdr:from>
    <xdr:ext cx="762000" cy="259045"/>
    <xdr:sp macro="" textlink="">
      <xdr:nvSpPr>
        <xdr:cNvPr id="342" name="テキスト ボックス 341"/>
        <xdr:cNvSpPr txBox="1"/>
      </xdr:nvSpPr>
      <xdr:spPr>
        <a:xfrm>
          <a:off x="14401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119743</xdr:rowOff>
    </xdr:from>
    <xdr:to>
      <xdr:col>20</xdr:col>
      <xdr:colOff>209550</xdr:colOff>
      <xdr:row>35</xdr:row>
      <xdr:rowOff>49893</xdr:rowOff>
    </xdr:to>
    <xdr:sp macro="" textlink="">
      <xdr:nvSpPr>
        <xdr:cNvPr id="343" name="円/楕円 342"/>
        <xdr:cNvSpPr/>
      </xdr:nvSpPr>
      <xdr:spPr>
        <a:xfrm>
          <a:off x="13843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60070</xdr:rowOff>
    </xdr:from>
    <xdr:ext cx="762000" cy="259045"/>
    <xdr:sp macro="" textlink="">
      <xdr:nvSpPr>
        <xdr:cNvPr id="344" name="テキスト ボックス 343"/>
        <xdr:cNvSpPr txBox="1"/>
      </xdr:nvSpPr>
      <xdr:spPr>
        <a:xfrm>
          <a:off x="13512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119743</xdr:rowOff>
    </xdr:from>
    <xdr:to>
      <xdr:col>19</xdr:col>
      <xdr:colOff>6350</xdr:colOff>
      <xdr:row>35</xdr:row>
      <xdr:rowOff>49893</xdr:rowOff>
    </xdr:to>
    <xdr:sp macro="" textlink="">
      <xdr:nvSpPr>
        <xdr:cNvPr id="345" name="円/楕円 344"/>
        <xdr:cNvSpPr/>
      </xdr:nvSpPr>
      <xdr:spPr>
        <a:xfrm>
          <a:off x="12954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60070</xdr:rowOff>
    </xdr:from>
    <xdr:ext cx="762000" cy="259045"/>
    <xdr:sp macro="" textlink="">
      <xdr:nvSpPr>
        <xdr:cNvPr id="346" name="テキスト ボックス 345"/>
        <xdr:cNvSpPr txBox="1"/>
      </xdr:nvSpPr>
      <xdr:spPr>
        <a:xfrm>
          <a:off x="12623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前年度までは</a:t>
          </a:r>
          <a:r>
            <a:rPr kumimoji="1" lang="ja-JP" altLang="ja-JP" sz="1100">
              <a:solidFill>
                <a:schemeClr val="dk1"/>
              </a:solidFill>
              <a:effectLst/>
              <a:latin typeface="+mn-lt"/>
              <a:ea typeface="+mn-ea"/>
              <a:cs typeface="+mn-cs"/>
            </a:rPr>
            <a:t>、前年度決算剰余金などを財源に後年度の財政負担の軽減や財政の健全性を図ることを目的に任意繰上償還等</a:t>
          </a:r>
          <a:r>
            <a:rPr kumimoji="1" lang="ja-JP" altLang="en-US" sz="1100">
              <a:solidFill>
                <a:schemeClr val="dk1"/>
              </a:solidFill>
              <a:effectLst/>
              <a:latin typeface="+mn-lt"/>
              <a:ea typeface="+mn-ea"/>
              <a:cs typeface="+mn-cs"/>
            </a:rPr>
            <a:t>を実施してきたが、その対象案件も少数となったことや</a:t>
          </a:r>
          <a:r>
            <a:rPr kumimoji="1" lang="ja-JP" altLang="ja-JP" sz="1100">
              <a:solidFill>
                <a:schemeClr val="dk1"/>
              </a:solidFill>
              <a:effectLst/>
              <a:latin typeface="+mn-lt"/>
              <a:ea typeface="+mn-ea"/>
              <a:cs typeface="+mn-cs"/>
            </a:rPr>
            <a:t>、公共施設の老朽化による施設更新などによ</a:t>
          </a:r>
          <a:r>
            <a:rPr kumimoji="1" lang="ja-JP" altLang="en-US" sz="1100">
              <a:solidFill>
                <a:schemeClr val="dk1"/>
              </a:solidFill>
              <a:effectLst/>
              <a:latin typeface="+mn-lt"/>
              <a:ea typeface="+mn-ea"/>
              <a:cs typeface="+mn-cs"/>
            </a:rPr>
            <a:t>る普通建設事業への合併特例債の活用が増えたことにより、前年度より</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ポイント増となっている。</a:t>
          </a:r>
          <a:endParaRPr lang="ja-JP" altLang="ja-JP" sz="1400">
            <a:effectLst/>
          </a:endParaRPr>
        </a:p>
        <a:p>
          <a:r>
            <a:rPr kumimoji="1" lang="ja-JP" altLang="ja-JP" sz="1100">
              <a:solidFill>
                <a:schemeClr val="dk1"/>
              </a:solidFill>
              <a:effectLst/>
              <a:latin typeface="+mn-lt"/>
              <a:ea typeface="+mn-ea"/>
              <a:cs typeface="+mn-cs"/>
            </a:rPr>
            <a:t>　今後は、より一層の事業精査、公共施設等マネジメントの推進による普通建設事業規模の適正化及び類似施設の整理縮小など財政健全化に努める。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113393</xdr:rowOff>
    </xdr:to>
    <xdr:cxnSp macro="">
      <xdr:nvCxnSpPr>
        <xdr:cNvPr id="376" name="直線コネクタ 375"/>
        <xdr:cNvCxnSpPr/>
      </xdr:nvCxnSpPr>
      <xdr:spPr>
        <a:xfrm flipV="1">
          <a:off x="4826000" y="125857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85470</xdr:rowOff>
    </xdr:from>
    <xdr:ext cx="762000" cy="259045"/>
    <xdr:sp macro="" textlink="">
      <xdr:nvSpPr>
        <xdr:cNvPr id="377" name="公債費最小値テキスト"/>
        <xdr:cNvSpPr txBox="1"/>
      </xdr:nvSpPr>
      <xdr:spPr>
        <a:xfrm>
          <a:off x="4914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113393</xdr:rowOff>
    </xdr:from>
    <xdr:to>
      <xdr:col>7</xdr:col>
      <xdr:colOff>104775</xdr:colOff>
      <xdr:row>81</xdr:row>
      <xdr:rowOff>113393</xdr:rowOff>
    </xdr:to>
    <xdr:cxnSp macro="">
      <xdr:nvCxnSpPr>
        <xdr:cNvPr id="378" name="直線コネクタ 377"/>
        <xdr:cNvCxnSpPr/>
      </xdr:nvCxnSpPr>
      <xdr:spPr>
        <a:xfrm>
          <a:off x="4737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80" name="直線コネクタ 37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121557</xdr:rowOff>
    </xdr:from>
    <xdr:to>
      <xdr:col>7</xdr:col>
      <xdr:colOff>15875</xdr:colOff>
      <xdr:row>77</xdr:row>
      <xdr:rowOff>58964</xdr:rowOff>
    </xdr:to>
    <xdr:cxnSp macro="">
      <xdr:nvCxnSpPr>
        <xdr:cNvPr id="381" name="直線コネクタ 380"/>
        <xdr:cNvCxnSpPr/>
      </xdr:nvCxnSpPr>
      <xdr:spPr>
        <a:xfrm>
          <a:off x="3987800" y="131517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67327</xdr:rowOff>
    </xdr:from>
    <xdr:ext cx="762000" cy="259045"/>
    <xdr:sp macro="" textlink="">
      <xdr:nvSpPr>
        <xdr:cNvPr id="382"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83" name="フローチャート : 判断 382"/>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78014</xdr:rowOff>
    </xdr:from>
    <xdr:to>
      <xdr:col>5</xdr:col>
      <xdr:colOff>549275</xdr:colOff>
      <xdr:row>76</xdr:row>
      <xdr:rowOff>121557</xdr:rowOff>
    </xdr:to>
    <xdr:cxnSp macro="">
      <xdr:nvCxnSpPr>
        <xdr:cNvPr id="384" name="直線コネクタ 383"/>
        <xdr:cNvCxnSpPr/>
      </xdr:nvCxnSpPr>
      <xdr:spPr>
        <a:xfrm>
          <a:off x="3098800" y="13108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70757</xdr:rowOff>
    </xdr:from>
    <xdr:to>
      <xdr:col>5</xdr:col>
      <xdr:colOff>600075</xdr:colOff>
      <xdr:row>77</xdr:row>
      <xdr:rowOff>907</xdr:rowOff>
    </xdr:to>
    <xdr:sp macro="" textlink="">
      <xdr:nvSpPr>
        <xdr:cNvPr id="385" name="フローチャート : 判断 384"/>
        <xdr:cNvSpPr/>
      </xdr:nvSpPr>
      <xdr:spPr>
        <a:xfrm>
          <a:off x="3937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11084</xdr:rowOff>
    </xdr:from>
    <xdr:ext cx="736600" cy="259045"/>
    <xdr:sp macro="" textlink="">
      <xdr:nvSpPr>
        <xdr:cNvPr id="386" name="テキスト ボックス 385"/>
        <xdr:cNvSpPr txBox="1"/>
      </xdr:nvSpPr>
      <xdr:spPr>
        <a:xfrm>
          <a:off x="3606800" y="1286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78014</xdr:rowOff>
    </xdr:from>
    <xdr:to>
      <xdr:col>4</xdr:col>
      <xdr:colOff>346075</xdr:colOff>
      <xdr:row>76</xdr:row>
      <xdr:rowOff>99786</xdr:rowOff>
    </xdr:to>
    <xdr:cxnSp macro="">
      <xdr:nvCxnSpPr>
        <xdr:cNvPr id="387" name="直線コネクタ 386"/>
        <xdr:cNvCxnSpPr/>
      </xdr:nvCxnSpPr>
      <xdr:spPr>
        <a:xfrm flipV="1">
          <a:off x="2209800" y="13108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29936</xdr:rowOff>
    </xdr:from>
    <xdr:to>
      <xdr:col>4</xdr:col>
      <xdr:colOff>396875</xdr:colOff>
      <xdr:row>77</xdr:row>
      <xdr:rowOff>131536</xdr:rowOff>
    </xdr:to>
    <xdr:sp macro="" textlink="">
      <xdr:nvSpPr>
        <xdr:cNvPr id="388" name="フローチャート : 判断 387"/>
        <xdr:cNvSpPr/>
      </xdr:nvSpPr>
      <xdr:spPr>
        <a:xfrm>
          <a:off x="3048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116313</xdr:rowOff>
    </xdr:from>
    <xdr:ext cx="762000" cy="259045"/>
    <xdr:sp macro="" textlink="">
      <xdr:nvSpPr>
        <xdr:cNvPr id="389" name="テキスト ボックス 388"/>
        <xdr:cNvSpPr txBox="1"/>
      </xdr:nvSpPr>
      <xdr:spPr>
        <a:xfrm>
          <a:off x="2717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99786</xdr:rowOff>
    </xdr:from>
    <xdr:to>
      <xdr:col>3</xdr:col>
      <xdr:colOff>142875</xdr:colOff>
      <xdr:row>76</xdr:row>
      <xdr:rowOff>143329</xdr:rowOff>
    </xdr:to>
    <xdr:cxnSp macro="">
      <xdr:nvCxnSpPr>
        <xdr:cNvPr id="390" name="直線コネクタ 389"/>
        <xdr:cNvCxnSpPr/>
      </xdr:nvCxnSpPr>
      <xdr:spPr>
        <a:xfrm flipV="1">
          <a:off x="1320800" y="13129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62593</xdr:rowOff>
    </xdr:from>
    <xdr:to>
      <xdr:col>3</xdr:col>
      <xdr:colOff>193675</xdr:colOff>
      <xdr:row>77</xdr:row>
      <xdr:rowOff>164193</xdr:rowOff>
    </xdr:to>
    <xdr:sp macro="" textlink="">
      <xdr:nvSpPr>
        <xdr:cNvPr id="391" name="フローチャート : 判断 390"/>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148970</xdr:rowOff>
    </xdr:from>
    <xdr:ext cx="762000" cy="259045"/>
    <xdr:sp macro="" textlink="">
      <xdr:nvSpPr>
        <xdr:cNvPr id="392" name="テキスト ボックス 391"/>
        <xdr:cNvSpPr txBox="1"/>
      </xdr:nvSpPr>
      <xdr:spPr>
        <a:xfrm>
          <a:off x="1828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73479</xdr:rowOff>
    </xdr:from>
    <xdr:to>
      <xdr:col>1</xdr:col>
      <xdr:colOff>676275</xdr:colOff>
      <xdr:row>78</xdr:row>
      <xdr:rowOff>3629</xdr:rowOff>
    </xdr:to>
    <xdr:sp macro="" textlink="">
      <xdr:nvSpPr>
        <xdr:cNvPr id="393" name="フローチャート : 判断 392"/>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159856</xdr:rowOff>
    </xdr:from>
    <xdr:ext cx="762000" cy="259045"/>
    <xdr:sp macro="" textlink="">
      <xdr:nvSpPr>
        <xdr:cNvPr id="394" name="テキスト ボックス 393"/>
        <xdr:cNvSpPr txBox="1"/>
      </xdr:nvSpPr>
      <xdr:spPr>
        <a:xfrm>
          <a:off x="939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8164</xdr:rowOff>
    </xdr:from>
    <xdr:to>
      <xdr:col>7</xdr:col>
      <xdr:colOff>66675</xdr:colOff>
      <xdr:row>77</xdr:row>
      <xdr:rowOff>109764</xdr:rowOff>
    </xdr:to>
    <xdr:sp macro="" textlink="">
      <xdr:nvSpPr>
        <xdr:cNvPr id="400" name="円/楕円 399"/>
        <xdr:cNvSpPr/>
      </xdr:nvSpPr>
      <xdr:spPr>
        <a:xfrm>
          <a:off x="47752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24691</xdr:rowOff>
    </xdr:from>
    <xdr:ext cx="762000" cy="259045"/>
    <xdr:sp macro="" textlink="">
      <xdr:nvSpPr>
        <xdr:cNvPr id="401" name="公債費該当値テキスト"/>
        <xdr:cNvSpPr txBox="1"/>
      </xdr:nvSpPr>
      <xdr:spPr>
        <a:xfrm>
          <a:off x="49149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70757</xdr:rowOff>
    </xdr:from>
    <xdr:to>
      <xdr:col>5</xdr:col>
      <xdr:colOff>600075</xdr:colOff>
      <xdr:row>77</xdr:row>
      <xdr:rowOff>907</xdr:rowOff>
    </xdr:to>
    <xdr:sp macro="" textlink="">
      <xdr:nvSpPr>
        <xdr:cNvPr id="402" name="円/楕円 401"/>
        <xdr:cNvSpPr/>
      </xdr:nvSpPr>
      <xdr:spPr>
        <a:xfrm>
          <a:off x="3937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157134</xdr:rowOff>
    </xdr:from>
    <xdr:ext cx="736600" cy="259045"/>
    <xdr:sp macro="" textlink="">
      <xdr:nvSpPr>
        <xdr:cNvPr id="403" name="テキスト ボックス 402"/>
        <xdr:cNvSpPr txBox="1"/>
      </xdr:nvSpPr>
      <xdr:spPr>
        <a:xfrm>
          <a:off x="3606800" y="1318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27214</xdr:rowOff>
    </xdr:from>
    <xdr:to>
      <xdr:col>4</xdr:col>
      <xdr:colOff>396875</xdr:colOff>
      <xdr:row>76</xdr:row>
      <xdr:rowOff>128814</xdr:rowOff>
    </xdr:to>
    <xdr:sp macro="" textlink="">
      <xdr:nvSpPr>
        <xdr:cNvPr id="404" name="円/楕円 403"/>
        <xdr:cNvSpPr/>
      </xdr:nvSpPr>
      <xdr:spPr>
        <a:xfrm>
          <a:off x="3048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138992</xdr:rowOff>
    </xdr:from>
    <xdr:ext cx="762000" cy="259045"/>
    <xdr:sp macro="" textlink="">
      <xdr:nvSpPr>
        <xdr:cNvPr id="405" name="テキスト ボックス 404"/>
        <xdr:cNvSpPr txBox="1"/>
      </xdr:nvSpPr>
      <xdr:spPr>
        <a:xfrm>
          <a:off x="2717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48986</xdr:rowOff>
    </xdr:from>
    <xdr:to>
      <xdr:col>3</xdr:col>
      <xdr:colOff>193675</xdr:colOff>
      <xdr:row>76</xdr:row>
      <xdr:rowOff>150586</xdr:rowOff>
    </xdr:to>
    <xdr:sp macro="" textlink="">
      <xdr:nvSpPr>
        <xdr:cNvPr id="406" name="円/楕円 405"/>
        <xdr:cNvSpPr/>
      </xdr:nvSpPr>
      <xdr:spPr>
        <a:xfrm>
          <a:off x="2159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160762</xdr:rowOff>
    </xdr:from>
    <xdr:ext cx="762000" cy="259045"/>
    <xdr:sp macro="" textlink="">
      <xdr:nvSpPr>
        <xdr:cNvPr id="407" name="テキスト ボックス 406"/>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92529</xdr:rowOff>
    </xdr:from>
    <xdr:to>
      <xdr:col>1</xdr:col>
      <xdr:colOff>676275</xdr:colOff>
      <xdr:row>77</xdr:row>
      <xdr:rowOff>22679</xdr:rowOff>
    </xdr:to>
    <xdr:sp macro="" textlink="">
      <xdr:nvSpPr>
        <xdr:cNvPr id="408" name="円/楕円 407"/>
        <xdr:cNvSpPr/>
      </xdr:nvSpPr>
      <xdr:spPr>
        <a:xfrm>
          <a:off x="1270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32855</xdr:rowOff>
    </xdr:from>
    <xdr:ext cx="762000" cy="259045"/>
    <xdr:sp macro="" textlink="">
      <xdr:nvSpPr>
        <xdr:cNvPr id="409" name="テキスト ボックス 408"/>
        <xdr:cNvSpPr txBox="1"/>
      </xdr:nvSpPr>
      <xdr:spPr>
        <a:xfrm>
          <a:off x="939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公債費以外に係る経常収支比率は前年度から</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し、類似団体平均と比較すると</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ポイント低くなっている。要因として、合併算定替による普通交付税、地方消費税交付金の</a:t>
          </a:r>
          <a:r>
            <a:rPr kumimoji="1" lang="ja-JP" altLang="en-US" sz="1100" b="0" i="0" baseline="0">
              <a:solidFill>
                <a:schemeClr val="dk1"/>
              </a:solidFill>
              <a:effectLst/>
              <a:latin typeface="+mn-lt"/>
              <a:ea typeface="+mn-ea"/>
              <a:cs typeface="+mn-cs"/>
            </a:rPr>
            <a:t>減額</a:t>
          </a:r>
          <a:r>
            <a:rPr kumimoji="1" lang="ja-JP" altLang="ja-JP" sz="1100" b="0" i="0" baseline="0">
              <a:solidFill>
                <a:schemeClr val="dk1"/>
              </a:solidFill>
              <a:effectLst/>
              <a:latin typeface="+mn-lt"/>
              <a:ea typeface="+mn-ea"/>
              <a:cs typeface="+mn-cs"/>
            </a:rPr>
            <a:t>などにより経常一般財源等</a:t>
          </a:r>
          <a:r>
            <a:rPr kumimoji="1" lang="ja-JP" altLang="en-US" sz="1100" b="0" i="0" baseline="0">
              <a:solidFill>
                <a:schemeClr val="dk1"/>
              </a:solidFill>
              <a:effectLst/>
              <a:latin typeface="+mn-lt"/>
              <a:ea typeface="+mn-ea"/>
              <a:cs typeface="+mn-cs"/>
            </a:rPr>
            <a:t>が減額</a:t>
          </a:r>
          <a:r>
            <a:rPr kumimoji="1" lang="ja-JP" altLang="ja-JP" sz="1100" b="0" i="0" baseline="0">
              <a:solidFill>
                <a:schemeClr val="dk1"/>
              </a:solidFill>
              <a:effectLst/>
              <a:latin typeface="+mn-lt"/>
              <a:ea typeface="+mn-ea"/>
              <a:cs typeface="+mn-cs"/>
            </a:rPr>
            <a:t>したこと、</a:t>
          </a:r>
          <a:r>
            <a:rPr kumimoji="1" lang="ja-JP" altLang="en-US" sz="1100" b="0" i="0" baseline="0">
              <a:solidFill>
                <a:schemeClr val="dk1"/>
              </a:solidFill>
              <a:effectLst/>
              <a:latin typeface="+mn-lt"/>
              <a:ea typeface="+mn-ea"/>
              <a:cs typeface="+mn-cs"/>
            </a:rPr>
            <a:t>貧困対策事業等の拡充による。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今後は、</a:t>
          </a:r>
          <a:r>
            <a:rPr kumimoji="1" lang="ja-JP" altLang="ja-JP" sz="1100" b="0" i="0" baseline="0">
              <a:solidFill>
                <a:schemeClr val="dk1"/>
              </a:solidFill>
              <a:effectLst/>
              <a:latin typeface="+mn-lt"/>
              <a:ea typeface="+mn-ea"/>
              <a:cs typeface="+mn-cs"/>
            </a:rPr>
            <a:t>社会保障関係費や維持補修費の増も見込まれることから、本市の行政改革大綱に基づき、事務事業の整理合理化を図り、行政コストの効率化・合理化、抑制に努める。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4" name="直線コネクタ 42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5" name="テキスト ボックス 42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6" name="直線コネクタ 42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7" name="テキスト ボックス 42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30" name="直線コネクタ 42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31" name="テキスト ボックス 43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2" name="直線コネクタ 43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3" name="テキスト ボックス 43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50800</xdr:rowOff>
    </xdr:from>
    <xdr:to>
      <xdr:col>24</xdr:col>
      <xdr:colOff>31750</xdr:colOff>
      <xdr:row>80</xdr:row>
      <xdr:rowOff>119380</xdr:rowOff>
    </xdr:to>
    <xdr:cxnSp macro="">
      <xdr:nvCxnSpPr>
        <xdr:cNvPr id="437" name="直線コネクタ 436"/>
        <xdr:cNvCxnSpPr/>
      </xdr:nvCxnSpPr>
      <xdr:spPr>
        <a:xfrm flipV="1">
          <a:off x="16510000" y="12395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91457</xdr:rowOff>
    </xdr:from>
    <xdr:ext cx="762000" cy="259045"/>
    <xdr:sp macro="" textlink="">
      <xdr:nvSpPr>
        <xdr:cNvPr id="438"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628650</xdr:colOff>
      <xdr:row>80</xdr:row>
      <xdr:rowOff>119380</xdr:rowOff>
    </xdr:from>
    <xdr:to>
      <xdr:col>24</xdr:col>
      <xdr:colOff>120650</xdr:colOff>
      <xdr:row>80</xdr:row>
      <xdr:rowOff>119380</xdr:rowOff>
    </xdr:to>
    <xdr:cxnSp macro="">
      <xdr:nvCxnSpPr>
        <xdr:cNvPr id="439" name="直線コネクタ 438"/>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137177</xdr:rowOff>
    </xdr:from>
    <xdr:ext cx="762000" cy="259045"/>
    <xdr:sp macro="" textlink="">
      <xdr:nvSpPr>
        <xdr:cNvPr id="440" name="公債費以外最大値テキスト"/>
        <xdr:cNvSpPr txBox="1"/>
      </xdr:nvSpPr>
      <xdr:spPr>
        <a:xfrm>
          <a:off x="16598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23</xdr:col>
      <xdr:colOff>628650</xdr:colOff>
      <xdr:row>72</xdr:row>
      <xdr:rowOff>50800</xdr:rowOff>
    </xdr:from>
    <xdr:to>
      <xdr:col>24</xdr:col>
      <xdr:colOff>120650</xdr:colOff>
      <xdr:row>72</xdr:row>
      <xdr:rowOff>50800</xdr:rowOff>
    </xdr:to>
    <xdr:cxnSp macro="">
      <xdr:nvCxnSpPr>
        <xdr:cNvPr id="441" name="直線コネクタ 440"/>
        <xdr:cNvCxnSpPr/>
      </xdr:nvCxnSpPr>
      <xdr:spPr>
        <a:xfrm>
          <a:off x="16421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72</xdr:row>
      <xdr:rowOff>73660</xdr:rowOff>
    </xdr:from>
    <xdr:to>
      <xdr:col>24</xdr:col>
      <xdr:colOff>31750</xdr:colOff>
      <xdr:row>73</xdr:row>
      <xdr:rowOff>100330</xdr:rowOff>
    </xdr:to>
    <xdr:cxnSp macro="">
      <xdr:nvCxnSpPr>
        <xdr:cNvPr id="442" name="直線コネクタ 441"/>
        <xdr:cNvCxnSpPr/>
      </xdr:nvCxnSpPr>
      <xdr:spPr>
        <a:xfrm>
          <a:off x="15671800" y="1241806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166387</xdr:rowOff>
    </xdr:from>
    <xdr:ext cx="762000" cy="259045"/>
    <xdr:sp macro="" textlink="">
      <xdr:nvSpPr>
        <xdr:cNvPr id="443" name="公債費以外平均値テキスト"/>
        <xdr:cNvSpPr txBox="1"/>
      </xdr:nvSpPr>
      <xdr:spPr>
        <a:xfrm>
          <a:off x="16598900" y="12682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22860</xdr:rowOff>
    </xdr:from>
    <xdr:to>
      <xdr:col>24</xdr:col>
      <xdr:colOff>82550</xdr:colOff>
      <xdr:row>74</xdr:row>
      <xdr:rowOff>124460</xdr:rowOff>
    </xdr:to>
    <xdr:sp macro="" textlink="">
      <xdr:nvSpPr>
        <xdr:cNvPr id="444" name="フローチャート : 判断 443"/>
        <xdr:cNvSpPr/>
      </xdr:nvSpPr>
      <xdr:spPr>
        <a:xfrm>
          <a:off x="164592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72</xdr:row>
      <xdr:rowOff>73660</xdr:rowOff>
    </xdr:from>
    <xdr:to>
      <xdr:col>22</xdr:col>
      <xdr:colOff>565150</xdr:colOff>
      <xdr:row>73</xdr:row>
      <xdr:rowOff>1270</xdr:rowOff>
    </xdr:to>
    <xdr:cxnSp macro="">
      <xdr:nvCxnSpPr>
        <xdr:cNvPr id="445" name="直線コネクタ 444"/>
        <xdr:cNvCxnSpPr/>
      </xdr:nvCxnSpPr>
      <xdr:spPr>
        <a:xfrm flipV="1">
          <a:off x="14782800" y="12418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7620</xdr:rowOff>
    </xdr:from>
    <xdr:to>
      <xdr:col>22</xdr:col>
      <xdr:colOff>615950</xdr:colOff>
      <xdr:row>74</xdr:row>
      <xdr:rowOff>109220</xdr:rowOff>
    </xdr:to>
    <xdr:sp macro="" textlink="">
      <xdr:nvSpPr>
        <xdr:cNvPr id="446" name="フローチャート : 判断 445"/>
        <xdr:cNvSpPr/>
      </xdr:nvSpPr>
      <xdr:spPr>
        <a:xfrm>
          <a:off x="15621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93997</xdr:rowOff>
    </xdr:from>
    <xdr:ext cx="736600" cy="259045"/>
    <xdr:sp macro="" textlink="">
      <xdr:nvSpPr>
        <xdr:cNvPr id="447" name="テキスト ボックス 446"/>
        <xdr:cNvSpPr txBox="1"/>
      </xdr:nvSpPr>
      <xdr:spPr>
        <a:xfrm>
          <a:off x="15290800" y="12781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1270</xdr:rowOff>
    </xdr:from>
    <xdr:to>
      <xdr:col>21</xdr:col>
      <xdr:colOff>361950</xdr:colOff>
      <xdr:row>73</xdr:row>
      <xdr:rowOff>16510</xdr:rowOff>
    </xdr:to>
    <xdr:cxnSp macro="">
      <xdr:nvCxnSpPr>
        <xdr:cNvPr id="448" name="直線コネクタ 447"/>
        <xdr:cNvCxnSpPr/>
      </xdr:nvCxnSpPr>
      <xdr:spPr>
        <a:xfrm flipV="1">
          <a:off x="13893800" y="12517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91440</xdr:rowOff>
    </xdr:from>
    <xdr:to>
      <xdr:col>21</xdr:col>
      <xdr:colOff>412750</xdr:colOff>
      <xdr:row>75</xdr:row>
      <xdr:rowOff>21590</xdr:rowOff>
    </xdr:to>
    <xdr:sp macro="" textlink="">
      <xdr:nvSpPr>
        <xdr:cNvPr id="449" name="フローチャート : 判断 448"/>
        <xdr:cNvSpPr/>
      </xdr:nvSpPr>
      <xdr:spPr>
        <a:xfrm>
          <a:off x="14732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6367</xdr:rowOff>
    </xdr:from>
    <xdr:ext cx="762000" cy="259045"/>
    <xdr:sp macro="" textlink="">
      <xdr:nvSpPr>
        <xdr:cNvPr id="450" name="テキスト ボックス 449"/>
        <xdr:cNvSpPr txBox="1"/>
      </xdr:nvSpPr>
      <xdr:spPr>
        <a:xfrm>
          <a:off x="14401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157480</xdr:rowOff>
    </xdr:from>
    <xdr:to>
      <xdr:col>20</xdr:col>
      <xdr:colOff>158750</xdr:colOff>
      <xdr:row>73</xdr:row>
      <xdr:rowOff>16510</xdr:rowOff>
    </xdr:to>
    <xdr:cxnSp macro="">
      <xdr:nvCxnSpPr>
        <xdr:cNvPr id="451" name="直線コネクタ 450"/>
        <xdr:cNvCxnSpPr/>
      </xdr:nvCxnSpPr>
      <xdr:spPr>
        <a:xfrm>
          <a:off x="13004800" y="12501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140970</xdr:rowOff>
    </xdr:from>
    <xdr:to>
      <xdr:col>20</xdr:col>
      <xdr:colOff>209550</xdr:colOff>
      <xdr:row>74</xdr:row>
      <xdr:rowOff>71120</xdr:rowOff>
    </xdr:to>
    <xdr:sp macro="" textlink="">
      <xdr:nvSpPr>
        <xdr:cNvPr id="452" name="フローチャート : 判断 451"/>
        <xdr:cNvSpPr/>
      </xdr:nvSpPr>
      <xdr:spPr>
        <a:xfrm>
          <a:off x="13843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55897</xdr:rowOff>
    </xdr:from>
    <xdr:ext cx="762000" cy="259045"/>
    <xdr:sp macro="" textlink="">
      <xdr:nvSpPr>
        <xdr:cNvPr id="453" name="テキスト ボックス 452"/>
        <xdr:cNvSpPr txBox="1"/>
      </xdr:nvSpPr>
      <xdr:spPr>
        <a:xfrm>
          <a:off x="13512800" y="1274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22860</xdr:rowOff>
    </xdr:from>
    <xdr:to>
      <xdr:col>19</xdr:col>
      <xdr:colOff>6350</xdr:colOff>
      <xdr:row>74</xdr:row>
      <xdr:rowOff>124460</xdr:rowOff>
    </xdr:to>
    <xdr:sp macro="" textlink="">
      <xdr:nvSpPr>
        <xdr:cNvPr id="454" name="フローチャート : 判断 453"/>
        <xdr:cNvSpPr/>
      </xdr:nvSpPr>
      <xdr:spPr>
        <a:xfrm>
          <a:off x="12954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109237</xdr:rowOff>
    </xdr:from>
    <xdr:ext cx="762000" cy="259045"/>
    <xdr:sp macro="" textlink="">
      <xdr:nvSpPr>
        <xdr:cNvPr id="455" name="テキスト ボックス 454"/>
        <xdr:cNvSpPr txBox="1"/>
      </xdr:nvSpPr>
      <xdr:spPr>
        <a:xfrm>
          <a:off x="12623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73</xdr:row>
      <xdr:rowOff>49530</xdr:rowOff>
    </xdr:from>
    <xdr:to>
      <xdr:col>24</xdr:col>
      <xdr:colOff>82550</xdr:colOff>
      <xdr:row>73</xdr:row>
      <xdr:rowOff>151130</xdr:rowOff>
    </xdr:to>
    <xdr:sp macro="" textlink="">
      <xdr:nvSpPr>
        <xdr:cNvPr id="461" name="円/楕円 460"/>
        <xdr:cNvSpPr/>
      </xdr:nvSpPr>
      <xdr:spPr>
        <a:xfrm>
          <a:off x="164592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66057</xdr:rowOff>
    </xdr:from>
    <xdr:ext cx="762000" cy="259045"/>
    <xdr:sp macro="" textlink="">
      <xdr:nvSpPr>
        <xdr:cNvPr id="462" name="公債費以外該当値テキスト"/>
        <xdr:cNvSpPr txBox="1"/>
      </xdr:nvSpPr>
      <xdr:spPr>
        <a:xfrm>
          <a:off x="165989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22860</xdr:rowOff>
    </xdr:from>
    <xdr:to>
      <xdr:col>22</xdr:col>
      <xdr:colOff>615950</xdr:colOff>
      <xdr:row>72</xdr:row>
      <xdr:rowOff>124460</xdr:rowOff>
    </xdr:to>
    <xdr:sp macro="" textlink="">
      <xdr:nvSpPr>
        <xdr:cNvPr id="463" name="円/楕円 462"/>
        <xdr:cNvSpPr/>
      </xdr:nvSpPr>
      <xdr:spPr>
        <a:xfrm>
          <a:off x="15621000" y="123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70</xdr:row>
      <xdr:rowOff>134637</xdr:rowOff>
    </xdr:from>
    <xdr:ext cx="736600" cy="259045"/>
    <xdr:sp macro="" textlink="">
      <xdr:nvSpPr>
        <xdr:cNvPr id="464" name="テキスト ボックス 463"/>
        <xdr:cNvSpPr txBox="1"/>
      </xdr:nvSpPr>
      <xdr:spPr>
        <a:xfrm>
          <a:off x="15290800" y="12136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121920</xdr:rowOff>
    </xdr:from>
    <xdr:to>
      <xdr:col>21</xdr:col>
      <xdr:colOff>412750</xdr:colOff>
      <xdr:row>73</xdr:row>
      <xdr:rowOff>52070</xdr:rowOff>
    </xdr:to>
    <xdr:sp macro="" textlink="">
      <xdr:nvSpPr>
        <xdr:cNvPr id="465" name="円/楕円 464"/>
        <xdr:cNvSpPr/>
      </xdr:nvSpPr>
      <xdr:spPr>
        <a:xfrm>
          <a:off x="14732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62247</xdr:rowOff>
    </xdr:from>
    <xdr:ext cx="762000" cy="259045"/>
    <xdr:sp macro="" textlink="">
      <xdr:nvSpPr>
        <xdr:cNvPr id="466" name="テキスト ボックス 465"/>
        <xdr:cNvSpPr txBox="1"/>
      </xdr:nvSpPr>
      <xdr:spPr>
        <a:xfrm>
          <a:off x="14401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137160</xdr:rowOff>
    </xdr:from>
    <xdr:to>
      <xdr:col>20</xdr:col>
      <xdr:colOff>209550</xdr:colOff>
      <xdr:row>73</xdr:row>
      <xdr:rowOff>67310</xdr:rowOff>
    </xdr:to>
    <xdr:sp macro="" textlink="">
      <xdr:nvSpPr>
        <xdr:cNvPr id="467" name="円/楕円 466"/>
        <xdr:cNvSpPr/>
      </xdr:nvSpPr>
      <xdr:spPr>
        <a:xfrm>
          <a:off x="13843000" y="124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77487</xdr:rowOff>
    </xdr:from>
    <xdr:ext cx="762000" cy="259045"/>
    <xdr:sp macro="" textlink="">
      <xdr:nvSpPr>
        <xdr:cNvPr id="468" name="テキスト ボックス 467"/>
        <xdr:cNvSpPr txBox="1"/>
      </xdr:nvSpPr>
      <xdr:spPr>
        <a:xfrm>
          <a:off x="13512800" y="1225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106680</xdr:rowOff>
    </xdr:from>
    <xdr:to>
      <xdr:col>19</xdr:col>
      <xdr:colOff>6350</xdr:colOff>
      <xdr:row>73</xdr:row>
      <xdr:rowOff>36830</xdr:rowOff>
    </xdr:to>
    <xdr:sp macro="" textlink="">
      <xdr:nvSpPr>
        <xdr:cNvPr id="469" name="円/楕円 468"/>
        <xdr:cNvSpPr/>
      </xdr:nvSpPr>
      <xdr:spPr>
        <a:xfrm>
          <a:off x="12954000" y="124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47007</xdr:rowOff>
    </xdr:from>
    <xdr:ext cx="762000" cy="259045"/>
    <xdr:sp macro="" textlink="">
      <xdr:nvSpPr>
        <xdr:cNvPr id="470" name="テキスト ボックス 469"/>
        <xdr:cNvSpPr txBox="1"/>
      </xdr:nvSpPr>
      <xdr:spPr>
        <a:xfrm>
          <a:off x="12623800" y="1221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沖縄県うるま市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37530</xdr:rowOff>
    </xdr:from>
    <xdr:to>
      <xdr:col>4</xdr:col>
      <xdr:colOff>1117600</xdr:colOff>
      <xdr:row>20</xdr:row>
      <xdr:rowOff>19667</xdr:rowOff>
    </xdr:to>
    <xdr:cxnSp macro="">
      <xdr:nvCxnSpPr>
        <xdr:cNvPr id="47" name="直線コネクタ 46"/>
        <xdr:cNvCxnSpPr/>
      </xdr:nvCxnSpPr>
      <xdr:spPr bwMode="auto">
        <a:xfrm flipV="1">
          <a:off x="5651500" y="2142555"/>
          <a:ext cx="0" cy="1353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163194</xdr:rowOff>
    </xdr:from>
    <xdr:ext cx="762000" cy="259045"/>
    <xdr:sp macro="" textlink="">
      <xdr:nvSpPr>
        <xdr:cNvPr id="48" name="人口1人当たり決算額の推移最小値テキスト130"/>
        <xdr:cNvSpPr txBox="1"/>
      </xdr:nvSpPr>
      <xdr:spPr>
        <a:xfrm>
          <a:off x="5740400" y="3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53,495</a:t>
          </a:r>
          <a:endParaRPr kumimoji="1" lang="ja-JP" altLang="en-US" sz="1000" b="1">
            <a:latin typeface="ＭＳ Ｐゴシック"/>
          </a:endParaRPr>
        </a:p>
      </xdr:txBody>
    </xdr:sp>
    <xdr:clientData/>
  </xdr:oneCellAnchor>
  <xdr:twoCellAnchor>
    <xdr:from>
      <xdr:col>4</xdr:col>
      <xdr:colOff>1028700</xdr:colOff>
      <xdr:row>20</xdr:row>
      <xdr:rowOff>19667</xdr:rowOff>
    </xdr:from>
    <xdr:to>
      <xdr:col>5</xdr:col>
      <xdr:colOff>73025</xdr:colOff>
      <xdr:row>20</xdr:row>
      <xdr:rowOff>19667</xdr:rowOff>
    </xdr:to>
    <xdr:cxnSp macro="">
      <xdr:nvCxnSpPr>
        <xdr:cNvPr id="49" name="直線コネクタ 48"/>
        <xdr:cNvCxnSpPr/>
      </xdr:nvCxnSpPr>
      <xdr:spPr bwMode="auto">
        <a:xfrm>
          <a:off x="5562600" y="34962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123907</xdr:rowOff>
    </xdr:from>
    <xdr:ext cx="762000" cy="259045"/>
    <xdr:sp macro="" textlink="">
      <xdr:nvSpPr>
        <xdr:cNvPr id="50" name="人口1人当たり決算額の推移最大値テキスト130"/>
        <xdr:cNvSpPr txBox="1"/>
      </xdr:nvSpPr>
      <xdr:spPr>
        <a:xfrm>
          <a:off x="5740400" y="188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94,948</a:t>
          </a:r>
          <a:endParaRPr kumimoji="1" lang="ja-JP" altLang="en-US" sz="1000" b="1">
            <a:latin typeface="ＭＳ Ｐゴシック"/>
          </a:endParaRPr>
        </a:p>
      </xdr:txBody>
    </xdr:sp>
    <xdr:clientData/>
  </xdr:oneCellAnchor>
  <xdr:twoCellAnchor>
    <xdr:from>
      <xdr:col>4</xdr:col>
      <xdr:colOff>1028700</xdr:colOff>
      <xdr:row>12</xdr:row>
      <xdr:rowOff>37530</xdr:rowOff>
    </xdr:from>
    <xdr:to>
      <xdr:col>5</xdr:col>
      <xdr:colOff>73025</xdr:colOff>
      <xdr:row>12</xdr:row>
      <xdr:rowOff>37530</xdr:rowOff>
    </xdr:to>
    <xdr:cxnSp macro="">
      <xdr:nvCxnSpPr>
        <xdr:cNvPr id="51" name="直線コネクタ 50"/>
        <xdr:cNvCxnSpPr/>
      </xdr:nvCxnSpPr>
      <xdr:spPr bwMode="auto">
        <a:xfrm>
          <a:off x="5562600" y="2142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62285</xdr:rowOff>
    </xdr:from>
    <xdr:to>
      <xdr:col>4</xdr:col>
      <xdr:colOff>1117600</xdr:colOff>
      <xdr:row>19</xdr:row>
      <xdr:rowOff>79299</xdr:rowOff>
    </xdr:to>
    <xdr:cxnSp macro="">
      <xdr:nvCxnSpPr>
        <xdr:cNvPr id="52" name="直線コネクタ 51"/>
        <xdr:cNvCxnSpPr/>
      </xdr:nvCxnSpPr>
      <xdr:spPr bwMode="auto">
        <a:xfrm>
          <a:off x="5003800" y="3367460"/>
          <a:ext cx="647700" cy="17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57044</xdr:rowOff>
    </xdr:from>
    <xdr:ext cx="762000" cy="259045"/>
    <xdr:sp macro="" textlink="">
      <xdr:nvSpPr>
        <xdr:cNvPr id="53" name="人口1人当たり決算額の推移平均値テキスト130"/>
        <xdr:cNvSpPr txBox="1"/>
      </xdr:nvSpPr>
      <xdr:spPr>
        <a:xfrm>
          <a:off x="5740400" y="2676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40517</xdr:rowOff>
    </xdr:from>
    <xdr:to>
      <xdr:col>5</xdr:col>
      <xdr:colOff>34925</xdr:colOff>
      <xdr:row>16</xdr:row>
      <xdr:rowOff>142117</xdr:rowOff>
    </xdr:to>
    <xdr:sp macro="" textlink="">
      <xdr:nvSpPr>
        <xdr:cNvPr id="54" name="フローチャート : 判断 53"/>
        <xdr:cNvSpPr/>
      </xdr:nvSpPr>
      <xdr:spPr bwMode="auto">
        <a:xfrm>
          <a:off x="56007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62285</xdr:rowOff>
    </xdr:from>
    <xdr:to>
      <xdr:col>4</xdr:col>
      <xdr:colOff>469900</xdr:colOff>
      <xdr:row>19</xdr:row>
      <xdr:rowOff>76850</xdr:rowOff>
    </xdr:to>
    <xdr:cxnSp macro="">
      <xdr:nvCxnSpPr>
        <xdr:cNvPr id="55" name="直線コネクタ 54"/>
        <xdr:cNvCxnSpPr/>
      </xdr:nvCxnSpPr>
      <xdr:spPr bwMode="auto">
        <a:xfrm flipV="1">
          <a:off x="4305300" y="3367460"/>
          <a:ext cx="698500" cy="14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38492</xdr:rowOff>
    </xdr:from>
    <xdr:to>
      <xdr:col>4</xdr:col>
      <xdr:colOff>520700</xdr:colOff>
      <xdr:row>17</xdr:row>
      <xdr:rowOff>140092</xdr:rowOff>
    </xdr:to>
    <xdr:sp macro="" textlink="">
      <xdr:nvSpPr>
        <xdr:cNvPr id="56" name="フローチャート : 判断 55"/>
        <xdr:cNvSpPr/>
      </xdr:nvSpPr>
      <xdr:spPr bwMode="auto">
        <a:xfrm>
          <a:off x="4953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150269</xdr:rowOff>
    </xdr:from>
    <xdr:ext cx="736600" cy="259045"/>
    <xdr:sp macro="" textlink="">
      <xdr:nvSpPr>
        <xdr:cNvPr id="57" name="テキスト ボックス 56"/>
        <xdr:cNvSpPr txBox="1"/>
      </xdr:nvSpPr>
      <xdr:spPr>
        <a:xfrm>
          <a:off x="4622800" y="2769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76850</xdr:rowOff>
    </xdr:from>
    <xdr:to>
      <xdr:col>3</xdr:col>
      <xdr:colOff>904875</xdr:colOff>
      <xdr:row>19</xdr:row>
      <xdr:rowOff>93113</xdr:rowOff>
    </xdr:to>
    <xdr:cxnSp macro="">
      <xdr:nvCxnSpPr>
        <xdr:cNvPr id="58" name="直線コネクタ 57"/>
        <xdr:cNvCxnSpPr/>
      </xdr:nvCxnSpPr>
      <xdr:spPr bwMode="auto">
        <a:xfrm flipV="1">
          <a:off x="3606800" y="3382025"/>
          <a:ext cx="698500" cy="16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102369</xdr:rowOff>
    </xdr:from>
    <xdr:to>
      <xdr:col>3</xdr:col>
      <xdr:colOff>955675</xdr:colOff>
      <xdr:row>18</xdr:row>
      <xdr:rowOff>32519</xdr:rowOff>
    </xdr:to>
    <xdr:sp macro="" textlink="">
      <xdr:nvSpPr>
        <xdr:cNvPr id="59" name="フローチャート : 判断 58"/>
        <xdr:cNvSpPr/>
      </xdr:nvSpPr>
      <xdr:spPr bwMode="auto">
        <a:xfrm>
          <a:off x="4254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42696</xdr:rowOff>
    </xdr:from>
    <xdr:ext cx="762000" cy="259045"/>
    <xdr:sp macro="" textlink="">
      <xdr:nvSpPr>
        <xdr:cNvPr id="60" name="テキスト ボックス 59"/>
        <xdr:cNvSpPr txBox="1"/>
      </xdr:nvSpPr>
      <xdr:spPr>
        <a:xfrm>
          <a:off x="3924300" y="283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50560</xdr:rowOff>
    </xdr:from>
    <xdr:to>
      <xdr:col>3</xdr:col>
      <xdr:colOff>206375</xdr:colOff>
      <xdr:row>19</xdr:row>
      <xdr:rowOff>93113</xdr:rowOff>
    </xdr:to>
    <xdr:cxnSp macro="">
      <xdr:nvCxnSpPr>
        <xdr:cNvPr id="61" name="直線コネクタ 60"/>
        <xdr:cNvCxnSpPr/>
      </xdr:nvCxnSpPr>
      <xdr:spPr bwMode="auto">
        <a:xfrm>
          <a:off x="2908300" y="3355735"/>
          <a:ext cx="698500" cy="42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146228</xdr:rowOff>
    </xdr:from>
    <xdr:to>
      <xdr:col>3</xdr:col>
      <xdr:colOff>257175</xdr:colOff>
      <xdr:row>18</xdr:row>
      <xdr:rowOff>76378</xdr:rowOff>
    </xdr:to>
    <xdr:sp macro="" textlink="">
      <xdr:nvSpPr>
        <xdr:cNvPr id="62" name="フローチャート : 判断 61"/>
        <xdr:cNvSpPr/>
      </xdr:nvSpPr>
      <xdr:spPr bwMode="auto">
        <a:xfrm>
          <a:off x="35560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86555</xdr:rowOff>
    </xdr:from>
    <xdr:ext cx="762000" cy="259045"/>
    <xdr:sp macro="" textlink="">
      <xdr:nvSpPr>
        <xdr:cNvPr id="63" name="テキスト ボックス 62"/>
        <xdr:cNvSpPr txBox="1"/>
      </xdr:nvSpPr>
      <xdr:spPr>
        <a:xfrm>
          <a:off x="3225800" y="287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77027</xdr:rowOff>
    </xdr:from>
    <xdr:to>
      <xdr:col>2</xdr:col>
      <xdr:colOff>692150</xdr:colOff>
      <xdr:row>18</xdr:row>
      <xdr:rowOff>7177</xdr:rowOff>
    </xdr:to>
    <xdr:sp macro="" textlink="">
      <xdr:nvSpPr>
        <xdr:cNvPr id="64" name="フローチャート : 判断 63"/>
        <xdr:cNvSpPr/>
      </xdr:nvSpPr>
      <xdr:spPr bwMode="auto">
        <a:xfrm>
          <a:off x="2857500" y="3039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17354</xdr:rowOff>
    </xdr:from>
    <xdr:ext cx="762000" cy="259045"/>
    <xdr:sp macro="" textlink="">
      <xdr:nvSpPr>
        <xdr:cNvPr id="65" name="テキスト ボックス 64"/>
        <xdr:cNvSpPr txBox="1"/>
      </xdr:nvSpPr>
      <xdr:spPr>
        <a:xfrm>
          <a:off x="2527300" y="28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28499</xdr:rowOff>
    </xdr:from>
    <xdr:to>
      <xdr:col>5</xdr:col>
      <xdr:colOff>34925</xdr:colOff>
      <xdr:row>19</xdr:row>
      <xdr:rowOff>130099</xdr:rowOff>
    </xdr:to>
    <xdr:sp macro="" textlink="">
      <xdr:nvSpPr>
        <xdr:cNvPr id="71" name="円/楕円 70"/>
        <xdr:cNvSpPr/>
      </xdr:nvSpPr>
      <xdr:spPr bwMode="auto">
        <a:xfrm>
          <a:off x="5600700" y="3333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108526</xdr:rowOff>
    </xdr:from>
    <xdr:ext cx="762000" cy="259045"/>
    <xdr:sp macro="" textlink="">
      <xdr:nvSpPr>
        <xdr:cNvPr id="72" name="人口1人当たり決算額の推移該当値テキスト130"/>
        <xdr:cNvSpPr txBox="1"/>
      </xdr:nvSpPr>
      <xdr:spPr>
        <a:xfrm>
          <a:off x="5740400" y="324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56,919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11485</xdr:rowOff>
    </xdr:from>
    <xdr:to>
      <xdr:col>4</xdr:col>
      <xdr:colOff>520700</xdr:colOff>
      <xdr:row>19</xdr:row>
      <xdr:rowOff>113085</xdr:rowOff>
    </xdr:to>
    <xdr:sp macro="" textlink="">
      <xdr:nvSpPr>
        <xdr:cNvPr id="73" name="円/楕円 72"/>
        <xdr:cNvSpPr/>
      </xdr:nvSpPr>
      <xdr:spPr bwMode="auto">
        <a:xfrm>
          <a:off x="4953000" y="3316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97862</xdr:rowOff>
    </xdr:from>
    <xdr:ext cx="736600" cy="259045"/>
    <xdr:sp macro="" textlink="">
      <xdr:nvSpPr>
        <xdr:cNvPr id="74" name="テキスト ボックス 73"/>
        <xdr:cNvSpPr txBox="1"/>
      </xdr:nvSpPr>
      <xdr:spPr>
        <a:xfrm>
          <a:off x="4622800" y="340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57,440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26050</xdr:rowOff>
    </xdr:from>
    <xdr:to>
      <xdr:col>3</xdr:col>
      <xdr:colOff>955675</xdr:colOff>
      <xdr:row>19</xdr:row>
      <xdr:rowOff>127650</xdr:rowOff>
    </xdr:to>
    <xdr:sp macro="" textlink="">
      <xdr:nvSpPr>
        <xdr:cNvPr id="75" name="円/楕円 74"/>
        <xdr:cNvSpPr/>
      </xdr:nvSpPr>
      <xdr:spPr bwMode="auto">
        <a:xfrm>
          <a:off x="4254500" y="3331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112427</xdr:rowOff>
    </xdr:from>
    <xdr:ext cx="762000" cy="259045"/>
    <xdr:sp macro="" textlink="">
      <xdr:nvSpPr>
        <xdr:cNvPr id="76" name="テキスト ボックス 75"/>
        <xdr:cNvSpPr txBox="1"/>
      </xdr:nvSpPr>
      <xdr:spPr>
        <a:xfrm>
          <a:off x="3924300" y="341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56,994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42313</xdr:rowOff>
    </xdr:from>
    <xdr:to>
      <xdr:col>3</xdr:col>
      <xdr:colOff>257175</xdr:colOff>
      <xdr:row>19</xdr:row>
      <xdr:rowOff>143913</xdr:rowOff>
    </xdr:to>
    <xdr:sp macro="" textlink="">
      <xdr:nvSpPr>
        <xdr:cNvPr id="77" name="円/楕円 76"/>
        <xdr:cNvSpPr/>
      </xdr:nvSpPr>
      <xdr:spPr bwMode="auto">
        <a:xfrm>
          <a:off x="3556000" y="3347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128690</xdr:rowOff>
    </xdr:from>
    <xdr:ext cx="762000" cy="259045"/>
    <xdr:sp macro="" textlink="">
      <xdr:nvSpPr>
        <xdr:cNvPr id="78" name="テキスト ボックス 77"/>
        <xdr:cNvSpPr txBox="1"/>
      </xdr:nvSpPr>
      <xdr:spPr>
        <a:xfrm>
          <a:off x="3225800" y="343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56,496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171210</xdr:rowOff>
    </xdr:from>
    <xdr:to>
      <xdr:col>2</xdr:col>
      <xdr:colOff>692150</xdr:colOff>
      <xdr:row>19</xdr:row>
      <xdr:rowOff>101360</xdr:rowOff>
    </xdr:to>
    <xdr:sp macro="" textlink="">
      <xdr:nvSpPr>
        <xdr:cNvPr id="79" name="円/楕円 78"/>
        <xdr:cNvSpPr/>
      </xdr:nvSpPr>
      <xdr:spPr bwMode="auto">
        <a:xfrm>
          <a:off x="2857500" y="3304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86137</xdr:rowOff>
    </xdr:from>
    <xdr:ext cx="762000" cy="259045"/>
    <xdr:sp macro="" textlink="">
      <xdr:nvSpPr>
        <xdr:cNvPr id="80" name="テキスト ボックス 79"/>
        <xdr:cNvSpPr txBox="1"/>
      </xdr:nvSpPr>
      <xdr:spPr>
        <a:xfrm>
          <a:off x="2527300" y="339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197638</xdr:rowOff>
    </xdr:from>
    <xdr:to>
      <xdr:col>4</xdr:col>
      <xdr:colOff>1117600</xdr:colOff>
      <xdr:row>38</xdr:row>
      <xdr:rowOff>122886</xdr:rowOff>
    </xdr:to>
    <xdr:cxnSp macro="">
      <xdr:nvCxnSpPr>
        <xdr:cNvPr id="109" name="直線コネクタ 108"/>
        <xdr:cNvCxnSpPr/>
      </xdr:nvCxnSpPr>
      <xdr:spPr bwMode="auto">
        <a:xfrm flipV="1">
          <a:off x="5651500" y="6122188"/>
          <a:ext cx="0" cy="14682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94963</xdr:rowOff>
    </xdr:from>
    <xdr:ext cx="762000" cy="259045"/>
    <xdr:sp macro="" textlink="">
      <xdr:nvSpPr>
        <xdr:cNvPr id="110" name="人口1人当たり決算額の推移最小値テキスト445"/>
        <xdr:cNvSpPr txBox="1"/>
      </xdr:nvSpPr>
      <xdr:spPr>
        <a:xfrm>
          <a:off x="5740400" y="75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4</xdr:col>
      <xdr:colOff>1028700</xdr:colOff>
      <xdr:row>38</xdr:row>
      <xdr:rowOff>122886</xdr:rowOff>
    </xdr:from>
    <xdr:to>
      <xdr:col>5</xdr:col>
      <xdr:colOff>73025</xdr:colOff>
      <xdr:row>38</xdr:row>
      <xdr:rowOff>122886</xdr:rowOff>
    </xdr:to>
    <xdr:cxnSp macro="">
      <xdr:nvCxnSpPr>
        <xdr:cNvPr id="111" name="直線コネクタ 110"/>
        <xdr:cNvCxnSpPr/>
      </xdr:nvCxnSpPr>
      <xdr:spPr bwMode="auto">
        <a:xfrm>
          <a:off x="5562600" y="7590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112565</xdr:rowOff>
    </xdr:from>
    <xdr:ext cx="762000" cy="259045"/>
    <xdr:sp macro="" textlink="">
      <xdr:nvSpPr>
        <xdr:cNvPr id="112" name="人口1人当たり決算額の推移最大値テキスト445"/>
        <xdr:cNvSpPr txBox="1"/>
      </xdr:nvSpPr>
      <xdr:spPr>
        <a:xfrm>
          <a:off x="5740400" y="586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37,646</a:t>
          </a:r>
          <a:endParaRPr kumimoji="1" lang="ja-JP" altLang="en-US" sz="1000" b="1">
            <a:latin typeface="ＭＳ Ｐゴシック"/>
          </a:endParaRPr>
        </a:p>
      </xdr:txBody>
    </xdr:sp>
    <xdr:clientData/>
  </xdr:oneCellAnchor>
  <xdr:twoCellAnchor>
    <xdr:from>
      <xdr:col>4</xdr:col>
      <xdr:colOff>1028700</xdr:colOff>
      <xdr:row>33</xdr:row>
      <xdr:rowOff>197638</xdr:rowOff>
    </xdr:from>
    <xdr:to>
      <xdr:col>5</xdr:col>
      <xdr:colOff>73025</xdr:colOff>
      <xdr:row>33</xdr:row>
      <xdr:rowOff>197638</xdr:rowOff>
    </xdr:to>
    <xdr:cxnSp macro="">
      <xdr:nvCxnSpPr>
        <xdr:cNvPr id="113" name="直線コネクタ 112"/>
        <xdr:cNvCxnSpPr/>
      </xdr:nvCxnSpPr>
      <xdr:spPr bwMode="auto">
        <a:xfrm>
          <a:off x="5562600" y="6122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25082</xdr:rowOff>
    </xdr:from>
    <xdr:to>
      <xdr:col>4</xdr:col>
      <xdr:colOff>1117600</xdr:colOff>
      <xdr:row>36</xdr:row>
      <xdr:rowOff>33007</xdr:rowOff>
    </xdr:to>
    <xdr:cxnSp macro="">
      <xdr:nvCxnSpPr>
        <xdr:cNvPr id="114" name="直線コネクタ 113"/>
        <xdr:cNvCxnSpPr/>
      </xdr:nvCxnSpPr>
      <xdr:spPr bwMode="auto">
        <a:xfrm flipV="1">
          <a:off x="5003800" y="6978332"/>
          <a:ext cx="647700" cy="7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79773</xdr:rowOff>
    </xdr:from>
    <xdr:ext cx="762000" cy="259045"/>
    <xdr:sp macro="" textlink="">
      <xdr:nvSpPr>
        <xdr:cNvPr id="115" name="人口1人当たり決算額の推移平均値テキスト445"/>
        <xdr:cNvSpPr txBox="1"/>
      </xdr:nvSpPr>
      <xdr:spPr>
        <a:xfrm>
          <a:off x="5740400" y="669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234696</xdr:rowOff>
    </xdr:from>
    <xdr:to>
      <xdr:col>5</xdr:col>
      <xdr:colOff>34925</xdr:colOff>
      <xdr:row>35</xdr:row>
      <xdr:rowOff>336296</xdr:rowOff>
    </xdr:to>
    <xdr:sp macro="" textlink="">
      <xdr:nvSpPr>
        <xdr:cNvPr id="116" name="フローチャート : 判断 115"/>
        <xdr:cNvSpPr/>
      </xdr:nvSpPr>
      <xdr:spPr bwMode="auto">
        <a:xfrm>
          <a:off x="56007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33007</xdr:rowOff>
    </xdr:from>
    <xdr:to>
      <xdr:col>4</xdr:col>
      <xdr:colOff>469900</xdr:colOff>
      <xdr:row>36</xdr:row>
      <xdr:rowOff>61125</xdr:rowOff>
    </xdr:to>
    <xdr:cxnSp macro="">
      <xdr:nvCxnSpPr>
        <xdr:cNvPr id="117" name="直線コネクタ 116"/>
        <xdr:cNvCxnSpPr/>
      </xdr:nvCxnSpPr>
      <xdr:spPr bwMode="auto">
        <a:xfrm flipV="1">
          <a:off x="4305300" y="6986257"/>
          <a:ext cx="698500" cy="28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40539</xdr:rowOff>
    </xdr:from>
    <xdr:to>
      <xdr:col>4</xdr:col>
      <xdr:colOff>520700</xdr:colOff>
      <xdr:row>36</xdr:row>
      <xdr:rowOff>142139</xdr:rowOff>
    </xdr:to>
    <xdr:sp macro="" textlink="">
      <xdr:nvSpPr>
        <xdr:cNvPr id="118" name="フローチャート : 判断 117"/>
        <xdr:cNvSpPr/>
      </xdr:nvSpPr>
      <xdr:spPr bwMode="auto">
        <a:xfrm>
          <a:off x="49530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126916</xdr:rowOff>
    </xdr:from>
    <xdr:ext cx="736600" cy="259045"/>
    <xdr:sp macro="" textlink="">
      <xdr:nvSpPr>
        <xdr:cNvPr id="119" name="テキスト ボックス 118"/>
        <xdr:cNvSpPr txBox="1"/>
      </xdr:nvSpPr>
      <xdr:spPr>
        <a:xfrm>
          <a:off x="4622800" y="7080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291097</xdr:rowOff>
    </xdr:from>
    <xdr:to>
      <xdr:col>3</xdr:col>
      <xdr:colOff>904875</xdr:colOff>
      <xdr:row>36</xdr:row>
      <xdr:rowOff>61125</xdr:rowOff>
    </xdr:to>
    <xdr:cxnSp macro="">
      <xdr:nvCxnSpPr>
        <xdr:cNvPr id="120" name="直線コネクタ 119"/>
        <xdr:cNvCxnSpPr/>
      </xdr:nvCxnSpPr>
      <xdr:spPr bwMode="auto">
        <a:xfrm>
          <a:off x="3606800" y="6901447"/>
          <a:ext cx="698500" cy="112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107214</xdr:rowOff>
    </xdr:from>
    <xdr:to>
      <xdr:col>3</xdr:col>
      <xdr:colOff>955675</xdr:colOff>
      <xdr:row>37</xdr:row>
      <xdr:rowOff>37364</xdr:rowOff>
    </xdr:to>
    <xdr:sp macro="" textlink="">
      <xdr:nvSpPr>
        <xdr:cNvPr id="121" name="フローチャート : 判断 120"/>
        <xdr:cNvSpPr/>
      </xdr:nvSpPr>
      <xdr:spPr bwMode="auto">
        <a:xfrm>
          <a:off x="42545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22141</xdr:rowOff>
    </xdr:from>
    <xdr:ext cx="762000" cy="259045"/>
    <xdr:sp macro="" textlink="">
      <xdr:nvSpPr>
        <xdr:cNvPr id="122" name="テキスト ボックス 121"/>
        <xdr:cNvSpPr txBox="1"/>
      </xdr:nvSpPr>
      <xdr:spPr>
        <a:xfrm>
          <a:off x="39243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234594</xdr:rowOff>
    </xdr:from>
    <xdr:to>
      <xdr:col>3</xdr:col>
      <xdr:colOff>206375</xdr:colOff>
      <xdr:row>35</xdr:row>
      <xdr:rowOff>291097</xdr:rowOff>
    </xdr:to>
    <xdr:cxnSp macro="">
      <xdr:nvCxnSpPr>
        <xdr:cNvPr id="123" name="直線コネクタ 122"/>
        <xdr:cNvCxnSpPr/>
      </xdr:nvCxnSpPr>
      <xdr:spPr bwMode="auto">
        <a:xfrm>
          <a:off x="2908300" y="6844944"/>
          <a:ext cx="698500" cy="56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33604</xdr:rowOff>
    </xdr:from>
    <xdr:to>
      <xdr:col>3</xdr:col>
      <xdr:colOff>257175</xdr:colOff>
      <xdr:row>36</xdr:row>
      <xdr:rowOff>135204</xdr:rowOff>
    </xdr:to>
    <xdr:sp macro="" textlink="">
      <xdr:nvSpPr>
        <xdr:cNvPr id="124" name="フローチャート : 判断 123"/>
        <xdr:cNvSpPr/>
      </xdr:nvSpPr>
      <xdr:spPr bwMode="auto">
        <a:xfrm>
          <a:off x="35560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119981</xdr:rowOff>
    </xdr:from>
    <xdr:ext cx="762000" cy="259045"/>
    <xdr:sp macro="" textlink="">
      <xdr:nvSpPr>
        <xdr:cNvPr id="125" name="テキスト ボックス 124"/>
        <xdr:cNvSpPr txBox="1"/>
      </xdr:nvSpPr>
      <xdr:spPr>
        <a:xfrm>
          <a:off x="32258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341643</xdr:rowOff>
    </xdr:from>
    <xdr:to>
      <xdr:col>2</xdr:col>
      <xdr:colOff>692150</xdr:colOff>
      <xdr:row>36</xdr:row>
      <xdr:rowOff>100343</xdr:rowOff>
    </xdr:to>
    <xdr:sp macro="" textlink="">
      <xdr:nvSpPr>
        <xdr:cNvPr id="126" name="フローチャート : 判断 125"/>
        <xdr:cNvSpPr/>
      </xdr:nvSpPr>
      <xdr:spPr bwMode="auto">
        <a:xfrm>
          <a:off x="28575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85120</xdr:rowOff>
    </xdr:from>
    <xdr:ext cx="762000" cy="259045"/>
    <xdr:sp macro="" textlink="">
      <xdr:nvSpPr>
        <xdr:cNvPr id="127" name="テキスト ボックス 126"/>
        <xdr:cNvSpPr txBox="1"/>
      </xdr:nvSpPr>
      <xdr:spPr>
        <a:xfrm>
          <a:off x="2527300" y="703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317182</xdr:rowOff>
    </xdr:from>
    <xdr:to>
      <xdr:col>5</xdr:col>
      <xdr:colOff>34925</xdr:colOff>
      <xdr:row>36</xdr:row>
      <xdr:rowOff>75882</xdr:rowOff>
    </xdr:to>
    <xdr:sp macro="" textlink="">
      <xdr:nvSpPr>
        <xdr:cNvPr id="133" name="円/楕円 132"/>
        <xdr:cNvSpPr/>
      </xdr:nvSpPr>
      <xdr:spPr bwMode="auto">
        <a:xfrm>
          <a:off x="5600700" y="6927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289259</xdr:rowOff>
    </xdr:from>
    <xdr:ext cx="762000" cy="259045"/>
    <xdr:sp macro="" textlink="">
      <xdr:nvSpPr>
        <xdr:cNvPr id="134" name="人口1人当たり決算額の推移該当値テキスト445"/>
        <xdr:cNvSpPr txBox="1"/>
      </xdr:nvSpPr>
      <xdr:spPr>
        <a:xfrm>
          <a:off x="5740400" y="689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15,175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325107</xdr:rowOff>
    </xdr:from>
    <xdr:to>
      <xdr:col>4</xdr:col>
      <xdr:colOff>520700</xdr:colOff>
      <xdr:row>36</xdr:row>
      <xdr:rowOff>83807</xdr:rowOff>
    </xdr:to>
    <xdr:sp macro="" textlink="">
      <xdr:nvSpPr>
        <xdr:cNvPr id="135" name="円/楕円 134"/>
        <xdr:cNvSpPr/>
      </xdr:nvSpPr>
      <xdr:spPr bwMode="auto">
        <a:xfrm>
          <a:off x="4953000" y="6935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93984</xdr:rowOff>
    </xdr:from>
    <xdr:ext cx="736600" cy="259045"/>
    <xdr:sp macro="" textlink="">
      <xdr:nvSpPr>
        <xdr:cNvPr id="136" name="テキスト ボックス 135"/>
        <xdr:cNvSpPr txBox="1"/>
      </xdr:nvSpPr>
      <xdr:spPr>
        <a:xfrm>
          <a:off x="4622800" y="6704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10325</xdr:rowOff>
    </xdr:from>
    <xdr:to>
      <xdr:col>3</xdr:col>
      <xdr:colOff>955675</xdr:colOff>
      <xdr:row>36</xdr:row>
      <xdr:rowOff>111925</xdr:rowOff>
    </xdr:to>
    <xdr:sp macro="" textlink="">
      <xdr:nvSpPr>
        <xdr:cNvPr id="137" name="円/楕円 136"/>
        <xdr:cNvSpPr/>
      </xdr:nvSpPr>
      <xdr:spPr bwMode="auto">
        <a:xfrm>
          <a:off x="4254500" y="696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122102</xdr:rowOff>
    </xdr:from>
    <xdr:ext cx="762000" cy="259045"/>
    <xdr:sp macro="" textlink="">
      <xdr:nvSpPr>
        <xdr:cNvPr id="138" name="テキスト ボックス 137"/>
        <xdr:cNvSpPr txBox="1"/>
      </xdr:nvSpPr>
      <xdr:spPr>
        <a:xfrm>
          <a:off x="3924300" y="673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240297</xdr:rowOff>
    </xdr:from>
    <xdr:to>
      <xdr:col>3</xdr:col>
      <xdr:colOff>257175</xdr:colOff>
      <xdr:row>35</xdr:row>
      <xdr:rowOff>341897</xdr:rowOff>
    </xdr:to>
    <xdr:sp macro="" textlink="">
      <xdr:nvSpPr>
        <xdr:cNvPr id="139" name="円/楕円 138"/>
        <xdr:cNvSpPr/>
      </xdr:nvSpPr>
      <xdr:spPr bwMode="auto">
        <a:xfrm>
          <a:off x="3556000" y="6850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9174</xdr:rowOff>
    </xdr:from>
    <xdr:ext cx="762000" cy="259045"/>
    <xdr:sp macro="" textlink="">
      <xdr:nvSpPr>
        <xdr:cNvPr id="140" name="テキスト ボックス 139"/>
        <xdr:cNvSpPr txBox="1"/>
      </xdr:nvSpPr>
      <xdr:spPr>
        <a:xfrm>
          <a:off x="3225800" y="661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17,193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183794</xdr:rowOff>
    </xdr:from>
    <xdr:to>
      <xdr:col>2</xdr:col>
      <xdr:colOff>692150</xdr:colOff>
      <xdr:row>35</xdr:row>
      <xdr:rowOff>285394</xdr:rowOff>
    </xdr:to>
    <xdr:sp macro="" textlink="">
      <xdr:nvSpPr>
        <xdr:cNvPr id="141" name="円/楕円 140"/>
        <xdr:cNvSpPr/>
      </xdr:nvSpPr>
      <xdr:spPr bwMode="auto">
        <a:xfrm>
          <a:off x="2857500" y="679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295571</xdr:rowOff>
    </xdr:from>
    <xdr:ext cx="762000" cy="259045"/>
    <xdr:sp macro="" textlink="">
      <xdr:nvSpPr>
        <xdr:cNvPr id="142" name="テキスト ボックス 141"/>
        <xdr:cNvSpPr txBox="1"/>
      </xdr:nvSpPr>
      <xdr:spPr>
        <a:xfrm>
          <a:off x="2527300" y="656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沖縄県うるま市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122,692
121,794
87.02
57,709,730
55,211,733
2,248,289
26,923,559
51,237,290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160372</xdr:rowOff>
    </xdr:from>
    <xdr:to>
      <xdr:col>6</xdr:col>
      <xdr:colOff>510540</xdr:colOff>
      <xdr:row>39</xdr:row>
      <xdr:rowOff>4859</xdr:rowOff>
    </xdr:to>
    <xdr:cxnSp macro="">
      <xdr:nvCxnSpPr>
        <xdr:cNvPr id="58" name="直線コネクタ 57"/>
        <xdr:cNvCxnSpPr/>
      </xdr:nvCxnSpPr>
      <xdr:spPr>
        <a:xfrm flipV="1">
          <a:off x="4633595" y="5132422"/>
          <a:ext cx="1270" cy="155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8686</xdr:rowOff>
    </xdr:from>
    <xdr:ext cx="534377" cy="259045"/>
    <xdr:sp macro="" textlink="">
      <xdr:nvSpPr>
        <xdr:cNvPr id="59" name="人件費最小値テキスト"/>
        <xdr:cNvSpPr txBox="1"/>
      </xdr:nvSpPr>
      <xdr:spPr>
        <a:xfrm>
          <a:off x="4686300" y="66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42,879</a:t>
          </a:r>
          <a:endParaRPr kumimoji="1" lang="ja-JP" altLang="en-US" sz="1000" b="1">
            <a:latin typeface="ＭＳ Ｐゴシック"/>
          </a:endParaRPr>
        </a:p>
      </xdr:txBody>
    </xdr:sp>
    <xdr:clientData/>
  </xdr:oneCellAnchor>
  <xdr:twoCellAnchor>
    <xdr:from>
      <xdr:col>6</xdr:col>
      <xdr:colOff>422275</xdr:colOff>
      <xdr:row>39</xdr:row>
      <xdr:rowOff>4859</xdr:rowOff>
    </xdr:from>
    <xdr:to>
      <xdr:col>6</xdr:col>
      <xdr:colOff>600075</xdr:colOff>
      <xdr:row>39</xdr:row>
      <xdr:rowOff>4859</xdr:rowOff>
    </xdr:to>
    <xdr:cxnSp macro="">
      <xdr:nvCxnSpPr>
        <xdr:cNvPr id="60" name="直線コネクタ 59"/>
        <xdr:cNvCxnSpPr/>
      </xdr:nvCxnSpPr>
      <xdr:spPr>
        <a:xfrm>
          <a:off x="4546600" y="669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107049</xdr:rowOff>
    </xdr:from>
    <xdr:ext cx="534377" cy="259045"/>
    <xdr:sp macro="" textlink="">
      <xdr:nvSpPr>
        <xdr:cNvPr id="61" name="人件費最大値テキスト"/>
        <xdr:cNvSpPr txBox="1"/>
      </xdr:nvSpPr>
      <xdr:spPr>
        <a:xfrm>
          <a:off x="4686300" y="49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90,617</a:t>
          </a:r>
          <a:endParaRPr kumimoji="1" lang="ja-JP" altLang="en-US" sz="1000" b="1">
            <a:latin typeface="ＭＳ Ｐゴシック"/>
          </a:endParaRPr>
        </a:p>
      </xdr:txBody>
    </xdr:sp>
    <xdr:clientData/>
  </xdr:oneCellAnchor>
  <xdr:twoCellAnchor>
    <xdr:from>
      <xdr:col>6</xdr:col>
      <xdr:colOff>422275</xdr:colOff>
      <xdr:row>29</xdr:row>
      <xdr:rowOff>160372</xdr:rowOff>
    </xdr:from>
    <xdr:to>
      <xdr:col>6</xdr:col>
      <xdr:colOff>600075</xdr:colOff>
      <xdr:row>29</xdr:row>
      <xdr:rowOff>160372</xdr:rowOff>
    </xdr:to>
    <xdr:cxnSp macro="">
      <xdr:nvCxnSpPr>
        <xdr:cNvPr id="62" name="直線コネクタ 61"/>
        <xdr:cNvCxnSpPr/>
      </xdr:nvCxnSpPr>
      <xdr:spPr>
        <a:xfrm>
          <a:off x="4546600" y="513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154787</xdr:rowOff>
    </xdr:from>
    <xdr:to>
      <xdr:col>6</xdr:col>
      <xdr:colOff>511175</xdr:colOff>
      <xdr:row>36</xdr:row>
      <xdr:rowOff>163572</xdr:rowOff>
    </xdr:to>
    <xdr:cxnSp macro="">
      <xdr:nvCxnSpPr>
        <xdr:cNvPr id="63" name="直線コネクタ 62"/>
        <xdr:cNvCxnSpPr/>
      </xdr:nvCxnSpPr>
      <xdr:spPr>
        <a:xfrm flipV="1">
          <a:off x="3797300" y="6326987"/>
          <a:ext cx="8382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36176</xdr:rowOff>
    </xdr:from>
    <xdr:ext cx="534377" cy="259045"/>
    <xdr:sp macro="" textlink="">
      <xdr:nvSpPr>
        <xdr:cNvPr id="64" name="人件費平均値テキスト"/>
        <xdr:cNvSpPr txBox="1"/>
      </xdr:nvSpPr>
      <xdr:spPr>
        <a:xfrm>
          <a:off x="4686300" y="586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13299</xdr:rowOff>
    </xdr:from>
    <xdr:to>
      <xdr:col>6</xdr:col>
      <xdr:colOff>561975</xdr:colOff>
      <xdr:row>35</xdr:row>
      <xdr:rowOff>114899</xdr:rowOff>
    </xdr:to>
    <xdr:sp macro="" textlink="">
      <xdr:nvSpPr>
        <xdr:cNvPr id="65" name="フローチャート : 判断 64"/>
        <xdr:cNvSpPr/>
      </xdr:nvSpPr>
      <xdr:spPr>
        <a:xfrm>
          <a:off x="45847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28437</xdr:rowOff>
    </xdr:from>
    <xdr:to>
      <xdr:col>5</xdr:col>
      <xdr:colOff>358775</xdr:colOff>
      <xdr:row>36</xdr:row>
      <xdr:rowOff>163572</xdr:rowOff>
    </xdr:to>
    <xdr:cxnSp macro="">
      <xdr:nvCxnSpPr>
        <xdr:cNvPr id="66" name="直線コネクタ 65"/>
        <xdr:cNvCxnSpPr/>
      </xdr:nvCxnSpPr>
      <xdr:spPr>
        <a:xfrm>
          <a:off x="2908300" y="6200637"/>
          <a:ext cx="889000" cy="13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99514</xdr:rowOff>
    </xdr:from>
    <xdr:to>
      <xdr:col>5</xdr:col>
      <xdr:colOff>409575</xdr:colOff>
      <xdr:row>36</xdr:row>
      <xdr:rowOff>29664</xdr:rowOff>
    </xdr:to>
    <xdr:sp macro="" textlink="">
      <xdr:nvSpPr>
        <xdr:cNvPr id="67" name="フローチャート : 判断 66"/>
        <xdr:cNvSpPr/>
      </xdr:nvSpPr>
      <xdr:spPr>
        <a:xfrm>
          <a:off x="3746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46191</xdr:rowOff>
    </xdr:from>
    <xdr:ext cx="534377" cy="259045"/>
    <xdr:sp macro="" textlink="">
      <xdr:nvSpPr>
        <xdr:cNvPr id="68" name="テキスト ボックス 67"/>
        <xdr:cNvSpPr txBox="1"/>
      </xdr:nvSpPr>
      <xdr:spPr>
        <a:xfrm>
          <a:off x="3530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19685</xdr:rowOff>
    </xdr:from>
    <xdr:to>
      <xdr:col>4</xdr:col>
      <xdr:colOff>155575</xdr:colOff>
      <xdr:row>36</xdr:row>
      <xdr:rowOff>28437</xdr:rowOff>
    </xdr:to>
    <xdr:cxnSp macro="">
      <xdr:nvCxnSpPr>
        <xdr:cNvPr id="69" name="直線コネクタ 68"/>
        <xdr:cNvCxnSpPr/>
      </xdr:nvCxnSpPr>
      <xdr:spPr>
        <a:xfrm>
          <a:off x="2019300" y="6191885"/>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114667</xdr:rowOff>
    </xdr:from>
    <xdr:to>
      <xdr:col>4</xdr:col>
      <xdr:colOff>206375</xdr:colOff>
      <xdr:row>36</xdr:row>
      <xdr:rowOff>44817</xdr:rowOff>
    </xdr:to>
    <xdr:sp macro="" textlink="">
      <xdr:nvSpPr>
        <xdr:cNvPr id="70" name="フローチャート : 判断 69"/>
        <xdr:cNvSpPr/>
      </xdr:nvSpPr>
      <xdr:spPr>
        <a:xfrm>
          <a:off x="2857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61344</xdr:rowOff>
    </xdr:from>
    <xdr:ext cx="534377" cy="259045"/>
    <xdr:sp macro="" textlink="">
      <xdr:nvSpPr>
        <xdr:cNvPr id="71" name="テキスト ボックス 70"/>
        <xdr:cNvSpPr txBox="1"/>
      </xdr:nvSpPr>
      <xdr:spPr>
        <a:xfrm>
          <a:off x="2641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155408</xdr:rowOff>
    </xdr:from>
    <xdr:to>
      <xdr:col>2</xdr:col>
      <xdr:colOff>638175</xdr:colOff>
      <xdr:row>36</xdr:row>
      <xdr:rowOff>19685</xdr:rowOff>
    </xdr:to>
    <xdr:cxnSp macro="">
      <xdr:nvCxnSpPr>
        <xdr:cNvPr id="72" name="直線コネクタ 71"/>
        <xdr:cNvCxnSpPr/>
      </xdr:nvCxnSpPr>
      <xdr:spPr>
        <a:xfrm>
          <a:off x="1130300" y="6156158"/>
          <a:ext cx="889000" cy="3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132922</xdr:rowOff>
    </xdr:from>
    <xdr:to>
      <xdr:col>3</xdr:col>
      <xdr:colOff>3175</xdr:colOff>
      <xdr:row>36</xdr:row>
      <xdr:rowOff>63072</xdr:rowOff>
    </xdr:to>
    <xdr:sp macro="" textlink="">
      <xdr:nvSpPr>
        <xdr:cNvPr id="73" name="フローチャート : 判断 72"/>
        <xdr:cNvSpPr/>
      </xdr:nvSpPr>
      <xdr:spPr>
        <a:xfrm>
          <a:off x="1968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79599</xdr:rowOff>
    </xdr:from>
    <xdr:ext cx="534377" cy="259045"/>
    <xdr:sp macro="" textlink="">
      <xdr:nvSpPr>
        <xdr:cNvPr id="74" name="テキスト ボックス 73"/>
        <xdr:cNvSpPr txBox="1"/>
      </xdr:nvSpPr>
      <xdr:spPr>
        <a:xfrm>
          <a:off x="1752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37204</xdr:rowOff>
    </xdr:from>
    <xdr:to>
      <xdr:col>1</xdr:col>
      <xdr:colOff>485775</xdr:colOff>
      <xdr:row>35</xdr:row>
      <xdr:rowOff>138804</xdr:rowOff>
    </xdr:to>
    <xdr:sp macro="" textlink="">
      <xdr:nvSpPr>
        <xdr:cNvPr id="75" name="フローチャート : 判断 74"/>
        <xdr:cNvSpPr/>
      </xdr:nvSpPr>
      <xdr:spPr>
        <a:xfrm>
          <a:off x="107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155331</xdr:rowOff>
    </xdr:from>
    <xdr:ext cx="534377" cy="259045"/>
    <xdr:sp macro="" textlink="">
      <xdr:nvSpPr>
        <xdr:cNvPr id="76" name="テキスト ボックス 75"/>
        <xdr:cNvSpPr txBox="1"/>
      </xdr:nvSpPr>
      <xdr:spPr>
        <a:xfrm>
          <a:off x="863111" y="58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103987</xdr:rowOff>
    </xdr:from>
    <xdr:to>
      <xdr:col>6</xdr:col>
      <xdr:colOff>561975</xdr:colOff>
      <xdr:row>37</xdr:row>
      <xdr:rowOff>34137</xdr:rowOff>
    </xdr:to>
    <xdr:sp macro="" textlink="">
      <xdr:nvSpPr>
        <xdr:cNvPr id="82" name="円/楕円 81"/>
        <xdr:cNvSpPr/>
      </xdr:nvSpPr>
      <xdr:spPr>
        <a:xfrm>
          <a:off x="4584700" y="62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82414</xdr:rowOff>
    </xdr:from>
    <xdr:ext cx="534377" cy="259045"/>
    <xdr:sp macro="" textlink="">
      <xdr:nvSpPr>
        <xdr:cNvPr id="83" name="人件費該当値テキスト"/>
        <xdr:cNvSpPr txBox="1"/>
      </xdr:nvSpPr>
      <xdr:spPr>
        <a:xfrm>
          <a:off x="4686300" y="625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54,038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112772</xdr:rowOff>
    </xdr:from>
    <xdr:to>
      <xdr:col>5</xdr:col>
      <xdr:colOff>409575</xdr:colOff>
      <xdr:row>37</xdr:row>
      <xdr:rowOff>42922</xdr:rowOff>
    </xdr:to>
    <xdr:sp macro="" textlink="">
      <xdr:nvSpPr>
        <xdr:cNvPr id="84" name="円/楕円 83"/>
        <xdr:cNvSpPr/>
      </xdr:nvSpPr>
      <xdr:spPr>
        <a:xfrm>
          <a:off x="3746500" y="628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34049</xdr:rowOff>
    </xdr:from>
    <xdr:ext cx="534377" cy="259045"/>
    <xdr:sp macro="" textlink="">
      <xdr:nvSpPr>
        <xdr:cNvPr id="85" name="テキスト ボックス 84"/>
        <xdr:cNvSpPr txBox="1"/>
      </xdr:nvSpPr>
      <xdr:spPr>
        <a:xfrm>
          <a:off x="3530111" y="637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53,769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149087</xdr:rowOff>
    </xdr:from>
    <xdr:to>
      <xdr:col>4</xdr:col>
      <xdr:colOff>206375</xdr:colOff>
      <xdr:row>36</xdr:row>
      <xdr:rowOff>79237</xdr:rowOff>
    </xdr:to>
    <xdr:sp macro="" textlink="">
      <xdr:nvSpPr>
        <xdr:cNvPr id="86" name="円/楕円 85"/>
        <xdr:cNvSpPr/>
      </xdr:nvSpPr>
      <xdr:spPr>
        <a:xfrm>
          <a:off x="2857500" y="614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70364</xdr:rowOff>
    </xdr:from>
    <xdr:ext cx="534377" cy="259045"/>
    <xdr:sp macro="" textlink="">
      <xdr:nvSpPr>
        <xdr:cNvPr id="87" name="テキスト ボックス 86"/>
        <xdr:cNvSpPr txBox="1"/>
      </xdr:nvSpPr>
      <xdr:spPr>
        <a:xfrm>
          <a:off x="2641111" y="624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140335</xdr:rowOff>
    </xdr:from>
    <xdr:to>
      <xdr:col>3</xdr:col>
      <xdr:colOff>3175</xdr:colOff>
      <xdr:row>36</xdr:row>
      <xdr:rowOff>70485</xdr:rowOff>
    </xdr:to>
    <xdr:sp macro="" textlink="">
      <xdr:nvSpPr>
        <xdr:cNvPr id="88" name="円/楕円 87"/>
        <xdr:cNvSpPr/>
      </xdr:nvSpPr>
      <xdr:spPr>
        <a:xfrm>
          <a:off x="1968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61612</xdr:rowOff>
    </xdr:from>
    <xdr:ext cx="534377" cy="259045"/>
    <xdr:sp macro="" textlink="">
      <xdr:nvSpPr>
        <xdr:cNvPr id="89" name="テキスト ボックス 88"/>
        <xdr:cNvSpPr txBox="1"/>
      </xdr:nvSpPr>
      <xdr:spPr>
        <a:xfrm>
          <a:off x="1752111" y="62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58,175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104608</xdr:rowOff>
    </xdr:from>
    <xdr:to>
      <xdr:col>1</xdr:col>
      <xdr:colOff>485775</xdr:colOff>
      <xdr:row>36</xdr:row>
      <xdr:rowOff>34758</xdr:rowOff>
    </xdr:to>
    <xdr:sp macro="" textlink="">
      <xdr:nvSpPr>
        <xdr:cNvPr id="90" name="円/楕円 89"/>
        <xdr:cNvSpPr/>
      </xdr:nvSpPr>
      <xdr:spPr>
        <a:xfrm>
          <a:off x="1079500" y="610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25885</xdr:rowOff>
    </xdr:from>
    <xdr:ext cx="534377" cy="259045"/>
    <xdr:sp macro="" textlink="">
      <xdr:nvSpPr>
        <xdr:cNvPr id="91" name="テキスト ボックス 90"/>
        <xdr:cNvSpPr txBox="1"/>
      </xdr:nvSpPr>
      <xdr:spPr>
        <a:xfrm>
          <a:off x="863111" y="61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8712</xdr:rowOff>
    </xdr:from>
    <xdr:to>
      <xdr:col>6</xdr:col>
      <xdr:colOff>510540</xdr:colOff>
      <xdr:row>59</xdr:row>
      <xdr:rowOff>94404</xdr:rowOff>
    </xdr:to>
    <xdr:cxnSp macro="">
      <xdr:nvCxnSpPr>
        <xdr:cNvPr id="118" name="直線コネクタ 117"/>
        <xdr:cNvCxnSpPr/>
      </xdr:nvCxnSpPr>
      <xdr:spPr>
        <a:xfrm flipV="1">
          <a:off x="4633595" y="8752662"/>
          <a:ext cx="1270" cy="1457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98231</xdr:rowOff>
    </xdr:from>
    <xdr:ext cx="534377" cy="259045"/>
    <xdr:sp macro="" textlink="">
      <xdr:nvSpPr>
        <xdr:cNvPr id="119" name="物件費最小値テキスト"/>
        <xdr:cNvSpPr txBox="1"/>
      </xdr:nvSpPr>
      <xdr:spPr>
        <a:xfrm>
          <a:off x="4686300" y="102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40,137</a:t>
          </a:r>
          <a:endParaRPr kumimoji="1" lang="ja-JP" altLang="en-US" sz="1000" b="1">
            <a:latin typeface="ＭＳ Ｐゴシック"/>
          </a:endParaRPr>
        </a:p>
      </xdr:txBody>
    </xdr:sp>
    <xdr:clientData/>
  </xdr:oneCellAnchor>
  <xdr:twoCellAnchor>
    <xdr:from>
      <xdr:col>6</xdr:col>
      <xdr:colOff>422275</xdr:colOff>
      <xdr:row>59</xdr:row>
      <xdr:rowOff>94404</xdr:rowOff>
    </xdr:from>
    <xdr:to>
      <xdr:col>6</xdr:col>
      <xdr:colOff>600075</xdr:colOff>
      <xdr:row>59</xdr:row>
      <xdr:rowOff>94404</xdr:rowOff>
    </xdr:to>
    <xdr:cxnSp macro="">
      <xdr:nvCxnSpPr>
        <xdr:cNvPr id="120" name="直線コネクタ 119"/>
        <xdr:cNvCxnSpPr/>
      </xdr:nvCxnSpPr>
      <xdr:spPr>
        <a:xfrm>
          <a:off x="4546600" y="10209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126839</xdr:rowOff>
    </xdr:from>
    <xdr:ext cx="534377" cy="259045"/>
    <xdr:sp macro="" textlink="">
      <xdr:nvSpPr>
        <xdr:cNvPr id="121" name="物件費最大値テキスト"/>
        <xdr:cNvSpPr txBox="1"/>
      </xdr:nvSpPr>
      <xdr:spPr>
        <a:xfrm>
          <a:off x="4686300" y="85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84,761</a:t>
          </a:r>
          <a:endParaRPr kumimoji="1" lang="ja-JP" altLang="en-US" sz="1000" b="1">
            <a:latin typeface="ＭＳ Ｐゴシック"/>
          </a:endParaRPr>
        </a:p>
      </xdr:txBody>
    </xdr:sp>
    <xdr:clientData/>
  </xdr:oneCellAnchor>
  <xdr:twoCellAnchor>
    <xdr:from>
      <xdr:col>6</xdr:col>
      <xdr:colOff>422275</xdr:colOff>
      <xdr:row>51</xdr:row>
      <xdr:rowOff>8712</xdr:rowOff>
    </xdr:from>
    <xdr:to>
      <xdr:col>6</xdr:col>
      <xdr:colOff>600075</xdr:colOff>
      <xdr:row>51</xdr:row>
      <xdr:rowOff>8712</xdr:rowOff>
    </xdr:to>
    <xdr:cxnSp macro="">
      <xdr:nvCxnSpPr>
        <xdr:cNvPr id="122" name="直線コネクタ 121"/>
        <xdr:cNvCxnSpPr/>
      </xdr:nvCxnSpPr>
      <xdr:spPr>
        <a:xfrm>
          <a:off x="4546600" y="875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89636</xdr:rowOff>
    </xdr:from>
    <xdr:to>
      <xdr:col>6</xdr:col>
      <xdr:colOff>511175</xdr:colOff>
      <xdr:row>58</xdr:row>
      <xdr:rowOff>115632</xdr:rowOff>
    </xdr:to>
    <xdr:cxnSp macro="">
      <xdr:nvCxnSpPr>
        <xdr:cNvPr id="123" name="直線コネクタ 122"/>
        <xdr:cNvCxnSpPr/>
      </xdr:nvCxnSpPr>
      <xdr:spPr>
        <a:xfrm flipV="1">
          <a:off x="3797300" y="10033736"/>
          <a:ext cx="838200" cy="2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26216</xdr:rowOff>
    </xdr:from>
    <xdr:ext cx="534377" cy="259045"/>
    <xdr:sp macro="" textlink="">
      <xdr:nvSpPr>
        <xdr:cNvPr id="124" name="物件費平均値テキスト"/>
        <xdr:cNvSpPr txBox="1"/>
      </xdr:nvSpPr>
      <xdr:spPr>
        <a:xfrm>
          <a:off x="4686300" y="9455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3339</xdr:rowOff>
    </xdr:from>
    <xdr:to>
      <xdr:col>6</xdr:col>
      <xdr:colOff>561975</xdr:colOff>
      <xdr:row>56</xdr:row>
      <xdr:rowOff>104939</xdr:rowOff>
    </xdr:to>
    <xdr:sp macro="" textlink="">
      <xdr:nvSpPr>
        <xdr:cNvPr id="125" name="フローチャート : 判断 124"/>
        <xdr:cNvSpPr/>
      </xdr:nvSpPr>
      <xdr:spPr>
        <a:xfrm>
          <a:off x="45847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68540</xdr:rowOff>
    </xdr:from>
    <xdr:to>
      <xdr:col>5</xdr:col>
      <xdr:colOff>358775</xdr:colOff>
      <xdr:row>58</xdr:row>
      <xdr:rowOff>115632</xdr:rowOff>
    </xdr:to>
    <xdr:cxnSp macro="">
      <xdr:nvCxnSpPr>
        <xdr:cNvPr id="126" name="直線コネクタ 125"/>
        <xdr:cNvCxnSpPr/>
      </xdr:nvCxnSpPr>
      <xdr:spPr>
        <a:xfrm>
          <a:off x="2908300" y="10012640"/>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79723</xdr:rowOff>
    </xdr:from>
    <xdr:to>
      <xdr:col>5</xdr:col>
      <xdr:colOff>409575</xdr:colOff>
      <xdr:row>57</xdr:row>
      <xdr:rowOff>9873</xdr:rowOff>
    </xdr:to>
    <xdr:sp macro="" textlink="">
      <xdr:nvSpPr>
        <xdr:cNvPr id="127" name="フローチャート : 判断 126"/>
        <xdr:cNvSpPr/>
      </xdr:nvSpPr>
      <xdr:spPr>
        <a:xfrm>
          <a:off x="3746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26400</xdr:rowOff>
    </xdr:from>
    <xdr:ext cx="534377" cy="259045"/>
    <xdr:sp macro="" textlink="">
      <xdr:nvSpPr>
        <xdr:cNvPr id="128" name="テキスト ボックス 127"/>
        <xdr:cNvSpPr txBox="1"/>
      </xdr:nvSpPr>
      <xdr:spPr>
        <a:xfrm>
          <a:off x="3530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68540</xdr:rowOff>
    </xdr:from>
    <xdr:to>
      <xdr:col>4</xdr:col>
      <xdr:colOff>155575</xdr:colOff>
      <xdr:row>59</xdr:row>
      <xdr:rowOff>37287</xdr:rowOff>
    </xdr:to>
    <xdr:cxnSp macro="">
      <xdr:nvCxnSpPr>
        <xdr:cNvPr id="129" name="直線コネクタ 128"/>
        <xdr:cNvCxnSpPr/>
      </xdr:nvCxnSpPr>
      <xdr:spPr>
        <a:xfrm flipV="1">
          <a:off x="2019300" y="10012640"/>
          <a:ext cx="889000" cy="14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56635</xdr:rowOff>
    </xdr:from>
    <xdr:to>
      <xdr:col>4</xdr:col>
      <xdr:colOff>206375</xdr:colOff>
      <xdr:row>57</xdr:row>
      <xdr:rowOff>158235</xdr:rowOff>
    </xdr:to>
    <xdr:sp macro="" textlink="">
      <xdr:nvSpPr>
        <xdr:cNvPr id="130" name="フローチャート : 判断 129"/>
        <xdr:cNvSpPr/>
      </xdr:nvSpPr>
      <xdr:spPr>
        <a:xfrm>
          <a:off x="2857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3312</xdr:rowOff>
    </xdr:from>
    <xdr:ext cx="534377" cy="259045"/>
    <xdr:sp macro="" textlink="">
      <xdr:nvSpPr>
        <xdr:cNvPr id="131" name="テキスト ボックス 130"/>
        <xdr:cNvSpPr txBox="1"/>
      </xdr:nvSpPr>
      <xdr:spPr>
        <a:xfrm>
          <a:off x="2641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37287</xdr:rowOff>
    </xdr:from>
    <xdr:to>
      <xdr:col>2</xdr:col>
      <xdr:colOff>638175</xdr:colOff>
      <xdr:row>59</xdr:row>
      <xdr:rowOff>85162</xdr:rowOff>
    </xdr:to>
    <xdr:cxnSp macro="">
      <xdr:nvCxnSpPr>
        <xdr:cNvPr id="132" name="直線コネクタ 131"/>
        <xdr:cNvCxnSpPr/>
      </xdr:nvCxnSpPr>
      <xdr:spPr>
        <a:xfrm flipV="1">
          <a:off x="1130300" y="10152837"/>
          <a:ext cx="889000" cy="4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141543</xdr:rowOff>
    </xdr:from>
    <xdr:to>
      <xdr:col>3</xdr:col>
      <xdr:colOff>3175</xdr:colOff>
      <xdr:row>58</xdr:row>
      <xdr:rowOff>71693</xdr:rowOff>
    </xdr:to>
    <xdr:sp macro="" textlink="">
      <xdr:nvSpPr>
        <xdr:cNvPr id="133" name="フローチャート : 判断 132"/>
        <xdr:cNvSpPr/>
      </xdr:nvSpPr>
      <xdr:spPr>
        <a:xfrm>
          <a:off x="1968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88220</xdr:rowOff>
    </xdr:from>
    <xdr:ext cx="534377" cy="259045"/>
    <xdr:sp macro="" textlink="">
      <xdr:nvSpPr>
        <xdr:cNvPr id="134" name="テキスト ボックス 133"/>
        <xdr:cNvSpPr txBox="1"/>
      </xdr:nvSpPr>
      <xdr:spPr>
        <a:xfrm>
          <a:off x="1752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163881</xdr:rowOff>
    </xdr:from>
    <xdr:to>
      <xdr:col>1</xdr:col>
      <xdr:colOff>485775</xdr:colOff>
      <xdr:row>58</xdr:row>
      <xdr:rowOff>94031</xdr:rowOff>
    </xdr:to>
    <xdr:sp macro="" textlink="">
      <xdr:nvSpPr>
        <xdr:cNvPr id="135" name="フローチャート : 判断 134"/>
        <xdr:cNvSpPr/>
      </xdr:nvSpPr>
      <xdr:spPr>
        <a:xfrm>
          <a:off x="1079500" y="993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110558</xdr:rowOff>
    </xdr:from>
    <xdr:ext cx="534377" cy="259045"/>
    <xdr:sp macro="" textlink="">
      <xdr:nvSpPr>
        <xdr:cNvPr id="136" name="テキスト ボックス 135"/>
        <xdr:cNvSpPr txBox="1"/>
      </xdr:nvSpPr>
      <xdr:spPr>
        <a:xfrm>
          <a:off x="863111" y="971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38836</xdr:rowOff>
    </xdr:from>
    <xdr:to>
      <xdr:col>6</xdr:col>
      <xdr:colOff>561975</xdr:colOff>
      <xdr:row>58</xdr:row>
      <xdr:rowOff>140436</xdr:rowOff>
    </xdr:to>
    <xdr:sp macro="" textlink="">
      <xdr:nvSpPr>
        <xdr:cNvPr id="142" name="円/楕円 141"/>
        <xdr:cNvSpPr/>
      </xdr:nvSpPr>
      <xdr:spPr>
        <a:xfrm>
          <a:off x="4584700" y="99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17263</xdr:rowOff>
    </xdr:from>
    <xdr:ext cx="534377" cy="259045"/>
    <xdr:sp macro="" textlink="">
      <xdr:nvSpPr>
        <xdr:cNvPr id="143" name="物件費該当値テキスト"/>
        <xdr:cNvSpPr txBox="1"/>
      </xdr:nvSpPr>
      <xdr:spPr>
        <a:xfrm>
          <a:off x="4686300" y="996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45,533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64832</xdr:rowOff>
    </xdr:from>
    <xdr:to>
      <xdr:col>5</xdr:col>
      <xdr:colOff>409575</xdr:colOff>
      <xdr:row>58</xdr:row>
      <xdr:rowOff>166432</xdr:rowOff>
    </xdr:to>
    <xdr:sp macro="" textlink="">
      <xdr:nvSpPr>
        <xdr:cNvPr id="144" name="円/楕円 143"/>
        <xdr:cNvSpPr/>
      </xdr:nvSpPr>
      <xdr:spPr>
        <a:xfrm>
          <a:off x="3746500" y="100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157559</xdr:rowOff>
    </xdr:from>
    <xdr:ext cx="534377" cy="259045"/>
    <xdr:sp macro="" textlink="">
      <xdr:nvSpPr>
        <xdr:cNvPr id="145" name="テキスト ボックス 144"/>
        <xdr:cNvSpPr txBox="1"/>
      </xdr:nvSpPr>
      <xdr:spPr>
        <a:xfrm>
          <a:off x="3530111" y="1010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17740</xdr:rowOff>
    </xdr:from>
    <xdr:to>
      <xdr:col>4</xdr:col>
      <xdr:colOff>206375</xdr:colOff>
      <xdr:row>58</xdr:row>
      <xdr:rowOff>119340</xdr:rowOff>
    </xdr:to>
    <xdr:sp macro="" textlink="">
      <xdr:nvSpPr>
        <xdr:cNvPr id="146" name="円/楕円 145"/>
        <xdr:cNvSpPr/>
      </xdr:nvSpPr>
      <xdr:spPr>
        <a:xfrm>
          <a:off x="2857500" y="99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110467</xdr:rowOff>
    </xdr:from>
    <xdr:ext cx="534377" cy="259045"/>
    <xdr:sp macro="" textlink="">
      <xdr:nvSpPr>
        <xdr:cNvPr id="147" name="テキスト ボックス 146"/>
        <xdr:cNvSpPr txBox="1"/>
      </xdr:nvSpPr>
      <xdr:spPr>
        <a:xfrm>
          <a:off x="2641111" y="100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157937</xdr:rowOff>
    </xdr:from>
    <xdr:to>
      <xdr:col>3</xdr:col>
      <xdr:colOff>3175</xdr:colOff>
      <xdr:row>59</xdr:row>
      <xdr:rowOff>88087</xdr:rowOff>
    </xdr:to>
    <xdr:sp macro="" textlink="">
      <xdr:nvSpPr>
        <xdr:cNvPr id="148" name="円/楕円 147"/>
        <xdr:cNvSpPr/>
      </xdr:nvSpPr>
      <xdr:spPr>
        <a:xfrm>
          <a:off x="1968500" y="101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79214</xdr:rowOff>
    </xdr:from>
    <xdr:ext cx="534377" cy="259045"/>
    <xdr:sp macro="" textlink="">
      <xdr:nvSpPr>
        <xdr:cNvPr id="149" name="テキスト ボックス 148"/>
        <xdr:cNvSpPr txBox="1"/>
      </xdr:nvSpPr>
      <xdr:spPr>
        <a:xfrm>
          <a:off x="1752111" y="1019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41,886</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34362</xdr:rowOff>
    </xdr:from>
    <xdr:to>
      <xdr:col>1</xdr:col>
      <xdr:colOff>485775</xdr:colOff>
      <xdr:row>59</xdr:row>
      <xdr:rowOff>135962</xdr:rowOff>
    </xdr:to>
    <xdr:sp macro="" textlink="">
      <xdr:nvSpPr>
        <xdr:cNvPr id="150" name="円/楕円 149"/>
        <xdr:cNvSpPr/>
      </xdr:nvSpPr>
      <xdr:spPr>
        <a:xfrm>
          <a:off x="1079500" y="101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127089</xdr:rowOff>
    </xdr:from>
    <xdr:ext cx="534377" cy="259045"/>
    <xdr:sp macro="" textlink="">
      <xdr:nvSpPr>
        <xdr:cNvPr id="151" name="テキスト ボックス 150"/>
        <xdr:cNvSpPr txBox="1"/>
      </xdr:nvSpPr>
      <xdr:spPr>
        <a:xfrm>
          <a:off x="863111" y="1024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160503</xdr:rowOff>
    </xdr:from>
    <xdr:to>
      <xdr:col>6</xdr:col>
      <xdr:colOff>510540</xdr:colOff>
      <xdr:row>77</xdr:row>
      <xdr:rowOff>131699</xdr:rowOff>
    </xdr:to>
    <xdr:cxnSp macro="">
      <xdr:nvCxnSpPr>
        <xdr:cNvPr id="171" name="直線コネクタ 170"/>
        <xdr:cNvCxnSpPr/>
      </xdr:nvCxnSpPr>
      <xdr:spPr>
        <a:xfrm flipV="1">
          <a:off x="4633595" y="12162003"/>
          <a:ext cx="1270" cy="1171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135526</xdr:rowOff>
    </xdr:from>
    <xdr:ext cx="469744" cy="259045"/>
    <xdr:sp macro="" textlink="">
      <xdr:nvSpPr>
        <xdr:cNvPr id="172" name="維持補修費最小値テキスト"/>
        <xdr:cNvSpPr txBox="1"/>
      </xdr:nvSpPr>
      <xdr:spPr>
        <a:xfrm>
          <a:off x="4686300" y="133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6</xdr:col>
      <xdr:colOff>422275</xdr:colOff>
      <xdr:row>77</xdr:row>
      <xdr:rowOff>131699</xdr:rowOff>
    </xdr:from>
    <xdr:to>
      <xdr:col>6</xdr:col>
      <xdr:colOff>600075</xdr:colOff>
      <xdr:row>77</xdr:row>
      <xdr:rowOff>131699</xdr:rowOff>
    </xdr:to>
    <xdr:cxnSp macro="">
      <xdr:nvCxnSpPr>
        <xdr:cNvPr id="173" name="直線コネクタ 172"/>
        <xdr:cNvCxnSpPr/>
      </xdr:nvCxnSpPr>
      <xdr:spPr>
        <a:xfrm>
          <a:off x="4546600" y="1333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107180</xdr:rowOff>
    </xdr:from>
    <xdr:ext cx="534377" cy="259045"/>
    <xdr:sp macro="" textlink="">
      <xdr:nvSpPr>
        <xdr:cNvPr id="174" name="維持補修費最大値テキスト"/>
        <xdr:cNvSpPr txBox="1"/>
      </xdr:nvSpPr>
      <xdr:spPr>
        <a:xfrm>
          <a:off x="4686300" y="119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21,636</a:t>
          </a:r>
          <a:endParaRPr kumimoji="1" lang="ja-JP" altLang="en-US" sz="1000" b="1">
            <a:latin typeface="ＭＳ Ｐゴシック"/>
          </a:endParaRPr>
        </a:p>
      </xdr:txBody>
    </xdr:sp>
    <xdr:clientData/>
  </xdr:oneCellAnchor>
  <xdr:twoCellAnchor>
    <xdr:from>
      <xdr:col>6</xdr:col>
      <xdr:colOff>422275</xdr:colOff>
      <xdr:row>70</xdr:row>
      <xdr:rowOff>160503</xdr:rowOff>
    </xdr:from>
    <xdr:to>
      <xdr:col>6</xdr:col>
      <xdr:colOff>600075</xdr:colOff>
      <xdr:row>70</xdr:row>
      <xdr:rowOff>160503</xdr:rowOff>
    </xdr:to>
    <xdr:cxnSp macro="">
      <xdr:nvCxnSpPr>
        <xdr:cNvPr id="175" name="直線コネクタ 174"/>
        <xdr:cNvCxnSpPr/>
      </xdr:nvCxnSpPr>
      <xdr:spPr>
        <a:xfrm>
          <a:off x="4546600" y="12162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39630</xdr:rowOff>
    </xdr:from>
    <xdr:to>
      <xdr:col>6</xdr:col>
      <xdr:colOff>511175</xdr:colOff>
      <xdr:row>77</xdr:row>
      <xdr:rowOff>57975</xdr:rowOff>
    </xdr:to>
    <xdr:cxnSp macro="">
      <xdr:nvCxnSpPr>
        <xdr:cNvPr id="176" name="直線コネクタ 175"/>
        <xdr:cNvCxnSpPr/>
      </xdr:nvCxnSpPr>
      <xdr:spPr>
        <a:xfrm>
          <a:off x="3797300" y="13241280"/>
          <a:ext cx="8382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49712</xdr:rowOff>
    </xdr:from>
    <xdr:ext cx="469744" cy="259045"/>
    <xdr:sp macro="" textlink="">
      <xdr:nvSpPr>
        <xdr:cNvPr id="177" name="維持補修費平均値テキスト"/>
        <xdr:cNvSpPr txBox="1"/>
      </xdr:nvSpPr>
      <xdr:spPr>
        <a:xfrm>
          <a:off x="4686300" y="12908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26836</xdr:rowOff>
    </xdr:from>
    <xdr:to>
      <xdr:col>6</xdr:col>
      <xdr:colOff>561975</xdr:colOff>
      <xdr:row>76</xdr:row>
      <xdr:rowOff>128436</xdr:rowOff>
    </xdr:to>
    <xdr:sp macro="" textlink="">
      <xdr:nvSpPr>
        <xdr:cNvPr id="178" name="フローチャート : 判断 177"/>
        <xdr:cNvSpPr/>
      </xdr:nvSpPr>
      <xdr:spPr>
        <a:xfrm>
          <a:off x="45847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39630</xdr:rowOff>
    </xdr:from>
    <xdr:to>
      <xdr:col>5</xdr:col>
      <xdr:colOff>358775</xdr:colOff>
      <xdr:row>77</xdr:row>
      <xdr:rowOff>66833</xdr:rowOff>
    </xdr:to>
    <xdr:cxnSp macro="">
      <xdr:nvCxnSpPr>
        <xdr:cNvPr id="179" name="直線コネクタ 178"/>
        <xdr:cNvCxnSpPr/>
      </xdr:nvCxnSpPr>
      <xdr:spPr>
        <a:xfrm flipV="1">
          <a:off x="2908300" y="13241280"/>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85300</xdr:rowOff>
    </xdr:from>
    <xdr:to>
      <xdr:col>5</xdr:col>
      <xdr:colOff>409575</xdr:colOff>
      <xdr:row>77</xdr:row>
      <xdr:rowOff>15450</xdr:rowOff>
    </xdr:to>
    <xdr:sp macro="" textlink="">
      <xdr:nvSpPr>
        <xdr:cNvPr id="180" name="フローチャート : 判断 179"/>
        <xdr:cNvSpPr/>
      </xdr:nvSpPr>
      <xdr:spPr>
        <a:xfrm>
          <a:off x="3746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31976</xdr:rowOff>
    </xdr:from>
    <xdr:ext cx="469744" cy="259045"/>
    <xdr:sp macro="" textlink="">
      <xdr:nvSpPr>
        <xdr:cNvPr id="181" name="テキスト ボックス 180"/>
        <xdr:cNvSpPr txBox="1"/>
      </xdr:nvSpPr>
      <xdr:spPr>
        <a:xfrm>
          <a:off x="3562427"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66833</xdr:rowOff>
    </xdr:from>
    <xdr:to>
      <xdr:col>4</xdr:col>
      <xdr:colOff>155575</xdr:colOff>
      <xdr:row>77</xdr:row>
      <xdr:rowOff>92838</xdr:rowOff>
    </xdr:to>
    <xdr:cxnSp macro="">
      <xdr:nvCxnSpPr>
        <xdr:cNvPr id="182" name="直線コネクタ 181"/>
        <xdr:cNvCxnSpPr/>
      </xdr:nvCxnSpPr>
      <xdr:spPr>
        <a:xfrm flipV="1">
          <a:off x="2019300" y="13268483"/>
          <a:ext cx="8890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90615</xdr:rowOff>
    </xdr:from>
    <xdr:to>
      <xdr:col>4</xdr:col>
      <xdr:colOff>206375</xdr:colOff>
      <xdr:row>77</xdr:row>
      <xdr:rowOff>20765</xdr:rowOff>
    </xdr:to>
    <xdr:sp macro="" textlink="">
      <xdr:nvSpPr>
        <xdr:cNvPr id="183" name="フローチャート : 判断 182"/>
        <xdr:cNvSpPr/>
      </xdr:nvSpPr>
      <xdr:spPr>
        <a:xfrm>
          <a:off x="2857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37292</xdr:rowOff>
    </xdr:from>
    <xdr:ext cx="469744" cy="259045"/>
    <xdr:sp macro="" textlink="">
      <xdr:nvSpPr>
        <xdr:cNvPr id="184" name="テキスト ボックス 183"/>
        <xdr:cNvSpPr txBox="1"/>
      </xdr:nvSpPr>
      <xdr:spPr>
        <a:xfrm>
          <a:off x="2673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92838</xdr:rowOff>
    </xdr:from>
    <xdr:to>
      <xdr:col>2</xdr:col>
      <xdr:colOff>638175</xdr:colOff>
      <xdr:row>77</xdr:row>
      <xdr:rowOff>103009</xdr:rowOff>
    </xdr:to>
    <xdr:cxnSp macro="">
      <xdr:nvCxnSpPr>
        <xdr:cNvPr id="185" name="直線コネクタ 184"/>
        <xdr:cNvCxnSpPr/>
      </xdr:nvCxnSpPr>
      <xdr:spPr>
        <a:xfrm flipV="1">
          <a:off x="1130300" y="13294488"/>
          <a:ext cx="889000" cy="1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103415</xdr:rowOff>
    </xdr:from>
    <xdr:to>
      <xdr:col>3</xdr:col>
      <xdr:colOff>3175</xdr:colOff>
      <xdr:row>77</xdr:row>
      <xdr:rowOff>33565</xdr:rowOff>
    </xdr:to>
    <xdr:sp macro="" textlink="">
      <xdr:nvSpPr>
        <xdr:cNvPr id="186" name="フローチャート : 判断 185"/>
        <xdr:cNvSpPr/>
      </xdr:nvSpPr>
      <xdr:spPr>
        <a:xfrm>
          <a:off x="1968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50093</xdr:rowOff>
    </xdr:from>
    <xdr:ext cx="469744" cy="259045"/>
    <xdr:sp macro="" textlink="">
      <xdr:nvSpPr>
        <xdr:cNvPr id="187" name="テキスト ボックス 186"/>
        <xdr:cNvSpPr txBox="1"/>
      </xdr:nvSpPr>
      <xdr:spPr>
        <a:xfrm>
          <a:off x="1784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100673</xdr:rowOff>
    </xdr:from>
    <xdr:to>
      <xdr:col>1</xdr:col>
      <xdr:colOff>485775</xdr:colOff>
      <xdr:row>77</xdr:row>
      <xdr:rowOff>30823</xdr:rowOff>
    </xdr:to>
    <xdr:sp macro="" textlink="">
      <xdr:nvSpPr>
        <xdr:cNvPr id="188" name="フローチャート : 判断 187"/>
        <xdr:cNvSpPr/>
      </xdr:nvSpPr>
      <xdr:spPr>
        <a:xfrm>
          <a:off x="1079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47350</xdr:rowOff>
    </xdr:from>
    <xdr:ext cx="469744" cy="259045"/>
    <xdr:sp macro="" textlink="">
      <xdr:nvSpPr>
        <xdr:cNvPr id="189" name="テキスト ボックス 188"/>
        <xdr:cNvSpPr txBox="1"/>
      </xdr:nvSpPr>
      <xdr:spPr>
        <a:xfrm>
          <a:off x="895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7175</xdr:rowOff>
    </xdr:from>
    <xdr:to>
      <xdr:col>6</xdr:col>
      <xdr:colOff>561975</xdr:colOff>
      <xdr:row>77</xdr:row>
      <xdr:rowOff>108775</xdr:rowOff>
    </xdr:to>
    <xdr:sp macro="" textlink="">
      <xdr:nvSpPr>
        <xdr:cNvPr id="195" name="円/楕円 194"/>
        <xdr:cNvSpPr/>
      </xdr:nvSpPr>
      <xdr:spPr>
        <a:xfrm>
          <a:off x="4584700" y="132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93552</xdr:rowOff>
    </xdr:from>
    <xdr:ext cx="469744" cy="259045"/>
    <xdr:sp macro="" textlink="">
      <xdr:nvSpPr>
        <xdr:cNvPr id="196" name="維持補修費該当値テキスト"/>
        <xdr:cNvSpPr txBox="1"/>
      </xdr:nvSpPr>
      <xdr:spPr>
        <a:xfrm>
          <a:off x="4686300" y="1312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160280</xdr:rowOff>
    </xdr:from>
    <xdr:to>
      <xdr:col>5</xdr:col>
      <xdr:colOff>409575</xdr:colOff>
      <xdr:row>77</xdr:row>
      <xdr:rowOff>90430</xdr:rowOff>
    </xdr:to>
    <xdr:sp macro="" textlink="">
      <xdr:nvSpPr>
        <xdr:cNvPr id="197" name="円/楕円 196"/>
        <xdr:cNvSpPr/>
      </xdr:nvSpPr>
      <xdr:spPr>
        <a:xfrm>
          <a:off x="3746500" y="13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81557</xdr:rowOff>
    </xdr:from>
    <xdr:ext cx="469744" cy="259045"/>
    <xdr:sp macro="" textlink="">
      <xdr:nvSpPr>
        <xdr:cNvPr id="198" name="テキスト ボックス 197"/>
        <xdr:cNvSpPr txBox="1"/>
      </xdr:nvSpPr>
      <xdr:spPr>
        <a:xfrm>
          <a:off x="3562427" y="13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16033</xdr:rowOff>
    </xdr:from>
    <xdr:to>
      <xdr:col>4</xdr:col>
      <xdr:colOff>206375</xdr:colOff>
      <xdr:row>77</xdr:row>
      <xdr:rowOff>117633</xdr:rowOff>
    </xdr:to>
    <xdr:sp macro="" textlink="">
      <xdr:nvSpPr>
        <xdr:cNvPr id="199" name="円/楕円 198"/>
        <xdr:cNvSpPr/>
      </xdr:nvSpPr>
      <xdr:spPr>
        <a:xfrm>
          <a:off x="2857500" y="132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108760</xdr:rowOff>
    </xdr:from>
    <xdr:ext cx="469744" cy="259045"/>
    <xdr:sp macro="" textlink="">
      <xdr:nvSpPr>
        <xdr:cNvPr id="200" name="テキスト ボックス 199"/>
        <xdr:cNvSpPr txBox="1"/>
      </xdr:nvSpPr>
      <xdr:spPr>
        <a:xfrm>
          <a:off x="2673427" y="1331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42038</xdr:rowOff>
    </xdr:from>
    <xdr:to>
      <xdr:col>3</xdr:col>
      <xdr:colOff>3175</xdr:colOff>
      <xdr:row>77</xdr:row>
      <xdr:rowOff>143638</xdr:rowOff>
    </xdr:to>
    <xdr:sp macro="" textlink="">
      <xdr:nvSpPr>
        <xdr:cNvPr id="201" name="円/楕円 200"/>
        <xdr:cNvSpPr/>
      </xdr:nvSpPr>
      <xdr:spPr>
        <a:xfrm>
          <a:off x="1968500" y="132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134765</xdr:rowOff>
    </xdr:from>
    <xdr:ext cx="469744" cy="259045"/>
    <xdr:sp macro="" textlink="">
      <xdr:nvSpPr>
        <xdr:cNvPr id="202" name="テキスト ボックス 201"/>
        <xdr:cNvSpPr txBox="1"/>
      </xdr:nvSpPr>
      <xdr:spPr>
        <a:xfrm>
          <a:off x="1784427" y="1333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52209</xdr:rowOff>
    </xdr:from>
    <xdr:to>
      <xdr:col>1</xdr:col>
      <xdr:colOff>485775</xdr:colOff>
      <xdr:row>77</xdr:row>
      <xdr:rowOff>153809</xdr:rowOff>
    </xdr:to>
    <xdr:sp macro="" textlink="">
      <xdr:nvSpPr>
        <xdr:cNvPr id="203" name="円/楕円 202"/>
        <xdr:cNvSpPr/>
      </xdr:nvSpPr>
      <xdr:spPr>
        <a:xfrm>
          <a:off x="1079500" y="1325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144936</xdr:rowOff>
    </xdr:from>
    <xdr:ext cx="469744" cy="259045"/>
    <xdr:sp macro="" textlink="">
      <xdr:nvSpPr>
        <xdr:cNvPr id="204" name="テキスト ボックス 203"/>
        <xdr:cNvSpPr txBox="1"/>
      </xdr:nvSpPr>
      <xdr:spPr>
        <a:xfrm>
          <a:off x="895427" y="1334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4646</xdr:rowOff>
    </xdr:from>
    <xdr:to>
      <xdr:col>6</xdr:col>
      <xdr:colOff>510540</xdr:colOff>
      <xdr:row>99</xdr:row>
      <xdr:rowOff>78925</xdr:rowOff>
    </xdr:to>
    <xdr:cxnSp macro="">
      <xdr:nvCxnSpPr>
        <xdr:cNvPr id="231" name="直線コネクタ 230"/>
        <xdr:cNvCxnSpPr/>
      </xdr:nvCxnSpPr>
      <xdr:spPr>
        <a:xfrm flipV="1">
          <a:off x="4633595" y="15606596"/>
          <a:ext cx="1270" cy="144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82752</xdr:rowOff>
    </xdr:from>
    <xdr:ext cx="534377" cy="259045"/>
    <xdr:sp macro="" textlink="">
      <xdr:nvSpPr>
        <xdr:cNvPr id="232" name="扶助費最小値テキスト"/>
        <xdr:cNvSpPr txBox="1"/>
      </xdr:nvSpPr>
      <xdr:spPr>
        <a:xfrm>
          <a:off x="4686300" y="1705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81,222</a:t>
          </a:r>
          <a:endParaRPr kumimoji="1" lang="ja-JP" altLang="en-US" sz="1000" b="1">
            <a:latin typeface="ＭＳ Ｐゴシック"/>
          </a:endParaRPr>
        </a:p>
      </xdr:txBody>
    </xdr:sp>
    <xdr:clientData/>
  </xdr:oneCellAnchor>
  <xdr:twoCellAnchor>
    <xdr:from>
      <xdr:col>6</xdr:col>
      <xdr:colOff>422275</xdr:colOff>
      <xdr:row>99</xdr:row>
      <xdr:rowOff>78925</xdr:rowOff>
    </xdr:from>
    <xdr:to>
      <xdr:col>6</xdr:col>
      <xdr:colOff>600075</xdr:colOff>
      <xdr:row>99</xdr:row>
      <xdr:rowOff>78925</xdr:rowOff>
    </xdr:to>
    <xdr:cxnSp macro="">
      <xdr:nvCxnSpPr>
        <xdr:cNvPr id="233" name="直線コネクタ 232"/>
        <xdr:cNvCxnSpPr/>
      </xdr:nvCxnSpPr>
      <xdr:spPr>
        <a:xfrm>
          <a:off x="4546600" y="1705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122773</xdr:rowOff>
    </xdr:from>
    <xdr:ext cx="599010" cy="259045"/>
    <xdr:sp macro="" textlink="">
      <xdr:nvSpPr>
        <xdr:cNvPr id="234" name="扶助費最大値テキスト"/>
        <xdr:cNvSpPr txBox="1"/>
      </xdr:nvSpPr>
      <xdr:spPr>
        <a:xfrm>
          <a:off x="4686300" y="1538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169,771</a:t>
          </a:r>
          <a:endParaRPr kumimoji="1" lang="ja-JP" altLang="en-US" sz="1000" b="1">
            <a:latin typeface="ＭＳ Ｐゴシック"/>
          </a:endParaRPr>
        </a:p>
      </xdr:txBody>
    </xdr:sp>
    <xdr:clientData/>
  </xdr:oneCellAnchor>
  <xdr:twoCellAnchor>
    <xdr:from>
      <xdr:col>6</xdr:col>
      <xdr:colOff>422275</xdr:colOff>
      <xdr:row>91</xdr:row>
      <xdr:rowOff>4646</xdr:rowOff>
    </xdr:from>
    <xdr:to>
      <xdr:col>6</xdr:col>
      <xdr:colOff>600075</xdr:colOff>
      <xdr:row>91</xdr:row>
      <xdr:rowOff>4646</xdr:rowOff>
    </xdr:to>
    <xdr:cxnSp macro="">
      <xdr:nvCxnSpPr>
        <xdr:cNvPr id="235" name="直線コネクタ 234"/>
        <xdr:cNvCxnSpPr/>
      </xdr:nvCxnSpPr>
      <xdr:spPr>
        <a:xfrm>
          <a:off x="4546600" y="1560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97867</xdr:rowOff>
    </xdr:from>
    <xdr:to>
      <xdr:col>6</xdr:col>
      <xdr:colOff>511175</xdr:colOff>
      <xdr:row>94</xdr:row>
      <xdr:rowOff>72639</xdr:rowOff>
    </xdr:to>
    <xdr:cxnSp macro="">
      <xdr:nvCxnSpPr>
        <xdr:cNvPr id="236" name="直線コネクタ 235"/>
        <xdr:cNvCxnSpPr/>
      </xdr:nvCxnSpPr>
      <xdr:spPr>
        <a:xfrm flipV="1">
          <a:off x="3797300" y="16042717"/>
          <a:ext cx="838200" cy="14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94220</xdr:rowOff>
    </xdr:from>
    <xdr:ext cx="599010" cy="259045"/>
    <xdr:sp macro="" textlink="">
      <xdr:nvSpPr>
        <xdr:cNvPr id="237" name="扶助費平均値テキスト"/>
        <xdr:cNvSpPr txBox="1"/>
      </xdr:nvSpPr>
      <xdr:spPr>
        <a:xfrm>
          <a:off x="4686300" y="165534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107,353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115793</xdr:rowOff>
    </xdr:from>
    <xdr:to>
      <xdr:col>6</xdr:col>
      <xdr:colOff>561975</xdr:colOff>
      <xdr:row>97</xdr:row>
      <xdr:rowOff>45943</xdr:rowOff>
    </xdr:to>
    <xdr:sp macro="" textlink="">
      <xdr:nvSpPr>
        <xdr:cNvPr id="238" name="フローチャート : 判断 237"/>
        <xdr:cNvSpPr/>
      </xdr:nvSpPr>
      <xdr:spPr>
        <a:xfrm>
          <a:off x="4584700" y="165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72639</xdr:rowOff>
    </xdr:from>
    <xdr:to>
      <xdr:col>5</xdr:col>
      <xdr:colOff>358775</xdr:colOff>
      <xdr:row>94</xdr:row>
      <xdr:rowOff>131372</xdr:rowOff>
    </xdr:to>
    <xdr:cxnSp macro="">
      <xdr:nvCxnSpPr>
        <xdr:cNvPr id="239" name="直線コネクタ 238"/>
        <xdr:cNvCxnSpPr/>
      </xdr:nvCxnSpPr>
      <xdr:spPr>
        <a:xfrm flipV="1">
          <a:off x="2908300" y="16188939"/>
          <a:ext cx="889000" cy="5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18524</xdr:rowOff>
    </xdr:from>
    <xdr:to>
      <xdr:col>5</xdr:col>
      <xdr:colOff>409575</xdr:colOff>
      <xdr:row>97</xdr:row>
      <xdr:rowOff>120124</xdr:rowOff>
    </xdr:to>
    <xdr:sp macro="" textlink="">
      <xdr:nvSpPr>
        <xdr:cNvPr id="240" name="フローチャート : 判断 239"/>
        <xdr:cNvSpPr/>
      </xdr:nvSpPr>
      <xdr:spPr>
        <a:xfrm>
          <a:off x="3746500" y="1664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111251</xdr:rowOff>
    </xdr:from>
    <xdr:ext cx="599010" cy="259045"/>
    <xdr:sp macro="" textlink="">
      <xdr:nvSpPr>
        <xdr:cNvPr id="241" name="テキスト ボックス 240"/>
        <xdr:cNvSpPr txBox="1"/>
      </xdr:nvSpPr>
      <xdr:spPr>
        <a:xfrm>
          <a:off x="3497794" y="1674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131372</xdr:rowOff>
    </xdr:from>
    <xdr:to>
      <xdr:col>4</xdr:col>
      <xdr:colOff>155575</xdr:colOff>
      <xdr:row>95</xdr:row>
      <xdr:rowOff>128482</xdr:rowOff>
    </xdr:to>
    <xdr:cxnSp macro="">
      <xdr:nvCxnSpPr>
        <xdr:cNvPr id="242" name="直線コネクタ 241"/>
        <xdr:cNvCxnSpPr/>
      </xdr:nvCxnSpPr>
      <xdr:spPr>
        <a:xfrm flipV="1">
          <a:off x="2019300" y="16247672"/>
          <a:ext cx="889000" cy="16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120757</xdr:rowOff>
    </xdr:from>
    <xdr:to>
      <xdr:col>4</xdr:col>
      <xdr:colOff>206375</xdr:colOff>
      <xdr:row>99</xdr:row>
      <xdr:rowOff>50907</xdr:rowOff>
    </xdr:to>
    <xdr:sp macro="" textlink="">
      <xdr:nvSpPr>
        <xdr:cNvPr id="243" name="フローチャート : 判断 242"/>
        <xdr:cNvSpPr/>
      </xdr:nvSpPr>
      <xdr:spPr>
        <a:xfrm>
          <a:off x="2857500" y="1692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42034</xdr:rowOff>
    </xdr:from>
    <xdr:ext cx="534377" cy="259045"/>
    <xdr:sp macro="" textlink="">
      <xdr:nvSpPr>
        <xdr:cNvPr id="244" name="テキスト ボックス 243"/>
        <xdr:cNvSpPr txBox="1"/>
      </xdr:nvSpPr>
      <xdr:spPr>
        <a:xfrm>
          <a:off x="2641111" y="1701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128482</xdr:rowOff>
    </xdr:from>
    <xdr:to>
      <xdr:col>2</xdr:col>
      <xdr:colOff>638175</xdr:colOff>
      <xdr:row>96</xdr:row>
      <xdr:rowOff>61192</xdr:rowOff>
    </xdr:to>
    <xdr:cxnSp macro="">
      <xdr:nvCxnSpPr>
        <xdr:cNvPr id="245" name="直線コネクタ 244"/>
        <xdr:cNvCxnSpPr/>
      </xdr:nvCxnSpPr>
      <xdr:spPr>
        <a:xfrm flipV="1">
          <a:off x="1130300" y="16416232"/>
          <a:ext cx="889000" cy="10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99</xdr:row>
      <xdr:rowOff>46935</xdr:rowOff>
    </xdr:from>
    <xdr:to>
      <xdr:col>3</xdr:col>
      <xdr:colOff>3175</xdr:colOff>
      <xdr:row>99</xdr:row>
      <xdr:rowOff>148535</xdr:rowOff>
    </xdr:to>
    <xdr:sp macro="" textlink="">
      <xdr:nvSpPr>
        <xdr:cNvPr id="246" name="フローチャート : 判断 245"/>
        <xdr:cNvSpPr/>
      </xdr:nvSpPr>
      <xdr:spPr>
        <a:xfrm>
          <a:off x="1968500" y="17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139662</xdr:rowOff>
    </xdr:from>
    <xdr:ext cx="534377" cy="259045"/>
    <xdr:sp macro="" textlink="">
      <xdr:nvSpPr>
        <xdr:cNvPr id="247" name="テキスト ボックス 246"/>
        <xdr:cNvSpPr txBox="1"/>
      </xdr:nvSpPr>
      <xdr:spPr>
        <a:xfrm>
          <a:off x="1752111" y="1711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99</xdr:row>
      <xdr:rowOff>59198</xdr:rowOff>
    </xdr:from>
    <xdr:to>
      <xdr:col>1</xdr:col>
      <xdr:colOff>485775</xdr:colOff>
      <xdr:row>99</xdr:row>
      <xdr:rowOff>160798</xdr:rowOff>
    </xdr:to>
    <xdr:sp macro="" textlink="">
      <xdr:nvSpPr>
        <xdr:cNvPr id="248" name="フローチャート : 判断 247"/>
        <xdr:cNvSpPr/>
      </xdr:nvSpPr>
      <xdr:spPr>
        <a:xfrm>
          <a:off x="1079500" y="1703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151925</xdr:rowOff>
    </xdr:from>
    <xdr:ext cx="534377" cy="259045"/>
    <xdr:sp macro="" textlink="">
      <xdr:nvSpPr>
        <xdr:cNvPr id="249" name="テキスト ボックス 248"/>
        <xdr:cNvSpPr txBox="1"/>
      </xdr:nvSpPr>
      <xdr:spPr>
        <a:xfrm>
          <a:off x="863111" y="171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47067</xdr:rowOff>
    </xdr:from>
    <xdr:to>
      <xdr:col>6</xdr:col>
      <xdr:colOff>561975</xdr:colOff>
      <xdr:row>93</xdr:row>
      <xdr:rowOff>148667</xdr:rowOff>
    </xdr:to>
    <xdr:sp macro="" textlink="">
      <xdr:nvSpPr>
        <xdr:cNvPr id="255" name="円/楕円 254"/>
        <xdr:cNvSpPr/>
      </xdr:nvSpPr>
      <xdr:spPr>
        <a:xfrm>
          <a:off x="4584700" y="159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69944</xdr:rowOff>
    </xdr:from>
    <xdr:ext cx="599010" cy="259045"/>
    <xdr:sp macro="" textlink="">
      <xdr:nvSpPr>
        <xdr:cNvPr id="256" name="扶助費該当値テキスト"/>
        <xdr:cNvSpPr txBox="1"/>
      </xdr:nvSpPr>
      <xdr:spPr>
        <a:xfrm>
          <a:off x="4686300" y="1584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143,062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21839</xdr:rowOff>
    </xdr:from>
    <xdr:to>
      <xdr:col>5</xdr:col>
      <xdr:colOff>409575</xdr:colOff>
      <xdr:row>94</xdr:row>
      <xdr:rowOff>123439</xdr:rowOff>
    </xdr:to>
    <xdr:sp macro="" textlink="">
      <xdr:nvSpPr>
        <xdr:cNvPr id="257" name="円/楕円 256"/>
        <xdr:cNvSpPr/>
      </xdr:nvSpPr>
      <xdr:spPr>
        <a:xfrm>
          <a:off x="3746500" y="16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139966</xdr:rowOff>
    </xdr:from>
    <xdr:ext cx="599010" cy="259045"/>
    <xdr:sp macro="" textlink="">
      <xdr:nvSpPr>
        <xdr:cNvPr id="258" name="テキスト ボックス 257"/>
        <xdr:cNvSpPr txBox="1"/>
      </xdr:nvSpPr>
      <xdr:spPr>
        <a:xfrm>
          <a:off x="3497794" y="1591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134,107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80572</xdr:rowOff>
    </xdr:from>
    <xdr:to>
      <xdr:col>4</xdr:col>
      <xdr:colOff>206375</xdr:colOff>
      <xdr:row>95</xdr:row>
      <xdr:rowOff>10722</xdr:rowOff>
    </xdr:to>
    <xdr:sp macro="" textlink="">
      <xdr:nvSpPr>
        <xdr:cNvPr id="259" name="円/楕円 258"/>
        <xdr:cNvSpPr/>
      </xdr:nvSpPr>
      <xdr:spPr>
        <a:xfrm>
          <a:off x="2857500" y="1619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27249</xdr:rowOff>
    </xdr:from>
    <xdr:ext cx="599010" cy="259045"/>
    <xdr:sp macro="" textlink="">
      <xdr:nvSpPr>
        <xdr:cNvPr id="260" name="テキスト ボックス 259"/>
        <xdr:cNvSpPr txBox="1"/>
      </xdr:nvSpPr>
      <xdr:spPr>
        <a:xfrm>
          <a:off x="2608794" y="1597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130,510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77682</xdr:rowOff>
    </xdr:from>
    <xdr:to>
      <xdr:col>3</xdr:col>
      <xdr:colOff>3175</xdr:colOff>
      <xdr:row>96</xdr:row>
      <xdr:rowOff>7832</xdr:rowOff>
    </xdr:to>
    <xdr:sp macro="" textlink="">
      <xdr:nvSpPr>
        <xdr:cNvPr id="261" name="円/楕円 260"/>
        <xdr:cNvSpPr/>
      </xdr:nvSpPr>
      <xdr:spPr>
        <a:xfrm>
          <a:off x="1968500" y="163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24359</xdr:rowOff>
    </xdr:from>
    <xdr:ext cx="599010" cy="259045"/>
    <xdr:sp macro="" textlink="">
      <xdr:nvSpPr>
        <xdr:cNvPr id="262" name="テキスト ボックス 261"/>
        <xdr:cNvSpPr txBox="1"/>
      </xdr:nvSpPr>
      <xdr:spPr>
        <a:xfrm>
          <a:off x="1719794" y="1614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120,187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10392</xdr:rowOff>
    </xdr:from>
    <xdr:to>
      <xdr:col>1</xdr:col>
      <xdr:colOff>485775</xdr:colOff>
      <xdr:row>96</xdr:row>
      <xdr:rowOff>111992</xdr:rowOff>
    </xdr:to>
    <xdr:sp macro="" textlink="">
      <xdr:nvSpPr>
        <xdr:cNvPr id="263" name="円/楕円 262"/>
        <xdr:cNvSpPr/>
      </xdr:nvSpPr>
      <xdr:spPr>
        <a:xfrm>
          <a:off x="1079500" y="1646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128519</xdr:rowOff>
    </xdr:from>
    <xdr:ext cx="599010" cy="259045"/>
    <xdr:sp macro="" textlink="">
      <xdr:nvSpPr>
        <xdr:cNvPr id="264" name="テキスト ボックス 263"/>
        <xdr:cNvSpPr txBox="1"/>
      </xdr:nvSpPr>
      <xdr:spPr>
        <a:xfrm>
          <a:off x="830794" y="1624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7" name="テキスト ボックス 276"/>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39596</xdr:rowOff>
    </xdr:from>
    <xdr:to>
      <xdr:col>15</xdr:col>
      <xdr:colOff>180340</xdr:colOff>
      <xdr:row>39</xdr:row>
      <xdr:rowOff>13398</xdr:rowOff>
    </xdr:to>
    <xdr:cxnSp macro="">
      <xdr:nvCxnSpPr>
        <xdr:cNvPr id="287" name="直線コネクタ 286"/>
        <xdr:cNvCxnSpPr/>
      </xdr:nvCxnSpPr>
      <xdr:spPr>
        <a:xfrm flipV="1">
          <a:off x="10475595" y="5183096"/>
          <a:ext cx="1270" cy="151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17225</xdr:rowOff>
    </xdr:from>
    <xdr:ext cx="534377" cy="259045"/>
    <xdr:sp macro="" textlink="">
      <xdr:nvSpPr>
        <xdr:cNvPr id="288" name="補助費等最小値テキスト"/>
        <xdr:cNvSpPr txBox="1"/>
      </xdr:nvSpPr>
      <xdr:spPr>
        <a:xfrm>
          <a:off x="10528300" y="67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18,025</a:t>
          </a:r>
          <a:endParaRPr kumimoji="1" lang="ja-JP" altLang="en-US" sz="1000" b="1">
            <a:latin typeface="ＭＳ Ｐゴシック"/>
          </a:endParaRPr>
        </a:p>
      </xdr:txBody>
    </xdr:sp>
    <xdr:clientData/>
  </xdr:oneCellAnchor>
  <xdr:twoCellAnchor>
    <xdr:from>
      <xdr:col>15</xdr:col>
      <xdr:colOff>92075</xdr:colOff>
      <xdr:row>39</xdr:row>
      <xdr:rowOff>13398</xdr:rowOff>
    </xdr:from>
    <xdr:to>
      <xdr:col>15</xdr:col>
      <xdr:colOff>269875</xdr:colOff>
      <xdr:row>39</xdr:row>
      <xdr:rowOff>13398</xdr:rowOff>
    </xdr:to>
    <xdr:cxnSp macro="">
      <xdr:nvCxnSpPr>
        <xdr:cNvPr id="289" name="直線コネクタ 288"/>
        <xdr:cNvCxnSpPr/>
      </xdr:nvCxnSpPr>
      <xdr:spPr>
        <a:xfrm>
          <a:off x="10388600" y="6699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157723</xdr:rowOff>
    </xdr:from>
    <xdr:ext cx="534377" cy="259045"/>
    <xdr:sp macro="" textlink="">
      <xdr:nvSpPr>
        <xdr:cNvPr id="290" name="補助費等最大値テキスト"/>
        <xdr:cNvSpPr txBox="1"/>
      </xdr:nvSpPr>
      <xdr:spPr>
        <a:xfrm>
          <a:off x="10528300" y="49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84,379</a:t>
          </a:r>
          <a:endParaRPr kumimoji="1" lang="ja-JP" altLang="en-US" sz="1000" b="1">
            <a:latin typeface="ＭＳ Ｐゴシック"/>
          </a:endParaRPr>
        </a:p>
      </xdr:txBody>
    </xdr:sp>
    <xdr:clientData/>
  </xdr:oneCellAnchor>
  <xdr:twoCellAnchor>
    <xdr:from>
      <xdr:col>15</xdr:col>
      <xdr:colOff>92075</xdr:colOff>
      <xdr:row>30</xdr:row>
      <xdr:rowOff>39596</xdr:rowOff>
    </xdr:from>
    <xdr:to>
      <xdr:col>15</xdr:col>
      <xdr:colOff>269875</xdr:colOff>
      <xdr:row>30</xdr:row>
      <xdr:rowOff>39596</xdr:rowOff>
    </xdr:to>
    <xdr:cxnSp macro="">
      <xdr:nvCxnSpPr>
        <xdr:cNvPr id="291" name="直線コネクタ 290"/>
        <xdr:cNvCxnSpPr/>
      </xdr:nvCxnSpPr>
      <xdr:spPr>
        <a:xfrm>
          <a:off x="10388600" y="51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4918</xdr:rowOff>
    </xdr:from>
    <xdr:to>
      <xdr:col>15</xdr:col>
      <xdr:colOff>180975</xdr:colOff>
      <xdr:row>38</xdr:row>
      <xdr:rowOff>26108</xdr:rowOff>
    </xdr:to>
    <xdr:cxnSp macro="">
      <xdr:nvCxnSpPr>
        <xdr:cNvPr id="292" name="直線コネクタ 291"/>
        <xdr:cNvCxnSpPr/>
      </xdr:nvCxnSpPr>
      <xdr:spPr>
        <a:xfrm>
          <a:off x="9639300" y="6520018"/>
          <a:ext cx="838200" cy="2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75635</xdr:rowOff>
    </xdr:from>
    <xdr:ext cx="534377" cy="259045"/>
    <xdr:sp macro="" textlink="">
      <xdr:nvSpPr>
        <xdr:cNvPr id="293" name="補助費等平均値テキスト"/>
        <xdr:cNvSpPr txBox="1"/>
      </xdr:nvSpPr>
      <xdr:spPr>
        <a:xfrm>
          <a:off x="10528300" y="590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44,081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52758</xdr:rowOff>
    </xdr:from>
    <xdr:to>
      <xdr:col>15</xdr:col>
      <xdr:colOff>231775</xdr:colOff>
      <xdr:row>35</xdr:row>
      <xdr:rowOff>154358</xdr:rowOff>
    </xdr:to>
    <xdr:sp macro="" textlink="">
      <xdr:nvSpPr>
        <xdr:cNvPr id="294" name="フローチャート : 判断 293"/>
        <xdr:cNvSpPr/>
      </xdr:nvSpPr>
      <xdr:spPr>
        <a:xfrm>
          <a:off x="10426700" y="605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4918</xdr:rowOff>
    </xdr:from>
    <xdr:to>
      <xdr:col>14</xdr:col>
      <xdr:colOff>28575</xdr:colOff>
      <xdr:row>38</xdr:row>
      <xdr:rowOff>77338</xdr:rowOff>
    </xdr:to>
    <xdr:cxnSp macro="">
      <xdr:nvCxnSpPr>
        <xdr:cNvPr id="295" name="直線コネクタ 294"/>
        <xdr:cNvCxnSpPr/>
      </xdr:nvCxnSpPr>
      <xdr:spPr>
        <a:xfrm flipV="1">
          <a:off x="8750300" y="6520018"/>
          <a:ext cx="889000" cy="7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118435</xdr:rowOff>
    </xdr:from>
    <xdr:to>
      <xdr:col>14</xdr:col>
      <xdr:colOff>79375</xdr:colOff>
      <xdr:row>36</xdr:row>
      <xdr:rowOff>48585</xdr:rowOff>
    </xdr:to>
    <xdr:sp macro="" textlink="">
      <xdr:nvSpPr>
        <xdr:cNvPr id="296" name="フローチャート : 判断 295"/>
        <xdr:cNvSpPr/>
      </xdr:nvSpPr>
      <xdr:spPr>
        <a:xfrm>
          <a:off x="9588500" y="611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65112</xdr:rowOff>
    </xdr:from>
    <xdr:ext cx="534377" cy="259045"/>
    <xdr:sp macro="" textlink="">
      <xdr:nvSpPr>
        <xdr:cNvPr id="297" name="テキスト ボックス 296"/>
        <xdr:cNvSpPr txBox="1"/>
      </xdr:nvSpPr>
      <xdr:spPr>
        <a:xfrm>
          <a:off x="9372111" y="589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77338</xdr:rowOff>
    </xdr:from>
    <xdr:to>
      <xdr:col>12</xdr:col>
      <xdr:colOff>511175</xdr:colOff>
      <xdr:row>38</xdr:row>
      <xdr:rowOff>133414</xdr:rowOff>
    </xdr:to>
    <xdr:cxnSp macro="">
      <xdr:nvCxnSpPr>
        <xdr:cNvPr id="298" name="直線コネクタ 297"/>
        <xdr:cNvCxnSpPr/>
      </xdr:nvCxnSpPr>
      <xdr:spPr>
        <a:xfrm flipV="1">
          <a:off x="7861300" y="6592438"/>
          <a:ext cx="889000" cy="5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155423</xdr:rowOff>
    </xdr:from>
    <xdr:to>
      <xdr:col>12</xdr:col>
      <xdr:colOff>561975</xdr:colOff>
      <xdr:row>37</xdr:row>
      <xdr:rowOff>85573</xdr:rowOff>
    </xdr:to>
    <xdr:sp macro="" textlink="">
      <xdr:nvSpPr>
        <xdr:cNvPr id="299" name="フローチャート : 判断 298"/>
        <xdr:cNvSpPr/>
      </xdr:nvSpPr>
      <xdr:spPr>
        <a:xfrm>
          <a:off x="8699500" y="632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102100</xdr:rowOff>
    </xdr:from>
    <xdr:ext cx="534377" cy="259045"/>
    <xdr:sp macro="" textlink="">
      <xdr:nvSpPr>
        <xdr:cNvPr id="300" name="テキスト ボックス 299"/>
        <xdr:cNvSpPr txBox="1"/>
      </xdr:nvSpPr>
      <xdr:spPr>
        <a:xfrm>
          <a:off x="8483111" y="610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133414</xdr:rowOff>
    </xdr:from>
    <xdr:to>
      <xdr:col>11</xdr:col>
      <xdr:colOff>307975</xdr:colOff>
      <xdr:row>38</xdr:row>
      <xdr:rowOff>147335</xdr:rowOff>
    </xdr:to>
    <xdr:cxnSp macro="">
      <xdr:nvCxnSpPr>
        <xdr:cNvPr id="301" name="直線コネクタ 300"/>
        <xdr:cNvCxnSpPr/>
      </xdr:nvCxnSpPr>
      <xdr:spPr>
        <a:xfrm flipV="1">
          <a:off x="6972300" y="6648514"/>
          <a:ext cx="889000" cy="1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153000</xdr:rowOff>
    </xdr:from>
    <xdr:to>
      <xdr:col>11</xdr:col>
      <xdr:colOff>358775</xdr:colOff>
      <xdr:row>37</xdr:row>
      <xdr:rowOff>83150</xdr:rowOff>
    </xdr:to>
    <xdr:sp macro="" textlink="">
      <xdr:nvSpPr>
        <xdr:cNvPr id="302" name="フローチャート : 判断 301"/>
        <xdr:cNvSpPr/>
      </xdr:nvSpPr>
      <xdr:spPr>
        <a:xfrm>
          <a:off x="7810500" y="63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99677</xdr:rowOff>
    </xdr:from>
    <xdr:ext cx="534377" cy="259045"/>
    <xdr:sp macro="" textlink="">
      <xdr:nvSpPr>
        <xdr:cNvPr id="303" name="テキスト ボックス 302"/>
        <xdr:cNvSpPr txBox="1"/>
      </xdr:nvSpPr>
      <xdr:spPr>
        <a:xfrm>
          <a:off x="7594111" y="610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39339</xdr:rowOff>
    </xdr:from>
    <xdr:to>
      <xdr:col>10</xdr:col>
      <xdr:colOff>155575</xdr:colOff>
      <xdr:row>37</xdr:row>
      <xdr:rowOff>140939</xdr:rowOff>
    </xdr:to>
    <xdr:sp macro="" textlink="">
      <xdr:nvSpPr>
        <xdr:cNvPr id="304" name="フローチャート : 判断 303"/>
        <xdr:cNvSpPr/>
      </xdr:nvSpPr>
      <xdr:spPr>
        <a:xfrm>
          <a:off x="6921500" y="638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157466</xdr:rowOff>
    </xdr:from>
    <xdr:ext cx="534377" cy="259045"/>
    <xdr:sp macro="" textlink="">
      <xdr:nvSpPr>
        <xdr:cNvPr id="305" name="テキスト ボックス 304"/>
        <xdr:cNvSpPr txBox="1"/>
      </xdr:nvSpPr>
      <xdr:spPr>
        <a:xfrm>
          <a:off x="6705111" y="615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146758</xdr:rowOff>
    </xdr:from>
    <xdr:to>
      <xdr:col>15</xdr:col>
      <xdr:colOff>231775</xdr:colOff>
      <xdr:row>38</xdr:row>
      <xdr:rowOff>76908</xdr:rowOff>
    </xdr:to>
    <xdr:sp macro="" textlink="">
      <xdr:nvSpPr>
        <xdr:cNvPr id="311" name="円/楕円 310"/>
        <xdr:cNvSpPr/>
      </xdr:nvSpPr>
      <xdr:spPr>
        <a:xfrm>
          <a:off x="10426700" y="64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125185</xdr:rowOff>
    </xdr:from>
    <xdr:ext cx="534377" cy="259045"/>
    <xdr:sp macro="" textlink="">
      <xdr:nvSpPr>
        <xdr:cNvPr id="312" name="補助費等該当値テキスト"/>
        <xdr:cNvSpPr txBox="1"/>
      </xdr:nvSpPr>
      <xdr:spPr>
        <a:xfrm>
          <a:off x="10528300" y="64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24,969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125568</xdr:rowOff>
    </xdr:from>
    <xdr:to>
      <xdr:col>14</xdr:col>
      <xdr:colOff>79375</xdr:colOff>
      <xdr:row>38</xdr:row>
      <xdr:rowOff>55718</xdr:rowOff>
    </xdr:to>
    <xdr:sp macro="" textlink="">
      <xdr:nvSpPr>
        <xdr:cNvPr id="313" name="円/楕円 312"/>
        <xdr:cNvSpPr/>
      </xdr:nvSpPr>
      <xdr:spPr>
        <a:xfrm>
          <a:off x="9588500" y="646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46845</xdr:rowOff>
    </xdr:from>
    <xdr:ext cx="534377" cy="259045"/>
    <xdr:sp macro="" textlink="">
      <xdr:nvSpPr>
        <xdr:cNvPr id="314" name="テキスト ボックス 313"/>
        <xdr:cNvSpPr txBox="1"/>
      </xdr:nvSpPr>
      <xdr:spPr>
        <a:xfrm>
          <a:off x="9372111" y="656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26538</xdr:rowOff>
    </xdr:from>
    <xdr:to>
      <xdr:col>12</xdr:col>
      <xdr:colOff>561975</xdr:colOff>
      <xdr:row>38</xdr:row>
      <xdr:rowOff>128138</xdr:rowOff>
    </xdr:to>
    <xdr:sp macro="" textlink="">
      <xdr:nvSpPr>
        <xdr:cNvPr id="315" name="円/楕円 314"/>
        <xdr:cNvSpPr/>
      </xdr:nvSpPr>
      <xdr:spPr>
        <a:xfrm>
          <a:off x="8699500" y="654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119265</xdr:rowOff>
    </xdr:from>
    <xdr:ext cx="534377" cy="259045"/>
    <xdr:sp macro="" textlink="">
      <xdr:nvSpPr>
        <xdr:cNvPr id="316" name="テキスト ボックス 315"/>
        <xdr:cNvSpPr txBox="1"/>
      </xdr:nvSpPr>
      <xdr:spPr>
        <a:xfrm>
          <a:off x="8483111" y="663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82614</xdr:rowOff>
    </xdr:from>
    <xdr:to>
      <xdr:col>11</xdr:col>
      <xdr:colOff>358775</xdr:colOff>
      <xdr:row>39</xdr:row>
      <xdr:rowOff>12764</xdr:rowOff>
    </xdr:to>
    <xdr:sp macro="" textlink="">
      <xdr:nvSpPr>
        <xdr:cNvPr id="317" name="円/楕円 316"/>
        <xdr:cNvSpPr/>
      </xdr:nvSpPr>
      <xdr:spPr>
        <a:xfrm>
          <a:off x="7810500" y="65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3891</xdr:rowOff>
    </xdr:from>
    <xdr:ext cx="534377" cy="259045"/>
    <xdr:sp macro="" textlink="">
      <xdr:nvSpPr>
        <xdr:cNvPr id="318" name="テキスト ボックス 317"/>
        <xdr:cNvSpPr txBox="1"/>
      </xdr:nvSpPr>
      <xdr:spPr>
        <a:xfrm>
          <a:off x="7594111" y="669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96535</xdr:rowOff>
    </xdr:from>
    <xdr:to>
      <xdr:col>10</xdr:col>
      <xdr:colOff>155575</xdr:colOff>
      <xdr:row>39</xdr:row>
      <xdr:rowOff>26685</xdr:rowOff>
    </xdr:to>
    <xdr:sp macro="" textlink="">
      <xdr:nvSpPr>
        <xdr:cNvPr id="319" name="円/楕円 318"/>
        <xdr:cNvSpPr/>
      </xdr:nvSpPr>
      <xdr:spPr>
        <a:xfrm>
          <a:off x="6921500" y="661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17812</xdr:rowOff>
    </xdr:from>
    <xdr:ext cx="534377" cy="259045"/>
    <xdr:sp macro="" textlink="">
      <xdr:nvSpPr>
        <xdr:cNvPr id="320" name="テキスト ボックス 319"/>
        <xdr:cNvSpPr txBox="1"/>
      </xdr:nvSpPr>
      <xdr:spPr>
        <a:xfrm>
          <a:off x="6705111" y="670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142773</xdr:rowOff>
    </xdr:from>
    <xdr:to>
      <xdr:col>15</xdr:col>
      <xdr:colOff>180340</xdr:colOff>
      <xdr:row>57</xdr:row>
      <xdr:rowOff>141948</xdr:rowOff>
    </xdr:to>
    <xdr:cxnSp macro="">
      <xdr:nvCxnSpPr>
        <xdr:cNvPr id="344" name="直線コネクタ 343"/>
        <xdr:cNvCxnSpPr/>
      </xdr:nvCxnSpPr>
      <xdr:spPr>
        <a:xfrm flipV="1">
          <a:off x="10475595" y="8543823"/>
          <a:ext cx="1270" cy="13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145775</xdr:rowOff>
    </xdr:from>
    <xdr:ext cx="534377" cy="259045"/>
    <xdr:sp macro="" textlink="">
      <xdr:nvSpPr>
        <xdr:cNvPr id="345" name="普通建設事業費最小値テキスト"/>
        <xdr:cNvSpPr txBox="1"/>
      </xdr:nvSpPr>
      <xdr:spPr>
        <a:xfrm>
          <a:off x="10528300" y="99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19,323</a:t>
          </a:r>
          <a:endParaRPr kumimoji="1" lang="ja-JP" altLang="en-US" sz="1000" b="1">
            <a:latin typeface="ＭＳ Ｐゴシック"/>
          </a:endParaRPr>
        </a:p>
      </xdr:txBody>
    </xdr:sp>
    <xdr:clientData/>
  </xdr:oneCellAnchor>
  <xdr:twoCellAnchor>
    <xdr:from>
      <xdr:col>15</xdr:col>
      <xdr:colOff>92075</xdr:colOff>
      <xdr:row>57</xdr:row>
      <xdr:rowOff>141948</xdr:rowOff>
    </xdr:from>
    <xdr:to>
      <xdr:col>15</xdr:col>
      <xdr:colOff>269875</xdr:colOff>
      <xdr:row>57</xdr:row>
      <xdr:rowOff>141948</xdr:rowOff>
    </xdr:to>
    <xdr:cxnSp macro="">
      <xdr:nvCxnSpPr>
        <xdr:cNvPr id="346" name="直線コネクタ 345"/>
        <xdr:cNvCxnSpPr/>
      </xdr:nvCxnSpPr>
      <xdr:spPr>
        <a:xfrm>
          <a:off x="10388600" y="991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89450</xdr:rowOff>
    </xdr:from>
    <xdr:ext cx="599010" cy="259045"/>
    <xdr:sp macro="" textlink="">
      <xdr:nvSpPr>
        <xdr:cNvPr id="347" name="普通建設事業費最大値テキスト"/>
        <xdr:cNvSpPr txBox="1"/>
      </xdr:nvSpPr>
      <xdr:spPr>
        <a:xfrm>
          <a:off x="10528300" y="831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127,258</a:t>
          </a:r>
          <a:endParaRPr kumimoji="1" lang="ja-JP" altLang="en-US" sz="1000" b="1">
            <a:latin typeface="ＭＳ Ｐゴシック"/>
          </a:endParaRPr>
        </a:p>
      </xdr:txBody>
    </xdr:sp>
    <xdr:clientData/>
  </xdr:oneCellAnchor>
  <xdr:twoCellAnchor>
    <xdr:from>
      <xdr:col>15</xdr:col>
      <xdr:colOff>92075</xdr:colOff>
      <xdr:row>49</xdr:row>
      <xdr:rowOff>142773</xdr:rowOff>
    </xdr:from>
    <xdr:to>
      <xdr:col>15</xdr:col>
      <xdr:colOff>269875</xdr:colOff>
      <xdr:row>49</xdr:row>
      <xdr:rowOff>142773</xdr:rowOff>
    </xdr:to>
    <xdr:cxnSp macro="">
      <xdr:nvCxnSpPr>
        <xdr:cNvPr id="348" name="直線コネクタ 347"/>
        <xdr:cNvCxnSpPr/>
      </xdr:nvCxnSpPr>
      <xdr:spPr>
        <a:xfrm>
          <a:off x="10388600" y="854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12941</xdr:rowOff>
    </xdr:from>
    <xdr:to>
      <xdr:col>15</xdr:col>
      <xdr:colOff>180975</xdr:colOff>
      <xdr:row>54</xdr:row>
      <xdr:rowOff>826</xdr:rowOff>
    </xdr:to>
    <xdr:cxnSp macro="">
      <xdr:nvCxnSpPr>
        <xdr:cNvPr id="349" name="直線コネクタ 348"/>
        <xdr:cNvCxnSpPr/>
      </xdr:nvCxnSpPr>
      <xdr:spPr>
        <a:xfrm>
          <a:off x="9639300" y="8928341"/>
          <a:ext cx="838200" cy="3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163313</xdr:rowOff>
    </xdr:from>
    <xdr:ext cx="534377" cy="259045"/>
    <xdr:sp macro="" textlink="">
      <xdr:nvSpPr>
        <xdr:cNvPr id="350" name="普通建設事業費平均値テキスト"/>
        <xdr:cNvSpPr txBox="1"/>
      </xdr:nvSpPr>
      <xdr:spPr>
        <a:xfrm>
          <a:off x="10528300" y="925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65,942</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13436</xdr:rowOff>
    </xdr:from>
    <xdr:to>
      <xdr:col>15</xdr:col>
      <xdr:colOff>231775</xdr:colOff>
      <xdr:row>54</xdr:row>
      <xdr:rowOff>115036</xdr:rowOff>
    </xdr:to>
    <xdr:sp macro="" textlink="">
      <xdr:nvSpPr>
        <xdr:cNvPr id="351" name="フローチャート : 判断 350"/>
        <xdr:cNvSpPr/>
      </xdr:nvSpPr>
      <xdr:spPr>
        <a:xfrm>
          <a:off x="104267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12941</xdr:rowOff>
    </xdr:from>
    <xdr:to>
      <xdr:col>14</xdr:col>
      <xdr:colOff>28575</xdr:colOff>
      <xdr:row>53</xdr:row>
      <xdr:rowOff>126022</xdr:rowOff>
    </xdr:to>
    <xdr:cxnSp macro="">
      <xdr:nvCxnSpPr>
        <xdr:cNvPr id="352" name="直線コネクタ 351"/>
        <xdr:cNvCxnSpPr/>
      </xdr:nvCxnSpPr>
      <xdr:spPr>
        <a:xfrm flipV="1">
          <a:off x="8750300" y="8928341"/>
          <a:ext cx="889000" cy="28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113652</xdr:rowOff>
    </xdr:from>
    <xdr:to>
      <xdr:col>14</xdr:col>
      <xdr:colOff>79375</xdr:colOff>
      <xdr:row>55</xdr:row>
      <xdr:rowOff>43802</xdr:rowOff>
    </xdr:to>
    <xdr:sp macro="" textlink="">
      <xdr:nvSpPr>
        <xdr:cNvPr id="353" name="フローチャート : 判断 352"/>
        <xdr:cNvSpPr/>
      </xdr:nvSpPr>
      <xdr:spPr>
        <a:xfrm>
          <a:off x="9588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34929</xdr:rowOff>
    </xdr:from>
    <xdr:ext cx="534377" cy="259045"/>
    <xdr:sp macro="" textlink="">
      <xdr:nvSpPr>
        <xdr:cNvPr id="354" name="テキスト ボックス 353"/>
        <xdr:cNvSpPr txBox="1"/>
      </xdr:nvSpPr>
      <xdr:spPr>
        <a:xfrm>
          <a:off x="9372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126022</xdr:rowOff>
    </xdr:from>
    <xdr:to>
      <xdr:col>12</xdr:col>
      <xdr:colOff>511175</xdr:colOff>
      <xdr:row>54</xdr:row>
      <xdr:rowOff>29655</xdr:rowOff>
    </xdr:to>
    <xdr:cxnSp macro="">
      <xdr:nvCxnSpPr>
        <xdr:cNvPr id="355" name="直線コネクタ 354"/>
        <xdr:cNvCxnSpPr/>
      </xdr:nvCxnSpPr>
      <xdr:spPr>
        <a:xfrm flipV="1">
          <a:off x="7861300" y="9212872"/>
          <a:ext cx="889000" cy="7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170117</xdr:rowOff>
    </xdr:from>
    <xdr:to>
      <xdr:col>12</xdr:col>
      <xdr:colOff>561975</xdr:colOff>
      <xdr:row>55</xdr:row>
      <xdr:rowOff>100267</xdr:rowOff>
    </xdr:to>
    <xdr:sp macro="" textlink="">
      <xdr:nvSpPr>
        <xdr:cNvPr id="356" name="フローチャート : 判断 355"/>
        <xdr:cNvSpPr/>
      </xdr:nvSpPr>
      <xdr:spPr>
        <a:xfrm>
          <a:off x="8699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91394</xdr:rowOff>
    </xdr:from>
    <xdr:ext cx="534377" cy="259045"/>
    <xdr:sp macro="" textlink="">
      <xdr:nvSpPr>
        <xdr:cNvPr id="357" name="テキスト ボックス 356"/>
        <xdr:cNvSpPr txBox="1"/>
      </xdr:nvSpPr>
      <xdr:spPr>
        <a:xfrm>
          <a:off x="8483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29655</xdr:rowOff>
    </xdr:from>
    <xdr:to>
      <xdr:col>11</xdr:col>
      <xdr:colOff>307975</xdr:colOff>
      <xdr:row>54</xdr:row>
      <xdr:rowOff>92863</xdr:rowOff>
    </xdr:to>
    <xdr:cxnSp macro="">
      <xdr:nvCxnSpPr>
        <xdr:cNvPr id="358" name="直線コネクタ 357"/>
        <xdr:cNvCxnSpPr/>
      </xdr:nvCxnSpPr>
      <xdr:spPr>
        <a:xfrm flipV="1">
          <a:off x="6972300" y="9287955"/>
          <a:ext cx="889000" cy="6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33782</xdr:rowOff>
    </xdr:from>
    <xdr:to>
      <xdr:col>11</xdr:col>
      <xdr:colOff>358775</xdr:colOff>
      <xdr:row>55</xdr:row>
      <xdr:rowOff>135382</xdr:rowOff>
    </xdr:to>
    <xdr:sp macro="" textlink="">
      <xdr:nvSpPr>
        <xdr:cNvPr id="359" name="フローチャート : 判断 358"/>
        <xdr:cNvSpPr/>
      </xdr:nvSpPr>
      <xdr:spPr>
        <a:xfrm>
          <a:off x="7810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126509</xdr:rowOff>
    </xdr:from>
    <xdr:ext cx="534377" cy="259045"/>
    <xdr:sp macro="" textlink="">
      <xdr:nvSpPr>
        <xdr:cNvPr id="360" name="テキスト ボックス 359"/>
        <xdr:cNvSpPr txBox="1"/>
      </xdr:nvSpPr>
      <xdr:spPr>
        <a:xfrm>
          <a:off x="7594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127089</xdr:rowOff>
    </xdr:from>
    <xdr:to>
      <xdr:col>10</xdr:col>
      <xdr:colOff>155575</xdr:colOff>
      <xdr:row>56</xdr:row>
      <xdr:rowOff>57239</xdr:rowOff>
    </xdr:to>
    <xdr:sp macro="" textlink="">
      <xdr:nvSpPr>
        <xdr:cNvPr id="361" name="フローチャート : 判断 360"/>
        <xdr:cNvSpPr/>
      </xdr:nvSpPr>
      <xdr:spPr>
        <a:xfrm>
          <a:off x="6921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48366</xdr:rowOff>
    </xdr:from>
    <xdr:ext cx="534377" cy="259045"/>
    <xdr:sp macro="" textlink="">
      <xdr:nvSpPr>
        <xdr:cNvPr id="362" name="テキスト ボックス 361"/>
        <xdr:cNvSpPr txBox="1"/>
      </xdr:nvSpPr>
      <xdr:spPr>
        <a:xfrm>
          <a:off x="6705111" y="96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121476</xdr:rowOff>
    </xdr:from>
    <xdr:to>
      <xdr:col>15</xdr:col>
      <xdr:colOff>231775</xdr:colOff>
      <xdr:row>54</xdr:row>
      <xdr:rowOff>51626</xdr:rowOff>
    </xdr:to>
    <xdr:sp macro="" textlink="">
      <xdr:nvSpPr>
        <xdr:cNvPr id="368" name="円/楕円 367"/>
        <xdr:cNvSpPr/>
      </xdr:nvSpPr>
      <xdr:spPr>
        <a:xfrm>
          <a:off x="10426700" y="920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144353</xdr:rowOff>
    </xdr:from>
    <xdr:ext cx="534377" cy="259045"/>
    <xdr:sp macro="" textlink="">
      <xdr:nvSpPr>
        <xdr:cNvPr id="369" name="普通建設事業費該当値テキスト"/>
        <xdr:cNvSpPr txBox="1"/>
      </xdr:nvSpPr>
      <xdr:spPr>
        <a:xfrm>
          <a:off x="10528300" y="90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70,935</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133591</xdr:rowOff>
    </xdr:from>
    <xdr:to>
      <xdr:col>14</xdr:col>
      <xdr:colOff>79375</xdr:colOff>
      <xdr:row>52</xdr:row>
      <xdr:rowOff>63741</xdr:rowOff>
    </xdr:to>
    <xdr:sp macro="" textlink="">
      <xdr:nvSpPr>
        <xdr:cNvPr id="370" name="円/楕円 369"/>
        <xdr:cNvSpPr/>
      </xdr:nvSpPr>
      <xdr:spPr>
        <a:xfrm>
          <a:off x="9588500" y="887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80268</xdr:rowOff>
    </xdr:from>
    <xdr:ext cx="534377" cy="259045"/>
    <xdr:sp macro="" textlink="">
      <xdr:nvSpPr>
        <xdr:cNvPr id="371" name="テキスト ボックス 370"/>
        <xdr:cNvSpPr txBox="1"/>
      </xdr:nvSpPr>
      <xdr:spPr>
        <a:xfrm>
          <a:off x="9372111" y="865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96,981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75222</xdr:rowOff>
    </xdr:from>
    <xdr:to>
      <xdr:col>12</xdr:col>
      <xdr:colOff>561975</xdr:colOff>
      <xdr:row>54</xdr:row>
      <xdr:rowOff>5372</xdr:rowOff>
    </xdr:to>
    <xdr:sp macro="" textlink="">
      <xdr:nvSpPr>
        <xdr:cNvPr id="372" name="円/楕円 371"/>
        <xdr:cNvSpPr/>
      </xdr:nvSpPr>
      <xdr:spPr>
        <a:xfrm>
          <a:off x="8699500" y="916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21899</xdr:rowOff>
    </xdr:from>
    <xdr:ext cx="534377" cy="259045"/>
    <xdr:sp macro="" textlink="">
      <xdr:nvSpPr>
        <xdr:cNvPr id="373" name="テキスト ボックス 372"/>
        <xdr:cNvSpPr txBox="1"/>
      </xdr:nvSpPr>
      <xdr:spPr>
        <a:xfrm>
          <a:off x="8483111" y="893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74,577</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150305</xdr:rowOff>
    </xdr:from>
    <xdr:to>
      <xdr:col>11</xdr:col>
      <xdr:colOff>358775</xdr:colOff>
      <xdr:row>54</xdr:row>
      <xdr:rowOff>80455</xdr:rowOff>
    </xdr:to>
    <xdr:sp macro="" textlink="">
      <xdr:nvSpPr>
        <xdr:cNvPr id="374" name="円/楕円 373"/>
        <xdr:cNvSpPr/>
      </xdr:nvSpPr>
      <xdr:spPr>
        <a:xfrm>
          <a:off x="7810500" y="923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96982</xdr:rowOff>
    </xdr:from>
    <xdr:ext cx="534377" cy="259045"/>
    <xdr:sp macro="" textlink="">
      <xdr:nvSpPr>
        <xdr:cNvPr id="375" name="テキスト ボックス 374"/>
        <xdr:cNvSpPr txBox="1"/>
      </xdr:nvSpPr>
      <xdr:spPr>
        <a:xfrm>
          <a:off x="7594111" y="90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68,665</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42063</xdr:rowOff>
    </xdr:from>
    <xdr:to>
      <xdr:col>10</xdr:col>
      <xdr:colOff>155575</xdr:colOff>
      <xdr:row>54</xdr:row>
      <xdr:rowOff>143663</xdr:rowOff>
    </xdr:to>
    <xdr:sp macro="" textlink="">
      <xdr:nvSpPr>
        <xdr:cNvPr id="376" name="円/楕円 375"/>
        <xdr:cNvSpPr/>
      </xdr:nvSpPr>
      <xdr:spPr>
        <a:xfrm>
          <a:off x="6921500" y="930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160190</xdr:rowOff>
    </xdr:from>
    <xdr:ext cx="534377" cy="259045"/>
    <xdr:sp macro="" textlink="">
      <xdr:nvSpPr>
        <xdr:cNvPr id="377" name="テキスト ボックス 376"/>
        <xdr:cNvSpPr txBox="1"/>
      </xdr:nvSpPr>
      <xdr:spPr>
        <a:xfrm>
          <a:off x="6705111" y="907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74</xdr:row>
      <xdr:rowOff>89065</xdr:rowOff>
    </xdr:from>
    <xdr:to>
      <xdr:col>15</xdr:col>
      <xdr:colOff>180340</xdr:colOff>
      <xdr:row>79</xdr:row>
      <xdr:rowOff>35325</xdr:rowOff>
    </xdr:to>
    <xdr:cxnSp macro="">
      <xdr:nvCxnSpPr>
        <xdr:cNvPr id="401" name="直線コネクタ 400"/>
        <xdr:cNvCxnSpPr/>
      </xdr:nvCxnSpPr>
      <xdr:spPr>
        <a:xfrm flipV="1">
          <a:off x="10475595" y="12776365"/>
          <a:ext cx="1270" cy="80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39152</xdr:rowOff>
    </xdr:from>
    <xdr:ext cx="378565" cy="259045"/>
    <xdr:sp macro="" textlink="">
      <xdr:nvSpPr>
        <xdr:cNvPr id="402" name="普通建設事業費 （ うち新規整備　）最小値テキスト"/>
        <xdr:cNvSpPr txBox="1"/>
      </xdr:nvSpPr>
      <xdr:spPr>
        <a:xfrm>
          <a:off x="10528300" y="13583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15</xdr:col>
      <xdr:colOff>92075</xdr:colOff>
      <xdr:row>79</xdr:row>
      <xdr:rowOff>35325</xdr:rowOff>
    </xdr:from>
    <xdr:to>
      <xdr:col>15</xdr:col>
      <xdr:colOff>269875</xdr:colOff>
      <xdr:row>79</xdr:row>
      <xdr:rowOff>35325</xdr:rowOff>
    </xdr:to>
    <xdr:cxnSp macro="">
      <xdr:nvCxnSpPr>
        <xdr:cNvPr id="403" name="直線コネクタ 402"/>
        <xdr:cNvCxnSpPr/>
      </xdr:nvCxnSpPr>
      <xdr:spPr>
        <a:xfrm>
          <a:off x="10388600" y="13579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35742</xdr:rowOff>
    </xdr:from>
    <xdr:ext cx="534377" cy="259045"/>
    <xdr:sp macro="" textlink="">
      <xdr:nvSpPr>
        <xdr:cNvPr id="404" name="普通建設事業費 （ うち新規整備　）最大値テキスト"/>
        <xdr:cNvSpPr txBox="1"/>
      </xdr:nvSpPr>
      <xdr:spPr>
        <a:xfrm>
          <a:off x="10528300" y="1255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42,658</a:t>
          </a:r>
          <a:endParaRPr kumimoji="1" lang="ja-JP" altLang="en-US" sz="1000" b="1">
            <a:latin typeface="ＭＳ Ｐゴシック"/>
          </a:endParaRPr>
        </a:p>
      </xdr:txBody>
    </xdr:sp>
    <xdr:clientData/>
  </xdr:oneCellAnchor>
  <xdr:twoCellAnchor>
    <xdr:from>
      <xdr:col>15</xdr:col>
      <xdr:colOff>92075</xdr:colOff>
      <xdr:row>74</xdr:row>
      <xdr:rowOff>89065</xdr:rowOff>
    </xdr:from>
    <xdr:to>
      <xdr:col>15</xdr:col>
      <xdr:colOff>269875</xdr:colOff>
      <xdr:row>74</xdr:row>
      <xdr:rowOff>89065</xdr:rowOff>
    </xdr:to>
    <xdr:cxnSp macro="">
      <xdr:nvCxnSpPr>
        <xdr:cNvPr id="405" name="直線コネクタ 404"/>
        <xdr:cNvCxnSpPr/>
      </xdr:nvCxnSpPr>
      <xdr:spPr>
        <a:xfrm>
          <a:off x="10388600" y="1277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59995</xdr:rowOff>
    </xdr:from>
    <xdr:to>
      <xdr:col>15</xdr:col>
      <xdr:colOff>180975</xdr:colOff>
      <xdr:row>77</xdr:row>
      <xdr:rowOff>35554</xdr:rowOff>
    </xdr:to>
    <xdr:cxnSp macro="">
      <xdr:nvCxnSpPr>
        <xdr:cNvPr id="406" name="直線コネクタ 405"/>
        <xdr:cNvCxnSpPr/>
      </xdr:nvCxnSpPr>
      <xdr:spPr>
        <a:xfrm>
          <a:off x="9639300" y="12232945"/>
          <a:ext cx="838200" cy="100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154748</xdr:rowOff>
    </xdr:from>
    <xdr:ext cx="534377" cy="259045"/>
    <xdr:sp macro="" textlink="">
      <xdr:nvSpPr>
        <xdr:cNvPr id="407" name="普通建設事業費 （ うち新規整備　）平均値テキスト"/>
        <xdr:cNvSpPr txBox="1"/>
      </xdr:nvSpPr>
      <xdr:spPr>
        <a:xfrm>
          <a:off x="10528300" y="13184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17,411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4871</xdr:rowOff>
    </xdr:from>
    <xdr:to>
      <xdr:col>15</xdr:col>
      <xdr:colOff>231775</xdr:colOff>
      <xdr:row>77</xdr:row>
      <xdr:rowOff>106471</xdr:rowOff>
    </xdr:to>
    <xdr:sp macro="" textlink="">
      <xdr:nvSpPr>
        <xdr:cNvPr id="408" name="フローチャート : 判断 407"/>
        <xdr:cNvSpPr/>
      </xdr:nvSpPr>
      <xdr:spPr>
        <a:xfrm>
          <a:off x="104267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59995</xdr:rowOff>
    </xdr:from>
    <xdr:to>
      <xdr:col>14</xdr:col>
      <xdr:colOff>28575</xdr:colOff>
      <xdr:row>73</xdr:row>
      <xdr:rowOff>51060</xdr:rowOff>
    </xdr:to>
    <xdr:cxnSp macro="">
      <xdr:nvCxnSpPr>
        <xdr:cNvPr id="409" name="直線コネクタ 408"/>
        <xdr:cNvCxnSpPr/>
      </xdr:nvCxnSpPr>
      <xdr:spPr>
        <a:xfrm flipV="1">
          <a:off x="8750300" y="12232945"/>
          <a:ext cx="889000" cy="33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80138</xdr:rowOff>
    </xdr:from>
    <xdr:to>
      <xdr:col>14</xdr:col>
      <xdr:colOff>79375</xdr:colOff>
      <xdr:row>77</xdr:row>
      <xdr:rowOff>10288</xdr:rowOff>
    </xdr:to>
    <xdr:sp macro="" textlink="">
      <xdr:nvSpPr>
        <xdr:cNvPr id="410" name="フローチャート : 判断 409"/>
        <xdr:cNvSpPr/>
      </xdr:nvSpPr>
      <xdr:spPr>
        <a:xfrm>
          <a:off x="9588500" y="1311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1415</xdr:rowOff>
    </xdr:from>
    <xdr:ext cx="534377" cy="259045"/>
    <xdr:sp macro="" textlink="">
      <xdr:nvSpPr>
        <xdr:cNvPr id="411" name="テキスト ボックス 410"/>
        <xdr:cNvSpPr txBox="1"/>
      </xdr:nvSpPr>
      <xdr:spPr>
        <a:xfrm>
          <a:off x="9372111" y="132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102997</xdr:rowOff>
    </xdr:from>
    <xdr:to>
      <xdr:col>12</xdr:col>
      <xdr:colOff>561975</xdr:colOff>
      <xdr:row>77</xdr:row>
      <xdr:rowOff>33147</xdr:rowOff>
    </xdr:to>
    <xdr:sp macro="" textlink="">
      <xdr:nvSpPr>
        <xdr:cNvPr id="412" name="フローチャート : 判断 411"/>
        <xdr:cNvSpPr/>
      </xdr:nvSpPr>
      <xdr:spPr>
        <a:xfrm>
          <a:off x="8699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24274</xdr:rowOff>
    </xdr:from>
    <xdr:ext cx="534377" cy="259045"/>
    <xdr:sp macro="" textlink="">
      <xdr:nvSpPr>
        <xdr:cNvPr id="413" name="テキスト ボックス 412"/>
        <xdr:cNvSpPr txBox="1"/>
      </xdr:nvSpPr>
      <xdr:spPr>
        <a:xfrm>
          <a:off x="8483111" y="132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156204</xdr:rowOff>
    </xdr:from>
    <xdr:to>
      <xdr:col>15</xdr:col>
      <xdr:colOff>231775</xdr:colOff>
      <xdr:row>77</xdr:row>
      <xdr:rowOff>86354</xdr:rowOff>
    </xdr:to>
    <xdr:sp macro="" textlink="">
      <xdr:nvSpPr>
        <xdr:cNvPr id="419" name="円/楕円 418"/>
        <xdr:cNvSpPr/>
      </xdr:nvSpPr>
      <xdr:spPr>
        <a:xfrm>
          <a:off x="10426700" y="131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7631</xdr:rowOff>
    </xdr:from>
    <xdr:ext cx="534377" cy="259045"/>
    <xdr:sp macro="" textlink="">
      <xdr:nvSpPr>
        <xdr:cNvPr id="420" name="普通建設事業費 （ うち新規整備　）該当値テキスト"/>
        <xdr:cNvSpPr txBox="1"/>
      </xdr:nvSpPr>
      <xdr:spPr>
        <a:xfrm>
          <a:off x="10528300" y="1303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18,467</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9195</xdr:rowOff>
    </xdr:from>
    <xdr:to>
      <xdr:col>14</xdr:col>
      <xdr:colOff>79375</xdr:colOff>
      <xdr:row>71</xdr:row>
      <xdr:rowOff>110795</xdr:rowOff>
    </xdr:to>
    <xdr:sp macro="" textlink="">
      <xdr:nvSpPr>
        <xdr:cNvPr id="421" name="円/楕円 420"/>
        <xdr:cNvSpPr/>
      </xdr:nvSpPr>
      <xdr:spPr>
        <a:xfrm>
          <a:off x="9588500" y="1218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127322</xdr:rowOff>
    </xdr:from>
    <xdr:ext cx="534377" cy="259045"/>
    <xdr:sp macro="" textlink="">
      <xdr:nvSpPr>
        <xdr:cNvPr id="422" name="テキスト ボックス 421"/>
        <xdr:cNvSpPr txBox="1"/>
      </xdr:nvSpPr>
      <xdr:spPr>
        <a:xfrm>
          <a:off x="9372111" y="1195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71,184</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260</xdr:rowOff>
    </xdr:from>
    <xdr:to>
      <xdr:col>12</xdr:col>
      <xdr:colOff>561975</xdr:colOff>
      <xdr:row>73</xdr:row>
      <xdr:rowOff>101860</xdr:rowOff>
    </xdr:to>
    <xdr:sp macro="" textlink="">
      <xdr:nvSpPr>
        <xdr:cNvPr id="423" name="円/楕円 422"/>
        <xdr:cNvSpPr/>
      </xdr:nvSpPr>
      <xdr:spPr>
        <a:xfrm>
          <a:off x="8699500" y="12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118387</xdr:rowOff>
    </xdr:from>
    <xdr:ext cx="534377" cy="259045"/>
    <xdr:sp macro="" textlink="">
      <xdr:nvSpPr>
        <xdr:cNvPr id="424" name="テキスト ボックス 423"/>
        <xdr:cNvSpPr txBox="1"/>
      </xdr:nvSpPr>
      <xdr:spPr>
        <a:xfrm>
          <a:off x="8483111" y="1229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8" name="テキスト ボックス 43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0" name="テキスト ボックス 43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2" name="テキスト ボックス 44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37401</xdr:rowOff>
    </xdr:from>
    <xdr:to>
      <xdr:col>15</xdr:col>
      <xdr:colOff>180340</xdr:colOff>
      <xdr:row>97</xdr:row>
      <xdr:rowOff>145780</xdr:rowOff>
    </xdr:to>
    <xdr:cxnSp macro="">
      <xdr:nvCxnSpPr>
        <xdr:cNvPr id="446" name="直線コネクタ 445"/>
        <xdr:cNvCxnSpPr/>
      </xdr:nvCxnSpPr>
      <xdr:spPr>
        <a:xfrm flipV="1">
          <a:off x="10475595" y="15467901"/>
          <a:ext cx="1270" cy="130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149607</xdr:rowOff>
    </xdr:from>
    <xdr:ext cx="469744" cy="259045"/>
    <xdr:sp macro="" textlink="">
      <xdr:nvSpPr>
        <xdr:cNvPr id="447" name="普通建設事業費 （ うち更新整備　）最小値テキスト"/>
        <xdr:cNvSpPr txBox="1"/>
      </xdr:nvSpPr>
      <xdr:spPr>
        <a:xfrm>
          <a:off x="10528300" y="1678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7,234</a:t>
          </a:r>
          <a:endParaRPr kumimoji="1" lang="ja-JP" altLang="en-US" sz="1000" b="1">
            <a:latin typeface="ＭＳ Ｐゴシック"/>
          </a:endParaRPr>
        </a:p>
      </xdr:txBody>
    </xdr:sp>
    <xdr:clientData/>
  </xdr:oneCellAnchor>
  <xdr:twoCellAnchor>
    <xdr:from>
      <xdr:col>15</xdr:col>
      <xdr:colOff>92075</xdr:colOff>
      <xdr:row>97</xdr:row>
      <xdr:rowOff>145780</xdr:rowOff>
    </xdr:from>
    <xdr:to>
      <xdr:col>15</xdr:col>
      <xdr:colOff>269875</xdr:colOff>
      <xdr:row>97</xdr:row>
      <xdr:rowOff>145780</xdr:rowOff>
    </xdr:to>
    <xdr:cxnSp macro="">
      <xdr:nvCxnSpPr>
        <xdr:cNvPr id="448" name="直線コネクタ 447"/>
        <xdr:cNvCxnSpPr/>
      </xdr:nvCxnSpPr>
      <xdr:spPr>
        <a:xfrm>
          <a:off x="10388600" y="1677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155528</xdr:rowOff>
    </xdr:from>
    <xdr:ext cx="534377" cy="259045"/>
    <xdr:sp macro="" textlink="">
      <xdr:nvSpPr>
        <xdr:cNvPr id="449" name="普通建設事業費 （ うち更新整備　）最大値テキスト"/>
        <xdr:cNvSpPr txBox="1"/>
      </xdr:nvSpPr>
      <xdr:spPr>
        <a:xfrm>
          <a:off x="10528300" y="152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64,475</a:t>
          </a:r>
          <a:endParaRPr kumimoji="1" lang="ja-JP" altLang="en-US" sz="1000" b="1">
            <a:latin typeface="ＭＳ Ｐゴシック"/>
          </a:endParaRPr>
        </a:p>
      </xdr:txBody>
    </xdr:sp>
    <xdr:clientData/>
  </xdr:oneCellAnchor>
  <xdr:twoCellAnchor>
    <xdr:from>
      <xdr:col>15</xdr:col>
      <xdr:colOff>92075</xdr:colOff>
      <xdr:row>90</xdr:row>
      <xdr:rowOff>37401</xdr:rowOff>
    </xdr:from>
    <xdr:to>
      <xdr:col>15</xdr:col>
      <xdr:colOff>269875</xdr:colOff>
      <xdr:row>90</xdr:row>
      <xdr:rowOff>37401</xdr:rowOff>
    </xdr:to>
    <xdr:cxnSp macro="">
      <xdr:nvCxnSpPr>
        <xdr:cNvPr id="450" name="直線コネクタ 449"/>
        <xdr:cNvCxnSpPr/>
      </xdr:nvCxnSpPr>
      <xdr:spPr>
        <a:xfrm>
          <a:off x="10388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124544</xdr:rowOff>
    </xdr:from>
    <xdr:to>
      <xdr:col>15</xdr:col>
      <xdr:colOff>180975</xdr:colOff>
      <xdr:row>98</xdr:row>
      <xdr:rowOff>99558</xdr:rowOff>
    </xdr:to>
    <xdr:cxnSp macro="">
      <xdr:nvCxnSpPr>
        <xdr:cNvPr id="451" name="直線コネクタ 450"/>
        <xdr:cNvCxnSpPr/>
      </xdr:nvCxnSpPr>
      <xdr:spPr>
        <a:xfrm flipV="1">
          <a:off x="9639300" y="16240844"/>
          <a:ext cx="838200" cy="66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87933</xdr:rowOff>
    </xdr:from>
    <xdr:ext cx="534377" cy="259045"/>
    <xdr:sp macro="" textlink="">
      <xdr:nvSpPr>
        <xdr:cNvPr id="452" name="普通建設事業費 （ うち更新整備　）平均値テキスト"/>
        <xdr:cNvSpPr txBox="1"/>
      </xdr:nvSpPr>
      <xdr:spPr>
        <a:xfrm>
          <a:off x="10528300" y="16032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65056</xdr:rowOff>
    </xdr:from>
    <xdr:to>
      <xdr:col>15</xdr:col>
      <xdr:colOff>231775</xdr:colOff>
      <xdr:row>94</xdr:row>
      <xdr:rowOff>166656</xdr:rowOff>
    </xdr:to>
    <xdr:sp macro="" textlink="">
      <xdr:nvSpPr>
        <xdr:cNvPr id="453" name="フローチャート : 判断 452"/>
        <xdr:cNvSpPr/>
      </xdr:nvSpPr>
      <xdr:spPr>
        <a:xfrm>
          <a:off x="10426700" y="161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99558</xdr:rowOff>
    </xdr:from>
    <xdr:to>
      <xdr:col>14</xdr:col>
      <xdr:colOff>28575</xdr:colOff>
      <xdr:row>98</xdr:row>
      <xdr:rowOff>127104</xdr:rowOff>
    </xdr:to>
    <xdr:cxnSp macro="">
      <xdr:nvCxnSpPr>
        <xdr:cNvPr id="454" name="直線コネクタ 453"/>
        <xdr:cNvCxnSpPr/>
      </xdr:nvCxnSpPr>
      <xdr:spPr>
        <a:xfrm flipV="1">
          <a:off x="8750300" y="16901658"/>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90021</xdr:rowOff>
    </xdr:from>
    <xdr:to>
      <xdr:col>14</xdr:col>
      <xdr:colOff>79375</xdr:colOff>
      <xdr:row>96</xdr:row>
      <xdr:rowOff>20171</xdr:rowOff>
    </xdr:to>
    <xdr:sp macro="" textlink="">
      <xdr:nvSpPr>
        <xdr:cNvPr id="455" name="フローチャート : 判断 454"/>
        <xdr:cNvSpPr/>
      </xdr:nvSpPr>
      <xdr:spPr>
        <a:xfrm>
          <a:off x="9588500" y="163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36698</xdr:rowOff>
    </xdr:from>
    <xdr:ext cx="534377" cy="259045"/>
    <xdr:sp macro="" textlink="">
      <xdr:nvSpPr>
        <xdr:cNvPr id="456" name="テキスト ボックス 455"/>
        <xdr:cNvSpPr txBox="1"/>
      </xdr:nvSpPr>
      <xdr:spPr>
        <a:xfrm>
          <a:off x="9372111" y="1615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114777</xdr:rowOff>
    </xdr:from>
    <xdr:to>
      <xdr:col>12</xdr:col>
      <xdr:colOff>561975</xdr:colOff>
      <xdr:row>96</xdr:row>
      <xdr:rowOff>44927</xdr:rowOff>
    </xdr:to>
    <xdr:sp macro="" textlink="">
      <xdr:nvSpPr>
        <xdr:cNvPr id="457" name="フローチャート : 判断 456"/>
        <xdr:cNvSpPr/>
      </xdr:nvSpPr>
      <xdr:spPr>
        <a:xfrm>
          <a:off x="8699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61454</xdr:rowOff>
    </xdr:from>
    <xdr:ext cx="534377" cy="259045"/>
    <xdr:sp macro="" textlink="">
      <xdr:nvSpPr>
        <xdr:cNvPr id="458" name="テキスト ボックス 457"/>
        <xdr:cNvSpPr txBox="1"/>
      </xdr:nvSpPr>
      <xdr:spPr>
        <a:xfrm>
          <a:off x="8483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73744</xdr:rowOff>
    </xdr:from>
    <xdr:to>
      <xdr:col>15</xdr:col>
      <xdr:colOff>231775</xdr:colOff>
      <xdr:row>95</xdr:row>
      <xdr:rowOff>3894</xdr:rowOff>
    </xdr:to>
    <xdr:sp macro="" textlink="">
      <xdr:nvSpPr>
        <xdr:cNvPr id="464" name="円/楕円 463"/>
        <xdr:cNvSpPr/>
      </xdr:nvSpPr>
      <xdr:spPr>
        <a:xfrm>
          <a:off x="10426700" y="161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52171</xdr:rowOff>
    </xdr:from>
    <xdr:ext cx="534377" cy="259045"/>
    <xdr:sp macro="" textlink="">
      <xdr:nvSpPr>
        <xdr:cNvPr id="465" name="普通建設事業費 （ うち更新整備　）該当値テキスト"/>
        <xdr:cNvSpPr txBox="1"/>
      </xdr:nvSpPr>
      <xdr:spPr>
        <a:xfrm>
          <a:off x="10528300" y="1616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30,663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48758</xdr:rowOff>
    </xdr:from>
    <xdr:to>
      <xdr:col>14</xdr:col>
      <xdr:colOff>79375</xdr:colOff>
      <xdr:row>98</xdr:row>
      <xdr:rowOff>150358</xdr:rowOff>
    </xdr:to>
    <xdr:sp macro="" textlink="">
      <xdr:nvSpPr>
        <xdr:cNvPr id="466" name="円/楕円 465"/>
        <xdr:cNvSpPr/>
      </xdr:nvSpPr>
      <xdr:spPr>
        <a:xfrm>
          <a:off x="9588500" y="168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141485</xdr:rowOff>
    </xdr:from>
    <xdr:ext cx="469744" cy="259045"/>
    <xdr:sp macro="" textlink="">
      <xdr:nvSpPr>
        <xdr:cNvPr id="467" name="テキスト ボックス 466"/>
        <xdr:cNvSpPr txBox="1"/>
      </xdr:nvSpPr>
      <xdr:spPr>
        <a:xfrm>
          <a:off x="9404427" y="1694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76304</xdr:rowOff>
    </xdr:from>
    <xdr:to>
      <xdr:col>12</xdr:col>
      <xdr:colOff>561975</xdr:colOff>
      <xdr:row>99</xdr:row>
      <xdr:rowOff>6454</xdr:rowOff>
    </xdr:to>
    <xdr:sp macro="" textlink="">
      <xdr:nvSpPr>
        <xdr:cNvPr id="468" name="円/楕円 467"/>
        <xdr:cNvSpPr/>
      </xdr:nvSpPr>
      <xdr:spPr>
        <a:xfrm>
          <a:off x="8699500" y="1687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98</xdr:row>
      <xdr:rowOff>169031</xdr:rowOff>
    </xdr:from>
    <xdr:ext cx="378565" cy="259045"/>
    <xdr:sp macro="" textlink="">
      <xdr:nvSpPr>
        <xdr:cNvPr id="469" name="テキスト ボックス 468"/>
        <xdr:cNvSpPr txBox="1"/>
      </xdr:nvSpPr>
      <xdr:spPr>
        <a:xfrm>
          <a:off x="8561017" y="16971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3" name="テキスト ボックス 48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5" name="テキスト ボックス 48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7" name="テキスト ボックス 486"/>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9" name="テキスト ボックス 48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1" name="テキスト ボックス 49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98552</xdr:rowOff>
    </xdr:from>
    <xdr:to>
      <xdr:col>23</xdr:col>
      <xdr:colOff>516889</xdr:colOff>
      <xdr:row>39</xdr:row>
      <xdr:rowOff>44450</xdr:rowOff>
    </xdr:to>
    <xdr:cxnSp macro="">
      <xdr:nvCxnSpPr>
        <xdr:cNvPr id="493" name="直線コネクタ 492"/>
        <xdr:cNvCxnSpPr/>
      </xdr:nvCxnSpPr>
      <xdr:spPr>
        <a:xfrm flipV="1">
          <a:off x="16317595" y="5242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45229</xdr:rowOff>
    </xdr:from>
    <xdr:ext cx="534377" cy="259045"/>
    <xdr:sp macro="" textlink="">
      <xdr:nvSpPr>
        <xdr:cNvPr id="496" name="災害復旧事業費最大値テキスト"/>
        <xdr:cNvSpPr txBox="1"/>
      </xdr:nvSpPr>
      <xdr:spPr>
        <a:xfrm>
          <a:off x="16370300" y="501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30</xdr:row>
      <xdr:rowOff>98552</xdr:rowOff>
    </xdr:from>
    <xdr:to>
      <xdr:col>23</xdr:col>
      <xdr:colOff>606425</xdr:colOff>
      <xdr:row>30</xdr:row>
      <xdr:rowOff>98552</xdr:rowOff>
    </xdr:to>
    <xdr:cxnSp macro="">
      <xdr:nvCxnSpPr>
        <xdr:cNvPr id="497" name="直線コネクタ 496"/>
        <xdr:cNvCxnSpPr/>
      </xdr:nvCxnSpPr>
      <xdr:spPr>
        <a:xfrm>
          <a:off x="16230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13335</xdr:rowOff>
    </xdr:from>
    <xdr:to>
      <xdr:col>23</xdr:col>
      <xdr:colOff>517525</xdr:colOff>
      <xdr:row>39</xdr:row>
      <xdr:rowOff>44450</xdr:rowOff>
    </xdr:to>
    <xdr:cxnSp macro="">
      <xdr:nvCxnSpPr>
        <xdr:cNvPr id="498" name="直線コネクタ 497"/>
        <xdr:cNvCxnSpPr/>
      </xdr:nvCxnSpPr>
      <xdr:spPr>
        <a:xfrm>
          <a:off x="15481300" y="6699885"/>
          <a:ext cx="8382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22623</xdr:rowOff>
    </xdr:from>
    <xdr:ext cx="469744" cy="259045"/>
    <xdr:sp macro="" textlink="">
      <xdr:nvSpPr>
        <xdr:cNvPr id="499" name="災害復旧事業費平均値テキスト"/>
        <xdr:cNvSpPr txBox="1"/>
      </xdr:nvSpPr>
      <xdr:spPr>
        <a:xfrm>
          <a:off x="16370300" y="6194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171196</xdr:rowOff>
    </xdr:from>
    <xdr:to>
      <xdr:col>23</xdr:col>
      <xdr:colOff>568325</xdr:colOff>
      <xdr:row>37</xdr:row>
      <xdr:rowOff>101346</xdr:rowOff>
    </xdr:to>
    <xdr:sp macro="" textlink="">
      <xdr:nvSpPr>
        <xdr:cNvPr id="500" name="フローチャート : 判断 499"/>
        <xdr:cNvSpPr/>
      </xdr:nvSpPr>
      <xdr:spPr>
        <a:xfrm>
          <a:off x="16268700" y="634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163195</xdr:rowOff>
    </xdr:from>
    <xdr:to>
      <xdr:col>22</xdr:col>
      <xdr:colOff>365125</xdr:colOff>
      <xdr:row>39</xdr:row>
      <xdr:rowOff>13335</xdr:rowOff>
    </xdr:to>
    <xdr:cxnSp macro="">
      <xdr:nvCxnSpPr>
        <xdr:cNvPr id="501" name="直線コネクタ 500"/>
        <xdr:cNvCxnSpPr/>
      </xdr:nvCxnSpPr>
      <xdr:spPr>
        <a:xfrm>
          <a:off x="14592300" y="6678295"/>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66294</xdr:rowOff>
    </xdr:from>
    <xdr:to>
      <xdr:col>22</xdr:col>
      <xdr:colOff>415925</xdr:colOff>
      <xdr:row>38</xdr:row>
      <xdr:rowOff>167894</xdr:rowOff>
    </xdr:to>
    <xdr:sp macro="" textlink="">
      <xdr:nvSpPr>
        <xdr:cNvPr id="502" name="フローチャート : 判断 501"/>
        <xdr:cNvSpPr/>
      </xdr:nvSpPr>
      <xdr:spPr>
        <a:xfrm>
          <a:off x="15430500" y="65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12971</xdr:rowOff>
    </xdr:from>
    <xdr:ext cx="378565" cy="259045"/>
    <xdr:sp macro="" textlink="">
      <xdr:nvSpPr>
        <xdr:cNvPr id="503" name="テキスト ボックス 502"/>
        <xdr:cNvSpPr txBox="1"/>
      </xdr:nvSpPr>
      <xdr:spPr>
        <a:xfrm>
          <a:off x="15292017" y="635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163195</xdr:rowOff>
    </xdr:from>
    <xdr:to>
      <xdr:col>21</xdr:col>
      <xdr:colOff>161925</xdr:colOff>
      <xdr:row>39</xdr:row>
      <xdr:rowOff>44450</xdr:rowOff>
    </xdr:to>
    <xdr:cxnSp macro="">
      <xdr:nvCxnSpPr>
        <xdr:cNvPr id="504" name="直線コネクタ 503"/>
        <xdr:cNvCxnSpPr/>
      </xdr:nvCxnSpPr>
      <xdr:spPr>
        <a:xfrm flipV="1">
          <a:off x="13703300" y="6678295"/>
          <a:ext cx="8890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77851</xdr:rowOff>
    </xdr:from>
    <xdr:to>
      <xdr:col>21</xdr:col>
      <xdr:colOff>212725</xdr:colOff>
      <xdr:row>39</xdr:row>
      <xdr:rowOff>8001</xdr:rowOff>
    </xdr:to>
    <xdr:sp macro="" textlink="">
      <xdr:nvSpPr>
        <xdr:cNvPr id="505" name="フローチャート : 判断 504"/>
        <xdr:cNvSpPr/>
      </xdr:nvSpPr>
      <xdr:spPr>
        <a:xfrm>
          <a:off x="14541500" y="65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24528</xdr:rowOff>
    </xdr:from>
    <xdr:ext cx="378565" cy="259045"/>
    <xdr:sp macro="" textlink="">
      <xdr:nvSpPr>
        <xdr:cNvPr id="506" name="テキスト ボックス 505"/>
        <xdr:cNvSpPr txBox="1"/>
      </xdr:nvSpPr>
      <xdr:spPr>
        <a:xfrm>
          <a:off x="14403017" y="6368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75438</xdr:rowOff>
    </xdr:from>
    <xdr:to>
      <xdr:col>20</xdr:col>
      <xdr:colOff>9525</xdr:colOff>
      <xdr:row>39</xdr:row>
      <xdr:rowOff>5588</xdr:rowOff>
    </xdr:to>
    <xdr:sp macro="" textlink="">
      <xdr:nvSpPr>
        <xdr:cNvPr id="508" name="フローチャート : 判断 507"/>
        <xdr:cNvSpPr/>
      </xdr:nvSpPr>
      <xdr:spPr>
        <a:xfrm>
          <a:off x="13652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22115</xdr:rowOff>
    </xdr:from>
    <xdr:ext cx="378565" cy="259045"/>
    <xdr:sp macro="" textlink="">
      <xdr:nvSpPr>
        <xdr:cNvPr id="509" name="テキスト ボックス 508"/>
        <xdr:cNvSpPr txBox="1"/>
      </xdr:nvSpPr>
      <xdr:spPr>
        <a:xfrm>
          <a:off x="13514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11938</xdr:rowOff>
    </xdr:from>
    <xdr:to>
      <xdr:col>18</xdr:col>
      <xdr:colOff>492125</xdr:colOff>
      <xdr:row>38</xdr:row>
      <xdr:rowOff>113538</xdr:rowOff>
    </xdr:to>
    <xdr:sp macro="" textlink="">
      <xdr:nvSpPr>
        <xdr:cNvPr id="510" name="フローチャート : 判断 509"/>
        <xdr:cNvSpPr/>
      </xdr:nvSpPr>
      <xdr:spPr>
        <a:xfrm>
          <a:off x="12763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130065</xdr:rowOff>
    </xdr:from>
    <xdr:ext cx="469744" cy="259045"/>
    <xdr:sp macro="" textlink="">
      <xdr:nvSpPr>
        <xdr:cNvPr id="511" name="テキスト ボックス 510"/>
        <xdr:cNvSpPr txBox="1"/>
      </xdr:nvSpPr>
      <xdr:spPr>
        <a:xfrm>
          <a:off x="12579427" y="630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133985</xdr:rowOff>
    </xdr:from>
    <xdr:to>
      <xdr:col>22</xdr:col>
      <xdr:colOff>415925</xdr:colOff>
      <xdr:row>39</xdr:row>
      <xdr:rowOff>64135</xdr:rowOff>
    </xdr:to>
    <xdr:sp macro="" textlink="">
      <xdr:nvSpPr>
        <xdr:cNvPr id="519" name="円/楕円 518"/>
        <xdr:cNvSpPr/>
      </xdr:nvSpPr>
      <xdr:spPr>
        <a:xfrm>
          <a:off x="1543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55262</xdr:rowOff>
    </xdr:from>
    <xdr:ext cx="378565" cy="259045"/>
    <xdr:sp macro="" textlink="">
      <xdr:nvSpPr>
        <xdr:cNvPr id="520" name="テキスト ボックス 519"/>
        <xdr:cNvSpPr txBox="1"/>
      </xdr:nvSpPr>
      <xdr:spPr>
        <a:xfrm>
          <a:off x="15292017" y="6741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112395</xdr:rowOff>
    </xdr:from>
    <xdr:to>
      <xdr:col>21</xdr:col>
      <xdr:colOff>212725</xdr:colOff>
      <xdr:row>39</xdr:row>
      <xdr:rowOff>42545</xdr:rowOff>
    </xdr:to>
    <xdr:sp macro="" textlink="">
      <xdr:nvSpPr>
        <xdr:cNvPr id="521" name="円/楕円 520"/>
        <xdr:cNvSpPr/>
      </xdr:nvSpPr>
      <xdr:spPr>
        <a:xfrm>
          <a:off x="14541500" y="66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33672</xdr:rowOff>
    </xdr:from>
    <xdr:ext cx="378565" cy="259045"/>
    <xdr:sp macro="" textlink="">
      <xdr:nvSpPr>
        <xdr:cNvPr id="522" name="テキスト ボックス 521"/>
        <xdr:cNvSpPr txBox="1"/>
      </xdr:nvSpPr>
      <xdr:spPr>
        <a:xfrm>
          <a:off x="14403017" y="6720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6" name="テキスト ボックス 58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7" name="直線コネクタ 58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8" name="テキスト ボックス 58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9" name="直線コネクタ 58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0" name="テキスト ボックス 58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1" name="直線コネクタ 59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2" name="テキスト ボックス 59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3" name="直線コネクタ 59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4" name="テキスト ボックス 59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122349</xdr:rowOff>
    </xdr:from>
    <xdr:to>
      <xdr:col>23</xdr:col>
      <xdr:colOff>516889</xdr:colOff>
      <xdr:row>78</xdr:row>
      <xdr:rowOff>108587</xdr:rowOff>
    </xdr:to>
    <xdr:cxnSp macro="">
      <xdr:nvCxnSpPr>
        <xdr:cNvPr id="598" name="直線コネクタ 597"/>
        <xdr:cNvCxnSpPr/>
      </xdr:nvCxnSpPr>
      <xdr:spPr>
        <a:xfrm flipV="1">
          <a:off x="16317595" y="12295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112414</xdr:rowOff>
    </xdr:from>
    <xdr:ext cx="534377" cy="259045"/>
    <xdr:sp macro="" textlink="">
      <xdr:nvSpPr>
        <xdr:cNvPr id="599" name="公債費最小値テキスト"/>
        <xdr:cNvSpPr txBox="1"/>
      </xdr:nvSpPr>
      <xdr:spPr>
        <a:xfrm>
          <a:off x="16370300" y="134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78</xdr:row>
      <xdr:rowOff>108587</xdr:rowOff>
    </xdr:from>
    <xdr:to>
      <xdr:col>23</xdr:col>
      <xdr:colOff>606425</xdr:colOff>
      <xdr:row>78</xdr:row>
      <xdr:rowOff>108587</xdr:rowOff>
    </xdr:to>
    <xdr:cxnSp macro="">
      <xdr:nvCxnSpPr>
        <xdr:cNvPr id="600" name="直線コネクタ 599"/>
        <xdr:cNvCxnSpPr/>
      </xdr:nvCxnSpPr>
      <xdr:spPr>
        <a:xfrm>
          <a:off x="16230600" y="1348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69026</xdr:rowOff>
    </xdr:from>
    <xdr:ext cx="534377" cy="259045"/>
    <xdr:sp macro="" textlink="">
      <xdr:nvSpPr>
        <xdr:cNvPr id="601" name="公債費最大値テキスト"/>
        <xdr:cNvSpPr txBox="1"/>
      </xdr:nvSpPr>
      <xdr:spPr>
        <a:xfrm>
          <a:off x="16370300" y="120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71</xdr:row>
      <xdr:rowOff>122349</xdr:rowOff>
    </xdr:from>
    <xdr:to>
      <xdr:col>23</xdr:col>
      <xdr:colOff>606425</xdr:colOff>
      <xdr:row>71</xdr:row>
      <xdr:rowOff>122349</xdr:rowOff>
    </xdr:to>
    <xdr:cxnSp macro="">
      <xdr:nvCxnSpPr>
        <xdr:cNvPr id="602" name="直線コネクタ 601"/>
        <xdr:cNvCxnSpPr/>
      </xdr:nvCxnSpPr>
      <xdr:spPr>
        <a:xfrm>
          <a:off x="16230600" y="1229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142352</xdr:rowOff>
    </xdr:from>
    <xdr:to>
      <xdr:col>23</xdr:col>
      <xdr:colOff>517525</xdr:colOff>
      <xdr:row>76</xdr:row>
      <xdr:rowOff>39664</xdr:rowOff>
    </xdr:to>
    <xdr:cxnSp macro="">
      <xdr:nvCxnSpPr>
        <xdr:cNvPr id="603" name="直線コネクタ 602"/>
        <xdr:cNvCxnSpPr/>
      </xdr:nvCxnSpPr>
      <xdr:spPr>
        <a:xfrm>
          <a:off x="15481300" y="13001102"/>
          <a:ext cx="838200" cy="6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45118</xdr:rowOff>
    </xdr:from>
    <xdr:ext cx="534377" cy="259045"/>
    <xdr:sp macro="" textlink="">
      <xdr:nvSpPr>
        <xdr:cNvPr id="604" name="公債費平均値テキスト"/>
        <xdr:cNvSpPr txBox="1"/>
      </xdr:nvSpPr>
      <xdr:spPr>
        <a:xfrm>
          <a:off x="16370300" y="12732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22241</xdr:rowOff>
    </xdr:from>
    <xdr:to>
      <xdr:col>23</xdr:col>
      <xdr:colOff>568325</xdr:colOff>
      <xdr:row>75</xdr:row>
      <xdr:rowOff>123841</xdr:rowOff>
    </xdr:to>
    <xdr:sp macro="" textlink="">
      <xdr:nvSpPr>
        <xdr:cNvPr id="605" name="フローチャート : 判断 604"/>
        <xdr:cNvSpPr/>
      </xdr:nvSpPr>
      <xdr:spPr>
        <a:xfrm>
          <a:off x="162687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142352</xdr:rowOff>
    </xdr:from>
    <xdr:to>
      <xdr:col>22</xdr:col>
      <xdr:colOff>365125</xdr:colOff>
      <xdr:row>76</xdr:row>
      <xdr:rowOff>31297</xdr:rowOff>
    </xdr:to>
    <xdr:cxnSp macro="">
      <xdr:nvCxnSpPr>
        <xdr:cNvPr id="606" name="直線コネクタ 605"/>
        <xdr:cNvCxnSpPr/>
      </xdr:nvCxnSpPr>
      <xdr:spPr>
        <a:xfrm flipV="1">
          <a:off x="14592300" y="13001102"/>
          <a:ext cx="889000" cy="6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158531</xdr:rowOff>
    </xdr:from>
    <xdr:to>
      <xdr:col>22</xdr:col>
      <xdr:colOff>415925</xdr:colOff>
      <xdr:row>76</xdr:row>
      <xdr:rowOff>88681</xdr:rowOff>
    </xdr:to>
    <xdr:sp macro="" textlink="">
      <xdr:nvSpPr>
        <xdr:cNvPr id="607" name="フローチャート : 判断 606"/>
        <xdr:cNvSpPr/>
      </xdr:nvSpPr>
      <xdr:spPr>
        <a:xfrm>
          <a:off x="15430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79808</xdr:rowOff>
    </xdr:from>
    <xdr:ext cx="534377" cy="259045"/>
    <xdr:sp macro="" textlink="">
      <xdr:nvSpPr>
        <xdr:cNvPr id="608" name="テキスト ボックス 607"/>
        <xdr:cNvSpPr txBox="1"/>
      </xdr:nvSpPr>
      <xdr:spPr>
        <a:xfrm>
          <a:off x="15214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158559</xdr:rowOff>
    </xdr:from>
    <xdr:to>
      <xdr:col>21</xdr:col>
      <xdr:colOff>161925</xdr:colOff>
      <xdr:row>76</xdr:row>
      <xdr:rowOff>31297</xdr:rowOff>
    </xdr:to>
    <xdr:cxnSp macro="">
      <xdr:nvCxnSpPr>
        <xdr:cNvPr id="609" name="直線コネクタ 608"/>
        <xdr:cNvCxnSpPr/>
      </xdr:nvCxnSpPr>
      <xdr:spPr>
        <a:xfrm>
          <a:off x="13703300" y="12845859"/>
          <a:ext cx="889000" cy="21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8044</xdr:rowOff>
    </xdr:from>
    <xdr:to>
      <xdr:col>21</xdr:col>
      <xdr:colOff>212725</xdr:colOff>
      <xdr:row>76</xdr:row>
      <xdr:rowOff>109644</xdr:rowOff>
    </xdr:to>
    <xdr:sp macro="" textlink="">
      <xdr:nvSpPr>
        <xdr:cNvPr id="610" name="フローチャート : 判断 609"/>
        <xdr:cNvSpPr/>
      </xdr:nvSpPr>
      <xdr:spPr>
        <a:xfrm>
          <a:off x="14541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100771</xdr:rowOff>
    </xdr:from>
    <xdr:ext cx="534377" cy="259045"/>
    <xdr:sp macro="" textlink="">
      <xdr:nvSpPr>
        <xdr:cNvPr id="611" name="テキスト ボックス 610"/>
        <xdr:cNvSpPr txBox="1"/>
      </xdr:nvSpPr>
      <xdr:spPr>
        <a:xfrm>
          <a:off x="14325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158559</xdr:rowOff>
    </xdr:from>
    <xdr:to>
      <xdr:col>19</xdr:col>
      <xdr:colOff>644525</xdr:colOff>
      <xdr:row>76</xdr:row>
      <xdr:rowOff>61221</xdr:rowOff>
    </xdr:to>
    <xdr:cxnSp macro="">
      <xdr:nvCxnSpPr>
        <xdr:cNvPr id="612" name="直線コネクタ 611"/>
        <xdr:cNvCxnSpPr/>
      </xdr:nvCxnSpPr>
      <xdr:spPr>
        <a:xfrm flipV="1">
          <a:off x="12814300" y="12845859"/>
          <a:ext cx="889000" cy="24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166875</xdr:rowOff>
    </xdr:from>
    <xdr:to>
      <xdr:col>20</xdr:col>
      <xdr:colOff>9525</xdr:colOff>
      <xdr:row>76</xdr:row>
      <xdr:rowOff>97025</xdr:rowOff>
    </xdr:to>
    <xdr:sp macro="" textlink="">
      <xdr:nvSpPr>
        <xdr:cNvPr id="613" name="フローチャート : 判断 612"/>
        <xdr:cNvSpPr/>
      </xdr:nvSpPr>
      <xdr:spPr>
        <a:xfrm>
          <a:off x="13652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88152</xdr:rowOff>
    </xdr:from>
    <xdr:ext cx="534377" cy="259045"/>
    <xdr:sp macro="" textlink="">
      <xdr:nvSpPr>
        <xdr:cNvPr id="614" name="テキスト ボックス 613"/>
        <xdr:cNvSpPr txBox="1"/>
      </xdr:nvSpPr>
      <xdr:spPr>
        <a:xfrm>
          <a:off x="13436111" y="131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341</xdr:rowOff>
    </xdr:from>
    <xdr:to>
      <xdr:col>18</xdr:col>
      <xdr:colOff>492125</xdr:colOff>
      <xdr:row>76</xdr:row>
      <xdr:rowOff>101941</xdr:rowOff>
    </xdr:to>
    <xdr:sp macro="" textlink="">
      <xdr:nvSpPr>
        <xdr:cNvPr id="615" name="フローチャート : 判断 614"/>
        <xdr:cNvSpPr/>
      </xdr:nvSpPr>
      <xdr:spPr>
        <a:xfrm>
          <a:off x="12763500" y="1303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118467</xdr:rowOff>
    </xdr:from>
    <xdr:ext cx="534377" cy="259045"/>
    <xdr:sp macro="" textlink="">
      <xdr:nvSpPr>
        <xdr:cNvPr id="616" name="テキスト ボックス 615"/>
        <xdr:cNvSpPr txBox="1"/>
      </xdr:nvSpPr>
      <xdr:spPr>
        <a:xfrm>
          <a:off x="12547111" y="1280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160314</xdr:rowOff>
    </xdr:from>
    <xdr:to>
      <xdr:col>23</xdr:col>
      <xdr:colOff>568325</xdr:colOff>
      <xdr:row>76</xdr:row>
      <xdr:rowOff>90464</xdr:rowOff>
    </xdr:to>
    <xdr:sp macro="" textlink="">
      <xdr:nvSpPr>
        <xdr:cNvPr id="622" name="円/楕円 621"/>
        <xdr:cNvSpPr/>
      </xdr:nvSpPr>
      <xdr:spPr>
        <a:xfrm>
          <a:off x="16268700" y="130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138741</xdr:rowOff>
    </xdr:from>
    <xdr:ext cx="534377" cy="259045"/>
    <xdr:sp macro="" textlink="">
      <xdr:nvSpPr>
        <xdr:cNvPr id="623" name="公債費該当値テキスト"/>
        <xdr:cNvSpPr txBox="1"/>
      </xdr:nvSpPr>
      <xdr:spPr>
        <a:xfrm>
          <a:off x="16370300" y="1299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39,376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91552</xdr:rowOff>
    </xdr:from>
    <xdr:to>
      <xdr:col>22</xdr:col>
      <xdr:colOff>415925</xdr:colOff>
      <xdr:row>76</xdr:row>
      <xdr:rowOff>21701</xdr:rowOff>
    </xdr:to>
    <xdr:sp macro="" textlink="">
      <xdr:nvSpPr>
        <xdr:cNvPr id="624" name="円/楕円 623"/>
        <xdr:cNvSpPr/>
      </xdr:nvSpPr>
      <xdr:spPr>
        <a:xfrm>
          <a:off x="15430500" y="129503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38229</xdr:rowOff>
    </xdr:from>
    <xdr:ext cx="534377" cy="259045"/>
    <xdr:sp macro="" textlink="">
      <xdr:nvSpPr>
        <xdr:cNvPr id="625" name="テキスト ボックス 624"/>
        <xdr:cNvSpPr txBox="1"/>
      </xdr:nvSpPr>
      <xdr:spPr>
        <a:xfrm>
          <a:off x="15214111" y="1272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151947</xdr:rowOff>
    </xdr:from>
    <xdr:to>
      <xdr:col>21</xdr:col>
      <xdr:colOff>212725</xdr:colOff>
      <xdr:row>76</xdr:row>
      <xdr:rowOff>82097</xdr:rowOff>
    </xdr:to>
    <xdr:sp macro="" textlink="">
      <xdr:nvSpPr>
        <xdr:cNvPr id="626" name="円/楕円 625"/>
        <xdr:cNvSpPr/>
      </xdr:nvSpPr>
      <xdr:spPr>
        <a:xfrm>
          <a:off x="14541500" y="130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98625</xdr:rowOff>
    </xdr:from>
    <xdr:ext cx="534377" cy="259045"/>
    <xdr:sp macro="" textlink="">
      <xdr:nvSpPr>
        <xdr:cNvPr id="627" name="テキスト ボックス 626"/>
        <xdr:cNvSpPr txBox="1"/>
      </xdr:nvSpPr>
      <xdr:spPr>
        <a:xfrm>
          <a:off x="14325111" y="1278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107759</xdr:rowOff>
    </xdr:from>
    <xdr:to>
      <xdr:col>20</xdr:col>
      <xdr:colOff>9525</xdr:colOff>
      <xdr:row>75</xdr:row>
      <xdr:rowOff>37909</xdr:rowOff>
    </xdr:to>
    <xdr:sp macro="" textlink="">
      <xdr:nvSpPr>
        <xdr:cNvPr id="628" name="円/楕円 627"/>
        <xdr:cNvSpPr/>
      </xdr:nvSpPr>
      <xdr:spPr>
        <a:xfrm>
          <a:off x="13652500" y="127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54436</xdr:rowOff>
    </xdr:from>
    <xdr:ext cx="534377" cy="259045"/>
    <xdr:sp macro="" textlink="">
      <xdr:nvSpPr>
        <xdr:cNvPr id="629" name="テキスト ボックス 628"/>
        <xdr:cNvSpPr txBox="1"/>
      </xdr:nvSpPr>
      <xdr:spPr>
        <a:xfrm>
          <a:off x="13436111" y="125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10421</xdr:rowOff>
    </xdr:from>
    <xdr:to>
      <xdr:col>18</xdr:col>
      <xdr:colOff>492125</xdr:colOff>
      <xdr:row>76</xdr:row>
      <xdr:rowOff>112021</xdr:rowOff>
    </xdr:to>
    <xdr:sp macro="" textlink="">
      <xdr:nvSpPr>
        <xdr:cNvPr id="630" name="円/楕円 629"/>
        <xdr:cNvSpPr/>
      </xdr:nvSpPr>
      <xdr:spPr>
        <a:xfrm>
          <a:off x="12763500" y="1304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103148</xdr:rowOff>
    </xdr:from>
    <xdr:ext cx="534377" cy="259045"/>
    <xdr:sp macro="" textlink="">
      <xdr:nvSpPr>
        <xdr:cNvPr id="631" name="テキスト ボックス 630"/>
        <xdr:cNvSpPr txBox="1"/>
      </xdr:nvSpPr>
      <xdr:spPr>
        <a:xfrm>
          <a:off x="12547111" y="1313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131394</xdr:rowOff>
    </xdr:from>
    <xdr:to>
      <xdr:col>23</xdr:col>
      <xdr:colOff>516889</xdr:colOff>
      <xdr:row>99</xdr:row>
      <xdr:rowOff>33134</xdr:rowOff>
    </xdr:to>
    <xdr:cxnSp macro="">
      <xdr:nvCxnSpPr>
        <xdr:cNvPr id="655" name="直線コネクタ 654"/>
        <xdr:cNvCxnSpPr/>
      </xdr:nvCxnSpPr>
      <xdr:spPr>
        <a:xfrm flipV="1">
          <a:off x="16317595" y="15390444"/>
          <a:ext cx="1269" cy="161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36961</xdr:rowOff>
    </xdr:from>
    <xdr:ext cx="378565" cy="259045"/>
    <xdr:sp macro="" textlink="">
      <xdr:nvSpPr>
        <xdr:cNvPr id="656" name="積立金最小値テキスト"/>
        <xdr:cNvSpPr txBox="1"/>
      </xdr:nvSpPr>
      <xdr:spPr>
        <a:xfrm>
          <a:off x="16370300" y="17010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99</xdr:row>
      <xdr:rowOff>33134</xdr:rowOff>
    </xdr:from>
    <xdr:to>
      <xdr:col>23</xdr:col>
      <xdr:colOff>606425</xdr:colOff>
      <xdr:row>99</xdr:row>
      <xdr:rowOff>33134</xdr:rowOff>
    </xdr:to>
    <xdr:cxnSp macro="">
      <xdr:nvCxnSpPr>
        <xdr:cNvPr id="657" name="直線コネクタ 656"/>
        <xdr:cNvCxnSpPr/>
      </xdr:nvCxnSpPr>
      <xdr:spPr>
        <a:xfrm>
          <a:off x="16230600" y="1700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78071</xdr:rowOff>
    </xdr:from>
    <xdr:ext cx="534377" cy="259045"/>
    <xdr:sp macro="" textlink="">
      <xdr:nvSpPr>
        <xdr:cNvPr id="658" name="積立金最大値テキスト"/>
        <xdr:cNvSpPr txBox="1"/>
      </xdr:nvSpPr>
      <xdr:spPr>
        <a:xfrm>
          <a:off x="16370300" y="1516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42,718</a:t>
          </a:r>
          <a:endParaRPr kumimoji="1" lang="ja-JP" altLang="en-US" sz="1000" b="1">
            <a:latin typeface="ＭＳ Ｐゴシック"/>
          </a:endParaRPr>
        </a:p>
      </xdr:txBody>
    </xdr:sp>
    <xdr:clientData/>
  </xdr:oneCellAnchor>
  <xdr:twoCellAnchor>
    <xdr:from>
      <xdr:col>23</xdr:col>
      <xdr:colOff>428625</xdr:colOff>
      <xdr:row>89</xdr:row>
      <xdr:rowOff>131394</xdr:rowOff>
    </xdr:from>
    <xdr:to>
      <xdr:col>23</xdr:col>
      <xdr:colOff>606425</xdr:colOff>
      <xdr:row>89</xdr:row>
      <xdr:rowOff>131394</xdr:rowOff>
    </xdr:to>
    <xdr:cxnSp macro="">
      <xdr:nvCxnSpPr>
        <xdr:cNvPr id="659" name="直線コネクタ 658"/>
        <xdr:cNvCxnSpPr/>
      </xdr:nvCxnSpPr>
      <xdr:spPr>
        <a:xfrm>
          <a:off x="16230600" y="1539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92151</xdr:rowOff>
    </xdr:from>
    <xdr:to>
      <xdr:col>23</xdr:col>
      <xdr:colOff>517525</xdr:colOff>
      <xdr:row>97</xdr:row>
      <xdr:rowOff>44145</xdr:rowOff>
    </xdr:to>
    <xdr:cxnSp macro="">
      <xdr:nvCxnSpPr>
        <xdr:cNvPr id="660" name="直線コネクタ 659"/>
        <xdr:cNvCxnSpPr/>
      </xdr:nvCxnSpPr>
      <xdr:spPr>
        <a:xfrm flipV="1">
          <a:off x="15481300" y="16379901"/>
          <a:ext cx="8382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79633</xdr:rowOff>
    </xdr:from>
    <xdr:ext cx="534377" cy="259045"/>
    <xdr:sp macro="" textlink="">
      <xdr:nvSpPr>
        <xdr:cNvPr id="661" name="積立金平均値テキスト"/>
        <xdr:cNvSpPr txBox="1"/>
      </xdr:nvSpPr>
      <xdr:spPr>
        <a:xfrm>
          <a:off x="16370300" y="163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101206</xdr:rowOff>
    </xdr:from>
    <xdr:to>
      <xdr:col>23</xdr:col>
      <xdr:colOff>568325</xdr:colOff>
      <xdr:row>96</xdr:row>
      <xdr:rowOff>31356</xdr:rowOff>
    </xdr:to>
    <xdr:sp macro="" textlink="">
      <xdr:nvSpPr>
        <xdr:cNvPr id="662" name="フローチャート : 判断 661"/>
        <xdr:cNvSpPr/>
      </xdr:nvSpPr>
      <xdr:spPr>
        <a:xfrm>
          <a:off x="162687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130860</xdr:rowOff>
    </xdr:from>
    <xdr:to>
      <xdr:col>22</xdr:col>
      <xdr:colOff>365125</xdr:colOff>
      <xdr:row>97</xdr:row>
      <xdr:rowOff>44145</xdr:rowOff>
    </xdr:to>
    <xdr:cxnSp macro="">
      <xdr:nvCxnSpPr>
        <xdr:cNvPr id="663" name="直線コネクタ 662"/>
        <xdr:cNvCxnSpPr/>
      </xdr:nvCxnSpPr>
      <xdr:spPr>
        <a:xfrm>
          <a:off x="14592300" y="16590060"/>
          <a:ext cx="889000" cy="8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3327</xdr:rowOff>
    </xdr:from>
    <xdr:to>
      <xdr:col>22</xdr:col>
      <xdr:colOff>415925</xdr:colOff>
      <xdr:row>96</xdr:row>
      <xdr:rowOff>104927</xdr:rowOff>
    </xdr:to>
    <xdr:sp macro="" textlink="">
      <xdr:nvSpPr>
        <xdr:cNvPr id="664" name="フローチャート : 判断 663"/>
        <xdr:cNvSpPr/>
      </xdr:nvSpPr>
      <xdr:spPr>
        <a:xfrm>
          <a:off x="15430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121454</xdr:rowOff>
    </xdr:from>
    <xdr:ext cx="534377" cy="259045"/>
    <xdr:sp macro="" textlink="">
      <xdr:nvSpPr>
        <xdr:cNvPr id="665" name="テキスト ボックス 664"/>
        <xdr:cNvSpPr txBox="1"/>
      </xdr:nvSpPr>
      <xdr:spPr>
        <a:xfrm>
          <a:off x="15214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130860</xdr:rowOff>
    </xdr:from>
    <xdr:to>
      <xdr:col>21</xdr:col>
      <xdr:colOff>161925</xdr:colOff>
      <xdr:row>97</xdr:row>
      <xdr:rowOff>143015</xdr:rowOff>
    </xdr:to>
    <xdr:cxnSp macro="">
      <xdr:nvCxnSpPr>
        <xdr:cNvPr id="666" name="直線コネクタ 665"/>
        <xdr:cNvCxnSpPr/>
      </xdr:nvCxnSpPr>
      <xdr:spPr>
        <a:xfrm flipV="1">
          <a:off x="13703300" y="16590060"/>
          <a:ext cx="889000" cy="18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67" name="フローチャート : 判断 666"/>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42409</xdr:rowOff>
    </xdr:from>
    <xdr:ext cx="534377" cy="259045"/>
    <xdr:sp macro="" textlink="">
      <xdr:nvSpPr>
        <xdr:cNvPr id="668" name="テキスト ボックス 667"/>
        <xdr:cNvSpPr txBox="1"/>
      </xdr:nvSpPr>
      <xdr:spPr>
        <a:xfrm>
          <a:off x="14325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69862</xdr:rowOff>
    </xdr:from>
    <xdr:to>
      <xdr:col>19</xdr:col>
      <xdr:colOff>644525</xdr:colOff>
      <xdr:row>97</xdr:row>
      <xdr:rowOff>143015</xdr:rowOff>
    </xdr:to>
    <xdr:cxnSp macro="">
      <xdr:nvCxnSpPr>
        <xdr:cNvPr id="669" name="直線コネクタ 668"/>
        <xdr:cNvCxnSpPr/>
      </xdr:nvCxnSpPr>
      <xdr:spPr>
        <a:xfrm>
          <a:off x="12814300" y="1670051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0" name="フローチャート : 判断 669"/>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1" name="テキスト ボックス 670"/>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2" name="フローチャート : 判断 671"/>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3" name="テキスト ボックス 672"/>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41351</xdr:rowOff>
    </xdr:from>
    <xdr:to>
      <xdr:col>23</xdr:col>
      <xdr:colOff>568325</xdr:colOff>
      <xdr:row>95</xdr:row>
      <xdr:rowOff>142951</xdr:rowOff>
    </xdr:to>
    <xdr:sp macro="" textlink="">
      <xdr:nvSpPr>
        <xdr:cNvPr id="679" name="円/楕円 678"/>
        <xdr:cNvSpPr/>
      </xdr:nvSpPr>
      <xdr:spPr>
        <a:xfrm>
          <a:off x="16268700" y="163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64228</xdr:rowOff>
    </xdr:from>
    <xdr:ext cx="534377" cy="259045"/>
    <xdr:sp macro="" textlink="">
      <xdr:nvSpPr>
        <xdr:cNvPr id="680" name="積立金該当値テキスト"/>
        <xdr:cNvSpPr txBox="1"/>
      </xdr:nvSpPr>
      <xdr:spPr>
        <a:xfrm>
          <a:off x="16370300" y="1618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16,748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164795</xdr:rowOff>
    </xdr:from>
    <xdr:to>
      <xdr:col>22</xdr:col>
      <xdr:colOff>415925</xdr:colOff>
      <xdr:row>97</xdr:row>
      <xdr:rowOff>94945</xdr:rowOff>
    </xdr:to>
    <xdr:sp macro="" textlink="">
      <xdr:nvSpPr>
        <xdr:cNvPr id="681" name="円/楕円 680"/>
        <xdr:cNvSpPr/>
      </xdr:nvSpPr>
      <xdr:spPr>
        <a:xfrm>
          <a:off x="15430500" y="166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86072</xdr:rowOff>
    </xdr:from>
    <xdr:ext cx="469744" cy="259045"/>
    <xdr:sp macro="" textlink="">
      <xdr:nvSpPr>
        <xdr:cNvPr id="682" name="テキスト ボックス 681"/>
        <xdr:cNvSpPr txBox="1"/>
      </xdr:nvSpPr>
      <xdr:spPr>
        <a:xfrm>
          <a:off x="15246427" y="1671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80060</xdr:rowOff>
    </xdr:from>
    <xdr:to>
      <xdr:col>21</xdr:col>
      <xdr:colOff>212725</xdr:colOff>
      <xdr:row>97</xdr:row>
      <xdr:rowOff>10210</xdr:rowOff>
    </xdr:to>
    <xdr:sp macro="" textlink="">
      <xdr:nvSpPr>
        <xdr:cNvPr id="683" name="円/楕円 682"/>
        <xdr:cNvSpPr/>
      </xdr:nvSpPr>
      <xdr:spPr>
        <a:xfrm>
          <a:off x="14541500" y="165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26737</xdr:rowOff>
    </xdr:from>
    <xdr:ext cx="534377" cy="259045"/>
    <xdr:sp macro="" textlink="">
      <xdr:nvSpPr>
        <xdr:cNvPr id="684" name="テキスト ボックス 683"/>
        <xdr:cNvSpPr txBox="1"/>
      </xdr:nvSpPr>
      <xdr:spPr>
        <a:xfrm>
          <a:off x="14325111" y="163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92215</xdr:rowOff>
    </xdr:from>
    <xdr:to>
      <xdr:col>20</xdr:col>
      <xdr:colOff>9525</xdr:colOff>
      <xdr:row>98</xdr:row>
      <xdr:rowOff>22365</xdr:rowOff>
    </xdr:to>
    <xdr:sp macro="" textlink="">
      <xdr:nvSpPr>
        <xdr:cNvPr id="685" name="円/楕円 684"/>
        <xdr:cNvSpPr/>
      </xdr:nvSpPr>
      <xdr:spPr>
        <a:xfrm>
          <a:off x="13652500" y="167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13492</xdr:rowOff>
    </xdr:from>
    <xdr:ext cx="469744" cy="259045"/>
    <xdr:sp macro="" textlink="">
      <xdr:nvSpPr>
        <xdr:cNvPr id="686" name="テキスト ボックス 685"/>
        <xdr:cNvSpPr txBox="1"/>
      </xdr:nvSpPr>
      <xdr:spPr>
        <a:xfrm>
          <a:off x="13468427" y="1681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19062</xdr:rowOff>
    </xdr:from>
    <xdr:to>
      <xdr:col>18</xdr:col>
      <xdr:colOff>492125</xdr:colOff>
      <xdr:row>97</xdr:row>
      <xdr:rowOff>120662</xdr:rowOff>
    </xdr:to>
    <xdr:sp macro="" textlink="">
      <xdr:nvSpPr>
        <xdr:cNvPr id="687" name="円/楕円 686"/>
        <xdr:cNvSpPr/>
      </xdr:nvSpPr>
      <xdr:spPr>
        <a:xfrm>
          <a:off x="12763500" y="166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111789</xdr:rowOff>
    </xdr:from>
    <xdr:ext cx="469744" cy="259045"/>
    <xdr:sp macro="" textlink="">
      <xdr:nvSpPr>
        <xdr:cNvPr id="688" name="テキスト ボックス 687"/>
        <xdr:cNvSpPr txBox="1"/>
      </xdr:nvSpPr>
      <xdr:spPr>
        <a:xfrm>
          <a:off x="12579427" y="1674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95939</xdr:rowOff>
    </xdr:from>
    <xdr:to>
      <xdr:col>32</xdr:col>
      <xdr:colOff>186689</xdr:colOff>
      <xdr:row>39</xdr:row>
      <xdr:rowOff>98878</xdr:rowOff>
    </xdr:to>
    <xdr:cxnSp macro="">
      <xdr:nvCxnSpPr>
        <xdr:cNvPr id="714" name="直線コネクタ 713"/>
        <xdr:cNvCxnSpPr/>
      </xdr:nvCxnSpPr>
      <xdr:spPr>
        <a:xfrm flipV="1">
          <a:off x="22159595" y="5239439"/>
          <a:ext cx="1269" cy="154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42616</xdr:rowOff>
    </xdr:from>
    <xdr:ext cx="469744" cy="259045"/>
    <xdr:sp macro="" textlink="">
      <xdr:nvSpPr>
        <xdr:cNvPr id="717" name="投資及び出資金最大値テキスト"/>
        <xdr:cNvSpPr txBox="1"/>
      </xdr:nvSpPr>
      <xdr:spPr>
        <a:xfrm>
          <a:off x="22212300" y="501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9,468</a:t>
          </a:r>
          <a:endParaRPr kumimoji="1" lang="ja-JP" altLang="en-US" sz="1000" b="1">
            <a:latin typeface="ＭＳ Ｐゴシック"/>
          </a:endParaRPr>
        </a:p>
      </xdr:txBody>
    </xdr:sp>
    <xdr:clientData/>
  </xdr:oneCellAnchor>
  <xdr:twoCellAnchor>
    <xdr:from>
      <xdr:col>32</xdr:col>
      <xdr:colOff>98425</xdr:colOff>
      <xdr:row>30</xdr:row>
      <xdr:rowOff>95939</xdr:rowOff>
    </xdr:from>
    <xdr:to>
      <xdr:col>32</xdr:col>
      <xdr:colOff>276225</xdr:colOff>
      <xdr:row>30</xdr:row>
      <xdr:rowOff>95939</xdr:rowOff>
    </xdr:to>
    <xdr:cxnSp macro="">
      <xdr:nvCxnSpPr>
        <xdr:cNvPr id="718" name="直線コネクタ 717"/>
        <xdr:cNvCxnSpPr/>
      </xdr:nvCxnSpPr>
      <xdr:spPr>
        <a:xfrm>
          <a:off x="22072600" y="523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8254</xdr:rowOff>
    </xdr:from>
    <xdr:ext cx="469744" cy="259045"/>
    <xdr:sp macro="" textlink="">
      <xdr:nvSpPr>
        <xdr:cNvPr id="720" name="投資及び出資金平均値テキスト"/>
        <xdr:cNvSpPr txBox="1"/>
      </xdr:nvSpPr>
      <xdr:spPr>
        <a:xfrm>
          <a:off x="22212300" y="6351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156827</xdr:rowOff>
    </xdr:from>
    <xdr:to>
      <xdr:col>32</xdr:col>
      <xdr:colOff>238125</xdr:colOff>
      <xdr:row>38</xdr:row>
      <xdr:rowOff>86977</xdr:rowOff>
    </xdr:to>
    <xdr:sp macro="" textlink="">
      <xdr:nvSpPr>
        <xdr:cNvPr id="721" name="フローチャート : 判断 720"/>
        <xdr:cNvSpPr/>
      </xdr:nvSpPr>
      <xdr:spPr>
        <a:xfrm>
          <a:off x="221107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57549</xdr:rowOff>
    </xdr:from>
    <xdr:to>
      <xdr:col>31</xdr:col>
      <xdr:colOff>85725</xdr:colOff>
      <xdr:row>38</xdr:row>
      <xdr:rowOff>159149</xdr:rowOff>
    </xdr:to>
    <xdr:sp macro="" textlink="">
      <xdr:nvSpPr>
        <xdr:cNvPr id="723" name="フローチャート : 判断 722"/>
        <xdr:cNvSpPr/>
      </xdr:nvSpPr>
      <xdr:spPr>
        <a:xfrm>
          <a:off x="21272500" y="657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4226</xdr:rowOff>
    </xdr:from>
    <xdr:ext cx="378565" cy="259045"/>
    <xdr:sp macro="" textlink="">
      <xdr:nvSpPr>
        <xdr:cNvPr id="724" name="テキスト ボックス 723"/>
        <xdr:cNvSpPr txBox="1"/>
      </xdr:nvSpPr>
      <xdr:spPr>
        <a:xfrm>
          <a:off x="21134017" y="634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50038</xdr:rowOff>
    </xdr:from>
    <xdr:to>
      <xdr:col>29</xdr:col>
      <xdr:colOff>568325</xdr:colOff>
      <xdr:row>38</xdr:row>
      <xdr:rowOff>151638</xdr:rowOff>
    </xdr:to>
    <xdr:sp macro="" textlink="">
      <xdr:nvSpPr>
        <xdr:cNvPr id="726" name="フローチャート : 判断 725"/>
        <xdr:cNvSpPr/>
      </xdr:nvSpPr>
      <xdr:spPr>
        <a:xfrm>
          <a:off x="20383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168165</xdr:rowOff>
    </xdr:from>
    <xdr:ext cx="469744" cy="259045"/>
    <xdr:sp macro="" textlink="">
      <xdr:nvSpPr>
        <xdr:cNvPr id="727" name="テキスト ボックス 726"/>
        <xdr:cNvSpPr txBox="1"/>
      </xdr:nvSpPr>
      <xdr:spPr>
        <a:xfrm>
          <a:off x="20199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146703</xdr:rowOff>
    </xdr:from>
    <xdr:to>
      <xdr:col>28</xdr:col>
      <xdr:colOff>365125</xdr:colOff>
      <xdr:row>38</xdr:row>
      <xdr:rowOff>76853</xdr:rowOff>
    </xdr:to>
    <xdr:sp macro="" textlink="">
      <xdr:nvSpPr>
        <xdr:cNvPr id="729" name="フローチャート : 判断 728"/>
        <xdr:cNvSpPr/>
      </xdr:nvSpPr>
      <xdr:spPr>
        <a:xfrm>
          <a:off x="19494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93380</xdr:rowOff>
    </xdr:from>
    <xdr:ext cx="469744" cy="259045"/>
    <xdr:sp macro="" textlink="">
      <xdr:nvSpPr>
        <xdr:cNvPr id="730" name="テキスト ボックス 729"/>
        <xdr:cNvSpPr txBox="1"/>
      </xdr:nvSpPr>
      <xdr:spPr>
        <a:xfrm>
          <a:off x="19310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16728</xdr:rowOff>
    </xdr:from>
    <xdr:to>
      <xdr:col>27</xdr:col>
      <xdr:colOff>161925</xdr:colOff>
      <xdr:row>38</xdr:row>
      <xdr:rowOff>118328</xdr:rowOff>
    </xdr:to>
    <xdr:sp macro="" textlink="">
      <xdr:nvSpPr>
        <xdr:cNvPr id="731" name="フローチャート : 判断 730"/>
        <xdr:cNvSpPr/>
      </xdr:nvSpPr>
      <xdr:spPr>
        <a:xfrm>
          <a:off x="18605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134855</xdr:rowOff>
    </xdr:from>
    <xdr:ext cx="469744" cy="259045"/>
    <xdr:sp macro="" textlink="">
      <xdr:nvSpPr>
        <xdr:cNvPr id="732" name="テキスト ボックス 731"/>
        <xdr:cNvSpPr txBox="1"/>
      </xdr:nvSpPr>
      <xdr:spPr>
        <a:xfrm>
          <a:off x="18421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8" name="直線コネクタ 75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9" name="テキスト ボックス 75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0" name="直線コネクタ 75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1" name="テキスト ボックス 76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4" name="直線コネクタ 76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5" name="テキスト ボックス 76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6" name="直線コネクタ 76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7" name="テキスト ボックス 76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84874</xdr:rowOff>
    </xdr:from>
    <xdr:to>
      <xdr:col>32</xdr:col>
      <xdr:colOff>186689</xdr:colOff>
      <xdr:row>59</xdr:row>
      <xdr:rowOff>44450</xdr:rowOff>
    </xdr:to>
    <xdr:cxnSp macro="">
      <xdr:nvCxnSpPr>
        <xdr:cNvPr id="771" name="直線コネクタ 770"/>
        <xdr:cNvCxnSpPr/>
      </xdr:nvCxnSpPr>
      <xdr:spPr>
        <a:xfrm flipV="1">
          <a:off x="22159595" y="8657374"/>
          <a:ext cx="1269"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3" name="直線コネクタ 77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31551</xdr:rowOff>
    </xdr:from>
    <xdr:ext cx="534377" cy="259045"/>
    <xdr:sp macro="" textlink="">
      <xdr:nvSpPr>
        <xdr:cNvPr id="774" name="貸付金最大値テキスト"/>
        <xdr:cNvSpPr txBox="1"/>
      </xdr:nvSpPr>
      <xdr:spPr>
        <a:xfrm>
          <a:off x="22212300" y="84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39,439</a:t>
          </a:r>
          <a:endParaRPr kumimoji="1" lang="ja-JP" altLang="en-US" sz="1000" b="1">
            <a:latin typeface="ＭＳ Ｐゴシック"/>
          </a:endParaRPr>
        </a:p>
      </xdr:txBody>
    </xdr:sp>
    <xdr:clientData/>
  </xdr:oneCellAnchor>
  <xdr:twoCellAnchor>
    <xdr:from>
      <xdr:col>32</xdr:col>
      <xdr:colOff>98425</xdr:colOff>
      <xdr:row>50</xdr:row>
      <xdr:rowOff>84874</xdr:rowOff>
    </xdr:from>
    <xdr:to>
      <xdr:col>32</xdr:col>
      <xdr:colOff>276225</xdr:colOff>
      <xdr:row>50</xdr:row>
      <xdr:rowOff>84874</xdr:rowOff>
    </xdr:to>
    <xdr:cxnSp macro="">
      <xdr:nvCxnSpPr>
        <xdr:cNvPr id="775" name="直線コネクタ 774"/>
        <xdr:cNvCxnSpPr/>
      </xdr:nvCxnSpPr>
      <xdr:spPr>
        <a:xfrm>
          <a:off x="22072600" y="865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161303</xdr:rowOff>
    </xdr:from>
    <xdr:to>
      <xdr:col>32</xdr:col>
      <xdr:colOff>187325</xdr:colOff>
      <xdr:row>59</xdr:row>
      <xdr:rowOff>5588</xdr:rowOff>
    </xdr:to>
    <xdr:cxnSp macro="">
      <xdr:nvCxnSpPr>
        <xdr:cNvPr id="776" name="直線コネクタ 775"/>
        <xdr:cNvCxnSpPr/>
      </xdr:nvCxnSpPr>
      <xdr:spPr>
        <a:xfrm>
          <a:off x="21323300" y="10105403"/>
          <a:ext cx="8382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117644</xdr:rowOff>
    </xdr:from>
    <xdr:ext cx="469744" cy="259045"/>
    <xdr:sp macro="" textlink="">
      <xdr:nvSpPr>
        <xdr:cNvPr id="777" name="貸付金平均値テキスト"/>
        <xdr:cNvSpPr txBox="1"/>
      </xdr:nvSpPr>
      <xdr:spPr>
        <a:xfrm>
          <a:off x="22212300" y="971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6,346</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94767</xdr:rowOff>
    </xdr:from>
    <xdr:to>
      <xdr:col>32</xdr:col>
      <xdr:colOff>238125</xdr:colOff>
      <xdr:row>58</xdr:row>
      <xdr:rowOff>24917</xdr:rowOff>
    </xdr:to>
    <xdr:sp macro="" textlink="">
      <xdr:nvSpPr>
        <xdr:cNvPr id="778" name="フローチャート : 判断 777"/>
        <xdr:cNvSpPr/>
      </xdr:nvSpPr>
      <xdr:spPr>
        <a:xfrm>
          <a:off x="221107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161303</xdr:rowOff>
    </xdr:from>
    <xdr:to>
      <xdr:col>31</xdr:col>
      <xdr:colOff>34925</xdr:colOff>
      <xdr:row>58</xdr:row>
      <xdr:rowOff>168884</xdr:rowOff>
    </xdr:to>
    <xdr:cxnSp macro="">
      <xdr:nvCxnSpPr>
        <xdr:cNvPr id="779" name="直線コネクタ 778"/>
        <xdr:cNvCxnSpPr/>
      </xdr:nvCxnSpPr>
      <xdr:spPr>
        <a:xfrm flipV="1">
          <a:off x="20434300" y="10105403"/>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70079</xdr:rowOff>
    </xdr:from>
    <xdr:to>
      <xdr:col>31</xdr:col>
      <xdr:colOff>85725</xdr:colOff>
      <xdr:row>58</xdr:row>
      <xdr:rowOff>229</xdr:rowOff>
    </xdr:to>
    <xdr:sp macro="" textlink="">
      <xdr:nvSpPr>
        <xdr:cNvPr id="780" name="フローチャート : 判断 779"/>
        <xdr:cNvSpPr/>
      </xdr:nvSpPr>
      <xdr:spPr>
        <a:xfrm>
          <a:off x="21272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16756</xdr:rowOff>
    </xdr:from>
    <xdr:ext cx="469744" cy="259045"/>
    <xdr:sp macro="" textlink="">
      <xdr:nvSpPr>
        <xdr:cNvPr id="781" name="テキスト ボックス 780"/>
        <xdr:cNvSpPr txBox="1"/>
      </xdr:nvSpPr>
      <xdr:spPr>
        <a:xfrm>
          <a:off x="21088427" y="96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168884</xdr:rowOff>
    </xdr:from>
    <xdr:to>
      <xdr:col>29</xdr:col>
      <xdr:colOff>517525</xdr:colOff>
      <xdr:row>59</xdr:row>
      <xdr:rowOff>35534</xdr:rowOff>
    </xdr:to>
    <xdr:cxnSp macro="">
      <xdr:nvCxnSpPr>
        <xdr:cNvPr id="782" name="直線コネクタ 781"/>
        <xdr:cNvCxnSpPr/>
      </xdr:nvCxnSpPr>
      <xdr:spPr>
        <a:xfrm flipV="1">
          <a:off x="19545300" y="1011298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110045</xdr:rowOff>
    </xdr:from>
    <xdr:to>
      <xdr:col>29</xdr:col>
      <xdr:colOff>568325</xdr:colOff>
      <xdr:row>58</xdr:row>
      <xdr:rowOff>40195</xdr:rowOff>
    </xdr:to>
    <xdr:sp macro="" textlink="">
      <xdr:nvSpPr>
        <xdr:cNvPr id="783" name="フローチャート : 判断 782"/>
        <xdr:cNvSpPr/>
      </xdr:nvSpPr>
      <xdr:spPr>
        <a:xfrm>
          <a:off x="20383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56722</xdr:rowOff>
    </xdr:from>
    <xdr:ext cx="469744" cy="259045"/>
    <xdr:sp macro="" textlink="">
      <xdr:nvSpPr>
        <xdr:cNvPr id="784" name="テキスト ボックス 783"/>
        <xdr:cNvSpPr txBox="1"/>
      </xdr:nvSpPr>
      <xdr:spPr>
        <a:xfrm>
          <a:off x="20199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35534</xdr:rowOff>
    </xdr:from>
    <xdr:to>
      <xdr:col>28</xdr:col>
      <xdr:colOff>314325</xdr:colOff>
      <xdr:row>59</xdr:row>
      <xdr:rowOff>44450</xdr:rowOff>
    </xdr:to>
    <xdr:cxnSp macro="">
      <xdr:nvCxnSpPr>
        <xdr:cNvPr id="785" name="直線コネクタ 784"/>
        <xdr:cNvCxnSpPr/>
      </xdr:nvCxnSpPr>
      <xdr:spPr>
        <a:xfrm flipV="1">
          <a:off x="18656300" y="10151084"/>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94691</xdr:rowOff>
    </xdr:from>
    <xdr:to>
      <xdr:col>28</xdr:col>
      <xdr:colOff>365125</xdr:colOff>
      <xdr:row>58</xdr:row>
      <xdr:rowOff>24841</xdr:rowOff>
    </xdr:to>
    <xdr:sp macro="" textlink="">
      <xdr:nvSpPr>
        <xdr:cNvPr id="786" name="フローチャート : 判断 785"/>
        <xdr:cNvSpPr/>
      </xdr:nvSpPr>
      <xdr:spPr>
        <a:xfrm>
          <a:off x="19494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41368</xdr:rowOff>
    </xdr:from>
    <xdr:ext cx="469744" cy="259045"/>
    <xdr:sp macro="" textlink="">
      <xdr:nvSpPr>
        <xdr:cNvPr id="787" name="テキスト ボックス 786"/>
        <xdr:cNvSpPr txBox="1"/>
      </xdr:nvSpPr>
      <xdr:spPr>
        <a:xfrm>
          <a:off x="19310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70726</xdr:rowOff>
    </xdr:from>
    <xdr:to>
      <xdr:col>27</xdr:col>
      <xdr:colOff>161925</xdr:colOff>
      <xdr:row>58</xdr:row>
      <xdr:rowOff>876</xdr:rowOff>
    </xdr:to>
    <xdr:sp macro="" textlink="">
      <xdr:nvSpPr>
        <xdr:cNvPr id="788" name="フローチャート : 判断 787"/>
        <xdr:cNvSpPr/>
      </xdr:nvSpPr>
      <xdr:spPr>
        <a:xfrm>
          <a:off x="18605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17403</xdr:rowOff>
    </xdr:from>
    <xdr:ext cx="469744" cy="259045"/>
    <xdr:sp macro="" textlink="">
      <xdr:nvSpPr>
        <xdr:cNvPr id="789" name="テキスト ボックス 788"/>
        <xdr:cNvSpPr txBox="1"/>
      </xdr:nvSpPr>
      <xdr:spPr>
        <a:xfrm>
          <a:off x="18421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126238</xdr:rowOff>
    </xdr:from>
    <xdr:to>
      <xdr:col>32</xdr:col>
      <xdr:colOff>238125</xdr:colOff>
      <xdr:row>59</xdr:row>
      <xdr:rowOff>56388</xdr:rowOff>
    </xdr:to>
    <xdr:sp macro="" textlink="">
      <xdr:nvSpPr>
        <xdr:cNvPr id="795" name="円/楕円 794"/>
        <xdr:cNvSpPr/>
      </xdr:nvSpPr>
      <xdr:spPr>
        <a:xfrm>
          <a:off x="22110700" y="1007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41165</xdr:rowOff>
    </xdr:from>
    <xdr:ext cx="469744" cy="259045"/>
    <xdr:sp macro="" textlink="">
      <xdr:nvSpPr>
        <xdr:cNvPr id="796" name="貸付金該当値テキスト"/>
        <xdr:cNvSpPr txBox="1"/>
      </xdr:nvSpPr>
      <xdr:spPr>
        <a:xfrm>
          <a:off x="22212300" y="998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110503</xdr:rowOff>
    </xdr:from>
    <xdr:to>
      <xdr:col>31</xdr:col>
      <xdr:colOff>85725</xdr:colOff>
      <xdr:row>59</xdr:row>
      <xdr:rowOff>40653</xdr:rowOff>
    </xdr:to>
    <xdr:sp macro="" textlink="">
      <xdr:nvSpPr>
        <xdr:cNvPr id="797" name="円/楕円 796"/>
        <xdr:cNvSpPr/>
      </xdr:nvSpPr>
      <xdr:spPr>
        <a:xfrm>
          <a:off x="21272500" y="1005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31780</xdr:rowOff>
    </xdr:from>
    <xdr:ext cx="469744" cy="259045"/>
    <xdr:sp macro="" textlink="">
      <xdr:nvSpPr>
        <xdr:cNvPr id="798" name="テキスト ボックス 797"/>
        <xdr:cNvSpPr txBox="1"/>
      </xdr:nvSpPr>
      <xdr:spPr>
        <a:xfrm>
          <a:off x="21088427" y="1014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118084</xdr:rowOff>
    </xdr:from>
    <xdr:to>
      <xdr:col>29</xdr:col>
      <xdr:colOff>568325</xdr:colOff>
      <xdr:row>59</xdr:row>
      <xdr:rowOff>48234</xdr:rowOff>
    </xdr:to>
    <xdr:sp macro="" textlink="">
      <xdr:nvSpPr>
        <xdr:cNvPr id="799" name="円/楕円 798"/>
        <xdr:cNvSpPr/>
      </xdr:nvSpPr>
      <xdr:spPr>
        <a:xfrm>
          <a:off x="20383500" y="100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39361</xdr:rowOff>
    </xdr:from>
    <xdr:ext cx="469744" cy="259045"/>
    <xdr:sp macro="" textlink="">
      <xdr:nvSpPr>
        <xdr:cNvPr id="800" name="テキスト ボックス 799"/>
        <xdr:cNvSpPr txBox="1"/>
      </xdr:nvSpPr>
      <xdr:spPr>
        <a:xfrm>
          <a:off x="20199427" y="101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156184</xdr:rowOff>
    </xdr:from>
    <xdr:to>
      <xdr:col>28</xdr:col>
      <xdr:colOff>365125</xdr:colOff>
      <xdr:row>59</xdr:row>
      <xdr:rowOff>86334</xdr:rowOff>
    </xdr:to>
    <xdr:sp macro="" textlink="">
      <xdr:nvSpPr>
        <xdr:cNvPr id="801" name="円/楕円 800"/>
        <xdr:cNvSpPr/>
      </xdr:nvSpPr>
      <xdr:spPr>
        <a:xfrm>
          <a:off x="19494500" y="101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77461</xdr:rowOff>
    </xdr:from>
    <xdr:ext cx="378565" cy="259045"/>
    <xdr:sp macro="" textlink="">
      <xdr:nvSpPr>
        <xdr:cNvPr id="802" name="テキスト ボックス 801"/>
        <xdr:cNvSpPr txBox="1"/>
      </xdr:nvSpPr>
      <xdr:spPr>
        <a:xfrm>
          <a:off x="19356017" y="1019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3" name="円/楕円 80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4" name="テキスト ボックス 80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6" name="直線コネクタ 81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7" name="テキスト ボックス 81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8" name="直線コネクタ 81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9" name="テキスト ボックス 81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0" name="直線コネクタ 81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1" name="テキスト ボックス 82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2" name="直線コネクタ 82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3" name="テキスト ボックス 82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4" name="直線コネクタ 82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5" name="テキスト ボックス 82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6" name="直線コネクタ 82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7" name="テキスト ボックス 82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9" name="テキスト ボックス 82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158869</xdr:rowOff>
    </xdr:from>
    <xdr:to>
      <xdr:col>32</xdr:col>
      <xdr:colOff>186689</xdr:colOff>
      <xdr:row>78</xdr:row>
      <xdr:rowOff>90421</xdr:rowOff>
    </xdr:to>
    <xdr:cxnSp macro="">
      <xdr:nvCxnSpPr>
        <xdr:cNvPr id="831" name="直線コネクタ 830"/>
        <xdr:cNvCxnSpPr/>
      </xdr:nvCxnSpPr>
      <xdr:spPr>
        <a:xfrm flipV="1">
          <a:off x="22159595" y="12160369"/>
          <a:ext cx="1269" cy="130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94248</xdr:rowOff>
    </xdr:from>
    <xdr:ext cx="534377" cy="259045"/>
    <xdr:sp macro="" textlink="">
      <xdr:nvSpPr>
        <xdr:cNvPr id="832" name="繰出金最小値テキスト"/>
        <xdr:cNvSpPr txBox="1"/>
      </xdr:nvSpPr>
      <xdr:spPr>
        <a:xfrm>
          <a:off x="22212300" y="134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25,509</a:t>
          </a:r>
          <a:endParaRPr kumimoji="1" lang="ja-JP" altLang="en-US" sz="1000" b="1">
            <a:latin typeface="ＭＳ Ｐゴシック"/>
          </a:endParaRPr>
        </a:p>
      </xdr:txBody>
    </xdr:sp>
    <xdr:clientData/>
  </xdr:oneCellAnchor>
  <xdr:twoCellAnchor>
    <xdr:from>
      <xdr:col>32</xdr:col>
      <xdr:colOff>98425</xdr:colOff>
      <xdr:row>78</xdr:row>
      <xdr:rowOff>90421</xdr:rowOff>
    </xdr:from>
    <xdr:to>
      <xdr:col>32</xdr:col>
      <xdr:colOff>276225</xdr:colOff>
      <xdr:row>78</xdr:row>
      <xdr:rowOff>90421</xdr:rowOff>
    </xdr:to>
    <xdr:cxnSp macro="">
      <xdr:nvCxnSpPr>
        <xdr:cNvPr id="833" name="直線コネクタ 832"/>
        <xdr:cNvCxnSpPr/>
      </xdr:nvCxnSpPr>
      <xdr:spPr>
        <a:xfrm>
          <a:off x="22072600" y="1346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105546</xdr:rowOff>
    </xdr:from>
    <xdr:ext cx="534377" cy="259045"/>
    <xdr:sp macro="" textlink="">
      <xdr:nvSpPr>
        <xdr:cNvPr id="834" name="繰出金最大値テキスト"/>
        <xdr:cNvSpPr txBox="1"/>
      </xdr:nvSpPr>
      <xdr:spPr>
        <a:xfrm>
          <a:off x="22212300" y="119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65,413</a:t>
          </a:r>
          <a:endParaRPr kumimoji="1" lang="ja-JP" altLang="en-US" sz="1000" b="1">
            <a:latin typeface="ＭＳ Ｐゴシック"/>
          </a:endParaRPr>
        </a:p>
      </xdr:txBody>
    </xdr:sp>
    <xdr:clientData/>
  </xdr:oneCellAnchor>
  <xdr:twoCellAnchor>
    <xdr:from>
      <xdr:col>32</xdr:col>
      <xdr:colOff>98425</xdr:colOff>
      <xdr:row>70</xdr:row>
      <xdr:rowOff>158869</xdr:rowOff>
    </xdr:from>
    <xdr:to>
      <xdr:col>32</xdr:col>
      <xdr:colOff>276225</xdr:colOff>
      <xdr:row>70</xdr:row>
      <xdr:rowOff>158869</xdr:rowOff>
    </xdr:to>
    <xdr:cxnSp macro="">
      <xdr:nvCxnSpPr>
        <xdr:cNvPr id="835" name="直線コネクタ 834"/>
        <xdr:cNvCxnSpPr/>
      </xdr:nvCxnSpPr>
      <xdr:spPr>
        <a:xfrm>
          <a:off x="22072600" y="1216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52701</xdr:rowOff>
    </xdr:from>
    <xdr:to>
      <xdr:col>32</xdr:col>
      <xdr:colOff>187325</xdr:colOff>
      <xdr:row>73</xdr:row>
      <xdr:rowOff>86077</xdr:rowOff>
    </xdr:to>
    <xdr:cxnSp macro="">
      <xdr:nvCxnSpPr>
        <xdr:cNvPr id="836" name="直線コネクタ 835"/>
        <xdr:cNvCxnSpPr/>
      </xdr:nvCxnSpPr>
      <xdr:spPr>
        <a:xfrm>
          <a:off x="21323300" y="12568551"/>
          <a:ext cx="8382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76928</xdr:rowOff>
    </xdr:from>
    <xdr:ext cx="534377" cy="259045"/>
    <xdr:sp macro="" textlink="">
      <xdr:nvSpPr>
        <xdr:cNvPr id="837" name="繰出金平均値テキスト"/>
        <xdr:cNvSpPr txBox="1"/>
      </xdr:nvSpPr>
      <xdr:spPr>
        <a:xfrm>
          <a:off x="22212300" y="12764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44,706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98501</xdr:rowOff>
    </xdr:from>
    <xdr:to>
      <xdr:col>32</xdr:col>
      <xdr:colOff>238125</xdr:colOff>
      <xdr:row>75</xdr:row>
      <xdr:rowOff>28651</xdr:rowOff>
    </xdr:to>
    <xdr:sp macro="" textlink="">
      <xdr:nvSpPr>
        <xdr:cNvPr id="838" name="フローチャート : 判断 837"/>
        <xdr:cNvSpPr/>
      </xdr:nvSpPr>
      <xdr:spPr>
        <a:xfrm>
          <a:off x="221107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52701</xdr:rowOff>
    </xdr:from>
    <xdr:to>
      <xdr:col>31</xdr:col>
      <xdr:colOff>34925</xdr:colOff>
      <xdr:row>73</xdr:row>
      <xdr:rowOff>114032</xdr:rowOff>
    </xdr:to>
    <xdr:cxnSp macro="">
      <xdr:nvCxnSpPr>
        <xdr:cNvPr id="839" name="直線コネクタ 838"/>
        <xdr:cNvCxnSpPr/>
      </xdr:nvCxnSpPr>
      <xdr:spPr>
        <a:xfrm flipV="1">
          <a:off x="20434300" y="12568551"/>
          <a:ext cx="889000" cy="6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138049</xdr:rowOff>
    </xdr:from>
    <xdr:to>
      <xdr:col>31</xdr:col>
      <xdr:colOff>85725</xdr:colOff>
      <xdr:row>75</xdr:row>
      <xdr:rowOff>68199</xdr:rowOff>
    </xdr:to>
    <xdr:sp macro="" textlink="">
      <xdr:nvSpPr>
        <xdr:cNvPr id="840" name="フローチャート : 判断 839"/>
        <xdr:cNvSpPr/>
      </xdr:nvSpPr>
      <xdr:spPr>
        <a:xfrm>
          <a:off x="2127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59326</xdr:rowOff>
    </xdr:from>
    <xdr:ext cx="534377" cy="259045"/>
    <xdr:sp macro="" textlink="">
      <xdr:nvSpPr>
        <xdr:cNvPr id="841" name="テキスト ボックス 840"/>
        <xdr:cNvSpPr txBox="1"/>
      </xdr:nvSpPr>
      <xdr:spPr>
        <a:xfrm>
          <a:off x="2105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114032</xdr:rowOff>
    </xdr:from>
    <xdr:to>
      <xdr:col>29</xdr:col>
      <xdr:colOff>517525</xdr:colOff>
      <xdr:row>74</xdr:row>
      <xdr:rowOff>132450</xdr:rowOff>
    </xdr:to>
    <xdr:cxnSp macro="">
      <xdr:nvCxnSpPr>
        <xdr:cNvPr id="842" name="直線コネクタ 841"/>
        <xdr:cNvCxnSpPr/>
      </xdr:nvCxnSpPr>
      <xdr:spPr>
        <a:xfrm flipV="1">
          <a:off x="19545300" y="12629882"/>
          <a:ext cx="889000" cy="18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3" name="フローチャート : 判断 842"/>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12104</xdr:rowOff>
    </xdr:from>
    <xdr:ext cx="534377" cy="259045"/>
    <xdr:sp macro="" textlink="">
      <xdr:nvSpPr>
        <xdr:cNvPr id="844" name="テキスト ボックス 843"/>
        <xdr:cNvSpPr txBox="1"/>
      </xdr:nvSpPr>
      <xdr:spPr>
        <a:xfrm>
          <a:off x="20167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21644</xdr:rowOff>
    </xdr:from>
    <xdr:to>
      <xdr:col>28</xdr:col>
      <xdr:colOff>314325</xdr:colOff>
      <xdr:row>74</xdr:row>
      <xdr:rowOff>132450</xdr:rowOff>
    </xdr:to>
    <xdr:cxnSp macro="">
      <xdr:nvCxnSpPr>
        <xdr:cNvPr id="845" name="直線コネクタ 844"/>
        <xdr:cNvCxnSpPr/>
      </xdr:nvCxnSpPr>
      <xdr:spPr>
        <a:xfrm>
          <a:off x="18656300" y="12708944"/>
          <a:ext cx="889000" cy="11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6" name="フローチャート : 判断 845"/>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47" name="テキスト ボックス 846"/>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48" name="フローチャート : 判断 847"/>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69776</xdr:rowOff>
    </xdr:from>
    <xdr:ext cx="534377" cy="259045"/>
    <xdr:sp macro="" textlink="">
      <xdr:nvSpPr>
        <xdr:cNvPr id="849" name="テキスト ボックス 848"/>
        <xdr:cNvSpPr txBox="1"/>
      </xdr:nvSpPr>
      <xdr:spPr>
        <a:xfrm>
          <a:off x="18389111" y="130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35277</xdr:rowOff>
    </xdr:from>
    <xdr:to>
      <xdr:col>32</xdr:col>
      <xdr:colOff>238125</xdr:colOff>
      <xdr:row>73</xdr:row>
      <xdr:rowOff>136877</xdr:rowOff>
    </xdr:to>
    <xdr:sp macro="" textlink="">
      <xdr:nvSpPr>
        <xdr:cNvPr id="855" name="円/楕円 854"/>
        <xdr:cNvSpPr/>
      </xdr:nvSpPr>
      <xdr:spPr>
        <a:xfrm>
          <a:off x="22110700" y="125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58154</xdr:rowOff>
    </xdr:from>
    <xdr:ext cx="534377" cy="259045"/>
    <xdr:sp macro="" textlink="">
      <xdr:nvSpPr>
        <xdr:cNvPr id="856" name="繰出金該当値テキスト"/>
        <xdr:cNvSpPr txBox="1"/>
      </xdr:nvSpPr>
      <xdr:spPr>
        <a:xfrm>
          <a:off x="22212300" y="1240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51,892</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1901</xdr:rowOff>
    </xdr:from>
    <xdr:to>
      <xdr:col>31</xdr:col>
      <xdr:colOff>85725</xdr:colOff>
      <xdr:row>73</xdr:row>
      <xdr:rowOff>103501</xdr:rowOff>
    </xdr:to>
    <xdr:sp macro="" textlink="">
      <xdr:nvSpPr>
        <xdr:cNvPr id="857" name="円/楕円 856"/>
        <xdr:cNvSpPr/>
      </xdr:nvSpPr>
      <xdr:spPr>
        <a:xfrm>
          <a:off x="21272500" y="1251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120028</xdr:rowOff>
    </xdr:from>
    <xdr:ext cx="534377" cy="259045"/>
    <xdr:sp macro="" textlink="">
      <xdr:nvSpPr>
        <xdr:cNvPr id="858" name="テキスト ボックス 857"/>
        <xdr:cNvSpPr txBox="1"/>
      </xdr:nvSpPr>
      <xdr:spPr>
        <a:xfrm>
          <a:off x="21056111" y="1229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52,914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63232</xdr:rowOff>
    </xdr:from>
    <xdr:to>
      <xdr:col>29</xdr:col>
      <xdr:colOff>568325</xdr:colOff>
      <xdr:row>73</xdr:row>
      <xdr:rowOff>164832</xdr:rowOff>
    </xdr:to>
    <xdr:sp macro="" textlink="">
      <xdr:nvSpPr>
        <xdr:cNvPr id="859" name="円/楕円 858"/>
        <xdr:cNvSpPr/>
      </xdr:nvSpPr>
      <xdr:spPr>
        <a:xfrm>
          <a:off x="20383500" y="1257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9909</xdr:rowOff>
    </xdr:from>
    <xdr:ext cx="534377" cy="259045"/>
    <xdr:sp macro="" textlink="">
      <xdr:nvSpPr>
        <xdr:cNvPr id="860" name="テキスト ボックス 859"/>
        <xdr:cNvSpPr txBox="1"/>
      </xdr:nvSpPr>
      <xdr:spPr>
        <a:xfrm>
          <a:off x="20167111" y="1235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81650</xdr:rowOff>
    </xdr:from>
    <xdr:to>
      <xdr:col>28</xdr:col>
      <xdr:colOff>365125</xdr:colOff>
      <xdr:row>75</xdr:row>
      <xdr:rowOff>11800</xdr:rowOff>
    </xdr:to>
    <xdr:sp macro="" textlink="">
      <xdr:nvSpPr>
        <xdr:cNvPr id="861" name="円/楕円 860"/>
        <xdr:cNvSpPr/>
      </xdr:nvSpPr>
      <xdr:spPr>
        <a:xfrm>
          <a:off x="19494500" y="127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28327</xdr:rowOff>
    </xdr:from>
    <xdr:ext cx="534377" cy="259045"/>
    <xdr:sp macro="" textlink="">
      <xdr:nvSpPr>
        <xdr:cNvPr id="862" name="テキスト ボックス 861"/>
        <xdr:cNvSpPr txBox="1"/>
      </xdr:nvSpPr>
      <xdr:spPr>
        <a:xfrm>
          <a:off x="19278111" y="1254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45,222</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142294</xdr:rowOff>
    </xdr:from>
    <xdr:to>
      <xdr:col>27</xdr:col>
      <xdr:colOff>161925</xdr:colOff>
      <xdr:row>74</xdr:row>
      <xdr:rowOff>72444</xdr:rowOff>
    </xdr:to>
    <xdr:sp macro="" textlink="">
      <xdr:nvSpPr>
        <xdr:cNvPr id="863" name="円/楕円 862"/>
        <xdr:cNvSpPr/>
      </xdr:nvSpPr>
      <xdr:spPr>
        <a:xfrm>
          <a:off x="18605500" y="126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88971</xdr:rowOff>
    </xdr:from>
    <xdr:ext cx="534377" cy="259045"/>
    <xdr:sp macro="" textlink="">
      <xdr:nvSpPr>
        <xdr:cNvPr id="864" name="テキスト ボックス 863"/>
        <xdr:cNvSpPr txBox="1"/>
      </xdr:nvSpPr>
      <xdr:spPr>
        <a:xfrm>
          <a:off x="18389111" y="1243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5" name="直線コネクタ 87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6" name="テキスト ボックス 87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7" name="直線コネクタ 87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8" name="テキスト ボックス 87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0" name="テキスト ボックス 87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1" name="直線コネクタ 88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2" name="テキスト ボックス 88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3" name="直線コネクタ 88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4" name="テキスト ボックス 88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6" name="テキスト ボックス 88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8" name="直線コネクタ 88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0" name="直線コネクタ 88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3" name="直線コネクタ 89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5" name="フローチャート : 判断 89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6" name="直線コネクタ 89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7" name="フローチャート : 判断 896"/>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8" name="テキスト ボックス 897"/>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9" name="直線コネクタ 89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0" name="フローチャート : 判断 89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1" name="テキスト ボックス 90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2" name="直線コネクタ 90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3" name="フローチャート : 判断 90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4" name="テキスト ボックス 90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5" name="フローチャート : 判断 904"/>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6" name="テキスト ボックス 905"/>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2" name="円/楕円 91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4" name="円/楕円 91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5" name="テキスト ボックス 914"/>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6" name="円/楕円 91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7" name="テキスト ボックス 91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8" name="円/楕円 91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9" name="テキスト ボックス 91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0" name="円/楕円 91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1" name="テキスト ボックス 920"/>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歳出決算総額では、住民一人当たり</a:t>
          </a:r>
          <a:r>
            <a:rPr kumimoji="1" lang="en-US" altLang="ja-JP" sz="1100" b="0" i="0" baseline="0">
              <a:solidFill>
                <a:schemeClr val="dk1"/>
              </a:solidFill>
              <a:effectLst/>
              <a:latin typeface="+mn-lt"/>
              <a:ea typeface="+mn-ea"/>
              <a:cs typeface="+mn-cs"/>
            </a:rPr>
            <a:t>450,002</a:t>
          </a:r>
          <a:r>
            <a:rPr kumimoji="1" lang="ja-JP" altLang="ja-JP" sz="1100" b="0" i="0" baseline="0">
              <a:solidFill>
                <a:schemeClr val="dk1"/>
              </a:solidFill>
              <a:effectLst/>
              <a:latin typeface="+mn-lt"/>
              <a:ea typeface="+mn-ea"/>
              <a:cs typeface="+mn-cs"/>
            </a:rPr>
            <a:t>円となっている。主な構成項目である普通建設事業費は、</a:t>
          </a:r>
          <a:r>
            <a:rPr kumimoji="1" lang="ja-JP" altLang="en-US" sz="1100" b="0" i="0" baseline="0">
              <a:solidFill>
                <a:schemeClr val="dk1"/>
              </a:solidFill>
              <a:effectLst/>
              <a:latin typeface="+mn-lt"/>
              <a:ea typeface="+mn-ea"/>
              <a:cs typeface="+mn-cs"/>
            </a:rPr>
            <a:t>昨年度で庁舎建設事業が完了したことに伴い、減少しており、保育施設整備事業</a:t>
          </a:r>
          <a:r>
            <a:rPr kumimoji="1" lang="ja-JP" altLang="ja-JP" sz="1100" b="0" i="0" baseline="0">
              <a:solidFill>
                <a:schemeClr val="dk1"/>
              </a:solidFill>
              <a:effectLst/>
              <a:latin typeface="+mn-lt"/>
              <a:ea typeface="+mn-ea"/>
              <a:cs typeface="+mn-cs"/>
            </a:rPr>
            <a:t>等により住民一人当たり</a:t>
          </a:r>
          <a:r>
            <a:rPr kumimoji="1" lang="en-US" altLang="ja-JP" sz="1100" b="0" i="0" baseline="0">
              <a:solidFill>
                <a:schemeClr val="dk1"/>
              </a:solidFill>
              <a:effectLst/>
              <a:latin typeface="+mn-lt"/>
              <a:ea typeface="+mn-ea"/>
              <a:cs typeface="+mn-cs"/>
            </a:rPr>
            <a:t>70,935</a:t>
          </a:r>
          <a:r>
            <a:rPr kumimoji="1" lang="ja-JP" altLang="ja-JP" sz="1100" b="0" i="0" baseline="0">
              <a:solidFill>
                <a:schemeClr val="dk1"/>
              </a:solidFill>
              <a:effectLst/>
              <a:latin typeface="+mn-lt"/>
              <a:ea typeface="+mn-ea"/>
              <a:cs typeface="+mn-cs"/>
            </a:rPr>
            <a:t>円（うち新規整備</a:t>
          </a:r>
          <a:r>
            <a:rPr kumimoji="1" lang="en-US" altLang="ja-JP" sz="1100" b="0" i="0" baseline="0">
              <a:solidFill>
                <a:schemeClr val="dk1"/>
              </a:solidFill>
              <a:effectLst/>
              <a:latin typeface="+mn-lt"/>
              <a:ea typeface="+mn-ea"/>
              <a:cs typeface="+mn-cs"/>
            </a:rPr>
            <a:t>18,467</a:t>
          </a:r>
          <a:r>
            <a:rPr kumimoji="1" lang="ja-JP" altLang="ja-JP" sz="1100" b="0" i="0" baseline="0">
              <a:solidFill>
                <a:schemeClr val="dk1"/>
              </a:solidFill>
              <a:effectLst/>
              <a:latin typeface="+mn-lt"/>
              <a:ea typeface="+mn-ea"/>
              <a:cs typeface="+mn-cs"/>
            </a:rPr>
            <a:t>円）と</a:t>
          </a:r>
          <a:r>
            <a:rPr kumimoji="1" lang="ja-JP" altLang="en-US" sz="1100" b="0" i="0" baseline="0">
              <a:solidFill>
                <a:schemeClr val="dk1"/>
              </a:solidFill>
              <a:effectLst/>
              <a:latin typeface="+mn-lt"/>
              <a:ea typeface="+mn-ea"/>
              <a:cs typeface="+mn-cs"/>
            </a:rPr>
            <a:t>類似団体平均に</a:t>
          </a:r>
          <a:r>
            <a:rPr kumimoji="1" lang="ja-JP" altLang="ja-JP" sz="1100" b="0" i="0" baseline="0">
              <a:solidFill>
                <a:schemeClr val="dk1"/>
              </a:solidFill>
              <a:effectLst/>
              <a:latin typeface="+mn-lt"/>
              <a:ea typeface="+mn-ea"/>
              <a:cs typeface="+mn-cs"/>
            </a:rPr>
            <a:t>位置し</a:t>
          </a:r>
          <a:r>
            <a:rPr kumimoji="1" lang="ja-JP" altLang="en-US" sz="1100" b="0" i="0" baseline="0">
              <a:solidFill>
                <a:schemeClr val="dk1"/>
              </a:solidFill>
              <a:effectLst/>
              <a:latin typeface="+mn-lt"/>
              <a:ea typeface="+mn-ea"/>
              <a:cs typeface="+mn-cs"/>
            </a:rPr>
            <a:t>ている。</a:t>
          </a:r>
          <a:r>
            <a:rPr kumimoji="1" lang="ja-JP" altLang="ja-JP" sz="1100" b="0" i="0" baseline="0">
              <a:solidFill>
                <a:schemeClr val="dk1"/>
              </a:solidFill>
              <a:effectLst/>
              <a:latin typeface="+mn-lt"/>
              <a:ea typeface="+mn-ea"/>
              <a:cs typeface="+mn-cs"/>
            </a:rPr>
            <a:t>そのうち合併特例債を活用した学校施設及び都市基盤等の新規整備となっている。市町村合併により多くの公共施設等を保有していることから、老朽化施設の更新等を含め、今後も類似団体平均程度の規模で推移していくものと見込んで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また、構成項目のうち最大要素となる扶助費は、近年の社会保障関係費及び子ども・子育て支援新制度による給付の増</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により前年度から</a:t>
          </a:r>
          <a:r>
            <a:rPr kumimoji="1" lang="en-US" altLang="ja-JP" sz="1100" b="0" i="0" baseline="0">
              <a:solidFill>
                <a:schemeClr val="dk1"/>
              </a:solidFill>
              <a:effectLst/>
              <a:latin typeface="+mn-lt"/>
              <a:ea typeface="+mn-ea"/>
              <a:cs typeface="+mn-cs"/>
            </a:rPr>
            <a:t>8,955</a:t>
          </a:r>
          <a:r>
            <a:rPr kumimoji="1" lang="ja-JP" altLang="ja-JP" sz="1100" b="0" i="0" baseline="0">
              <a:solidFill>
                <a:schemeClr val="dk1"/>
              </a:solidFill>
              <a:effectLst/>
              <a:latin typeface="+mn-lt"/>
              <a:ea typeface="+mn-ea"/>
              <a:cs typeface="+mn-cs"/>
            </a:rPr>
            <a:t>円</a:t>
          </a:r>
          <a:r>
            <a:rPr kumimoji="1" lang="en-US" altLang="ja-JP" sz="1100" b="0" i="0" baseline="0">
              <a:solidFill>
                <a:schemeClr val="dk1"/>
              </a:solidFill>
              <a:effectLst/>
              <a:latin typeface="+mn-lt"/>
              <a:ea typeface="+mn-ea"/>
              <a:cs typeface="+mn-cs"/>
            </a:rPr>
            <a:t>(+6.7%)</a:t>
          </a:r>
          <a:r>
            <a:rPr kumimoji="1" lang="ja-JP" altLang="ja-JP" sz="1100" b="0" i="0" baseline="0">
              <a:solidFill>
                <a:schemeClr val="dk1"/>
              </a:solidFill>
              <a:effectLst/>
              <a:latin typeface="+mn-lt"/>
              <a:ea typeface="+mn-ea"/>
              <a:cs typeface="+mn-cs"/>
            </a:rPr>
            <a:t>増加し、今後も年</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％程度の増加基調にあるものと推計している。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沖縄県うるま市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122,692
121,794
87.02
57,709,730
55,211,733
2,248,289
26,923,559
51,237,290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117602</xdr:rowOff>
    </xdr:from>
    <xdr:to>
      <xdr:col>6</xdr:col>
      <xdr:colOff>510540</xdr:colOff>
      <xdr:row>39</xdr:row>
      <xdr:rowOff>5588</xdr:rowOff>
    </xdr:to>
    <xdr:cxnSp macro="">
      <xdr:nvCxnSpPr>
        <xdr:cNvPr id="56" name="直線コネクタ 55"/>
        <xdr:cNvCxnSpPr/>
      </xdr:nvCxnSpPr>
      <xdr:spPr>
        <a:xfrm flipV="1">
          <a:off x="4633595" y="5432552"/>
          <a:ext cx="127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9415</xdr:rowOff>
    </xdr:from>
    <xdr:ext cx="469744" cy="259045"/>
    <xdr:sp macro="" textlink="">
      <xdr:nvSpPr>
        <xdr:cNvPr id="57" name="議会費最小値テキスト"/>
        <xdr:cNvSpPr txBox="1"/>
      </xdr:nvSpPr>
      <xdr:spPr>
        <a:xfrm>
          <a:off x="4686300" y="669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2,051</a:t>
          </a:r>
          <a:endParaRPr kumimoji="1" lang="ja-JP" altLang="en-US" sz="1000" b="1">
            <a:latin typeface="ＭＳ Ｐゴシック"/>
          </a:endParaRPr>
        </a:p>
      </xdr:txBody>
    </xdr:sp>
    <xdr:clientData/>
  </xdr:oneCellAnchor>
  <xdr:twoCellAnchor>
    <xdr:from>
      <xdr:col>6</xdr:col>
      <xdr:colOff>422275</xdr:colOff>
      <xdr:row>39</xdr:row>
      <xdr:rowOff>5588</xdr:rowOff>
    </xdr:from>
    <xdr:to>
      <xdr:col>6</xdr:col>
      <xdr:colOff>600075</xdr:colOff>
      <xdr:row>39</xdr:row>
      <xdr:rowOff>5588</xdr:rowOff>
    </xdr:to>
    <xdr:cxnSp macro="">
      <xdr:nvCxnSpPr>
        <xdr:cNvPr id="58" name="直線コネクタ 57"/>
        <xdr:cNvCxnSpPr/>
      </xdr:nvCxnSpPr>
      <xdr:spPr>
        <a:xfrm>
          <a:off x="4546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64279</xdr:rowOff>
    </xdr:from>
    <xdr:ext cx="469744" cy="259045"/>
    <xdr:sp macro="" textlink="">
      <xdr:nvSpPr>
        <xdr:cNvPr id="59" name="議会費最大値テキスト"/>
        <xdr:cNvSpPr txBox="1"/>
      </xdr:nvSpPr>
      <xdr:spPr>
        <a:xfrm>
          <a:off x="4686300" y="52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3,704</a:t>
          </a:r>
          <a:endParaRPr kumimoji="1" lang="ja-JP" altLang="en-US" sz="1000" b="1">
            <a:latin typeface="ＭＳ Ｐゴシック"/>
          </a:endParaRPr>
        </a:p>
      </xdr:txBody>
    </xdr:sp>
    <xdr:clientData/>
  </xdr:oneCellAnchor>
  <xdr:twoCellAnchor>
    <xdr:from>
      <xdr:col>6</xdr:col>
      <xdr:colOff>422275</xdr:colOff>
      <xdr:row>31</xdr:row>
      <xdr:rowOff>117602</xdr:rowOff>
    </xdr:from>
    <xdr:to>
      <xdr:col>6</xdr:col>
      <xdr:colOff>600075</xdr:colOff>
      <xdr:row>31</xdr:row>
      <xdr:rowOff>117602</xdr:rowOff>
    </xdr:to>
    <xdr:cxnSp macro="">
      <xdr:nvCxnSpPr>
        <xdr:cNvPr id="60" name="直線コネクタ 59"/>
        <xdr:cNvCxnSpPr/>
      </xdr:nvCxnSpPr>
      <xdr:spPr>
        <a:xfrm>
          <a:off x="4546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39116</xdr:rowOff>
    </xdr:from>
    <xdr:to>
      <xdr:col>6</xdr:col>
      <xdr:colOff>511175</xdr:colOff>
      <xdr:row>35</xdr:row>
      <xdr:rowOff>58928</xdr:rowOff>
    </xdr:to>
    <xdr:cxnSp macro="">
      <xdr:nvCxnSpPr>
        <xdr:cNvPr id="61" name="直線コネクタ 60"/>
        <xdr:cNvCxnSpPr/>
      </xdr:nvCxnSpPr>
      <xdr:spPr>
        <a:xfrm>
          <a:off x="3797300" y="5868416"/>
          <a:ext cx="8382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51325</xdr:rowOff>
    </xdr:from>
    <xdr:ext cx="469744" cy="259045"/>
    <xdr:sp macro="" textlink="">
      <xdr:nvSpPr>
        <xdr:cNvPr id="62" name="議会費平均値テキスト"/>
        <xdr:cNvSpPr txBox="1"/>
      </xdr:nvSpPr>
      <xdr:spPr>
        <a:xfrm>
          <a:off x="4686300" y="6052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72898</xdr:rowOff>
    </xdr:from>
    <xdr:to>
      <xdr:col>6</xdr:col>
      <xdr:colOff>561975</xdr:colOff>
      <xdr:row>36</xdr:row>
      <xdr:rowOff>3048</xdr:rowOff>
    </xdr:to>
    <xdr:sp macro="" textlink="">
      <xdr:nvSpPr>
        <xdr:cNvPr id="63" name="フローチャート : 判断 62"/>
        <xdr:cNvSpPr/>
      </xdr:nvSpPr>
      <xdr:spPr>
        <a:xfrm>
          <a:off x="45847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39116</xdr:rowOff>
    </xdr:from>
    <xdr:to>
      <xdr:col>5</xdr:col>
      <xdr:colOff>358775</xdr:colOff>
      <xdr:row>34</xdr:row>
      <xdr:rowOff>45212</xdr:rowOff>
    </xdr:to>
    <xdr:cxnSp macro="">
      <xdr:nvCxnSpPr>
        <xdr:cNvPr id="64" name="直線コネクタ 63"/>
        <xdr:cNvCxnSpPr/>
      </xdr:nvCxnSpPr>
      <xdr:spPr>
        <a:xfrm flipV="1">
          <a:off x="2908300" y="586841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75184</xdr:rowOff>
    </xdr:from>
    <xdr:to>
      <xdr:col>5</xdr:col>
      <xdr:colOff>409575</xdr:colOff>
      <xdr:row>35</xdr:row>
      <xdr:rowOff>5334</xdr:rowOff>
    </xdr:to>
    <xdr:sp macro="" textlink="">
      <xdr:nvSpPr>
        <xdr:cNvPr id="65" name="フローチャート : 判断 64"/>
        <xdr:cNvSpPr/>
      </xdr:nvSpPr>
      <xdr:spPr>
        <a:xfrm>
          <a:off x="3746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167911</xdr:rowOff>
    </xdr:from>
    <xdr:ext cx="469744" cy="259045"/>
    <xdr:sp macro="" textlink="">
      <xdr:nvSpPr>
        <xdr:cNvPr id="66" name="テキスト ボックス 65"/>
        <xdr:cNvSpPr txBox="1"/>
      </xdr:nvSpPr>
      <xdr:spPr>
        <a:xfrm>
          <a:off x="3562427"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119126</xdr:rowOff>
    </xdr:from>
    <xdr:to>
      <xdr:col>4</xdr:col>
      <xdr:colOff>155575</xdr:colOff>
      <xdr:row>34</xdr:row>
      <xdr:rowOff>45212</xdr:rowOff>
    </xdr:to>
    <xdr:cxnSp macro="">
      <xdr:nvCxnSpPr>
        <xdr:cNvPr id="67" name="直線コネクタ 66"/>
        <xdr:cNvCxnSpPr/>
      </xdr:nvCxnSpPr>
      <xdr:spPr>
        <a:xfrm>
          <a:off x="2019300" y="5776976"/>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9" name="テキスト ボックス 68"/>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84836</xdr:rowOff>
    </xdr:from>
    <xdr:to>
      <xdr:col>2</xdr:col>
      <xdr:colOff>638175</xdr:colOff>
      <xdr:row>33</xdr:row>
      <xdr:rowOff>119126</xdr:rowOff>
    </xdr:to>
    <xdr:cxnSp macro="">
      <xdr:nvCxnSpPr>
        <xdr:cNvPr id="70" name="直線コネクタ 69"/>
        <xdr:cNvCxnSpPr/>
      </xdr:nvCxnSpPr>
      <xdr:spPr>
        <a:xfrm>
          <a:off x="1130300" y="57426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76471</xdr:rowOff>
    </xdr:from>
    <xdr:ext cx="469744" cy="259045"/>
    <xdr:sp macro="" textlink="">
      <xdr:nvSpPr>
        <xdr:cNvPr id="74" name="テキスト ボックス 73"/>
        <xdr:cNvSpPr txBox="1"/>
      </xdr:nvSpPr>
      <xdr:spPr>
        <a:xfrm>
          <a:off x="895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8128</xdr:rowOff>
    </xdr:from>
    <xdr:to>
      <xdr:col>6</xdr:col>
      <xdr:colOff>561975</xdr:colOff>
      <xdr:row>35</xdr:row>
      <xdr:rowOff>109728</xdr:rowOff>
    </xdr:to>
    <xdr:sp macro="" textlink="">
      <xdr:nvSpPr>
        <xdr:cNvPr id="80" name="円/楕円 79"/>
        <xdr:cNvSpPr/>
      </xdr:nvSpPr>
      <xdr:spPr>
        <a:xfrm>
          <a:off x="4584700" y="6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31005</xdr:rowOff>
    </xdr:from>
    <xdr:ext cx="469744" cy="259045"/>
    <xdr:sp macro="" textlink="">
      <xdr:nvSpPr>
        <xdr:cNvPr id="81" name="議会費該当値テキスト"/>
        <xdr:cNvSpPr txBox="1"/>
      </xdr:nvSpPr>
      <xdr:spPr>
        <a:xfrm>
          <a:off x="4686300" y="586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159766</xdr:rowOff>
    </xdr:from>
    <xdr:to>
      <xdr:col>5</xdr:col>
      <xdr:colOff>409575</xdr:colOff>
      <xdr:row>34</xdr:row>
      <xdr:rowOff>89916</xdr:rowOff>
    </xdr:to>
    <xdr:sp macro="" textlink="">
      <xdr:nvSpPr>
        <xdr:cNvPr id="82" name="円/楕円 81"/>
        <xdr:cNvSpPr/>
      </xdr:nvSpPr>
      <xdr:spPr>
        <a:xfrm>
          <a:off x="3746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106443</xdr:rowOff>
    </xdr:from>
    <xdr:ext cx="469744" cy="259045"/>
    <xdr:sp macro="" textlink="">
      <xdr:nvSpPr>
        <xdr:cNvPr id="83" name="テキスト ボックス 82"/>
        <xdr:cNvSpPr txBox="1"/>
      </xdr:nvSpPr>
      <xdr:spPr>
        <a:xfrm>
          <a:off x="3562427" y="55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165862</xdr:rowOff>
    </xdr:from>
    <xdr:to>
      <xdr:col>4</xdr:col>
      <xdr:colOff>206375</xdr:colOff>
      <xdr:row>34</xdr:row>
      <xdr:rowOff>96012</xdr:rowOff>
    </xdr:to>
    <xdr:sp macro="" textlink="">
      <xdr:nvSpPr>
        <xdr:cNvPr id="84" name="円/楕円 83"/>
        <xdr:cNvSpPr/>
      </xdr:nvSpPr>
      <xdr:spPr>
        <a:xfrm>
          <a:off x="2857500" y="582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112539</xdr:rowOff>
    </xdr:from>
    <xdr:ext cx="469744" cy="259045"/>
    <xdr:sp macro="" textlink="">
      <xdr:nvSpPr>
        <xdr:cNvPr id="85" name="テキスト ボックス 84"/>
        <xdr:cNvSpPr txBox="1"/>
      </xdr:nvSpPr>
      <xdr:spPr>
        <a:xfrm>
          <a:off x="2673427" y="559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68326</xdr:rowOff>
    </xdr:from>
    <xdr:to>
      <xdr:col>3</xdr:col>
      <xdr:colOff>3175</xdr:colOff>
      <xdr:row>33</xdr:row>
      <xdr:rowOff>169926</xdr:rowOff>
    </xdr:to>
    <xdr:sp macro="" textlink="">
      <xdr:nvSpPr>
        <xdr:cNvPr id="86" name="円/楕円 85"/>
        <xdr:cNvSpPr/>
      </xdr:nvSpPr>
      <xdr:spPr>
        <a:xfrm>
          <a:off x="1968500" y="57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15003</xdr:rowOff>
    </xdr:from>
    <xdr:ext cx="469744" cy="259045"/>
    <xdr:sp macro="" textlink="">
      <xdr:nvSpPr>
        <xdr:cNvPr id="87" name="テキスト ボックス 86"/>
        <xdr:cNvSpPr txBox="1"/>
      </xdr:nvSpPr>
      <xdr:spPr>
        <a:xfrm>
          <a:off x="1784427" y="55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34036</xdr:rowOff>
    </xdr:from>
    <xdr:to>
      <xdr:col>1</xdr:col>
      <xdr:colOff>485775</xdr:colOff>
      <xdr:row>33</xdr:row>
      <xdr:rowOff>135636</xdr:rowOff>
    </xdr:to>
    <xdr:sp macro="" textlink="">
      <xdr:nvSpPr>
        <xdr:cNvPr id="88" name="円/楕円 87"/>
        <xdr:cNvSpPr/>
      </xdr:nvSpPr>
      <xdr:spPr>
        <a:xfrm>
          <a:off x="1079500" y="56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152163</xdr:rowOff>
    </xdr:from>
    <xdr:ext cx="469744" cy="259045"/>
    <xdr:sp macro="" textlink="">
      <xdr:nvSpPr>
        <xdr:cNvPr id="89" name="テキスト ボックス 88"/>
        <xdr:cNvSpPr txBox="1"/>
      </xdr:nvSpPr>
      <xdr:spPr>
        <a:xfrm>
          <a:off x="895427" y="54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60395</xdr:rowOff>
    </xdr:from>
    <xdr:to>
      <xdr:col>6</xdr:col>
      <xdr:colOff>510540</xdr:colOff>
      <xdr:row>58</xdr:row>
      <xdr:rowOff>119659</xdr:rowOff>
    </xdr:to>
    <xdr:cxnSp macro="">
      <xdr:nvCxnSpPr>
        <xdr:cNvPr id="114" name="直線コネクタ 113"/>
        <xdr:cNvCxnSpPr/>
      </xdr:nvCxnSpPr>
      <xdr:spPr>
        <a:xfrm flipV="1">
          <a:off x="4633595" y="8632895"/>
          <a:ext cx="1270" cy="143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123486</xdr:rowOff>
    </xdr:from>
    <xdr:ext cx="534377" cy="259045"/>
    <xdr:sp macro="" textlink="">
      <xdr:nvSpPr>
        <xdr:cNvPr id="115" name="総務費最小値テキスト"/>
        <xdr:cNvSpPr txBox="1"/>
      </xdr:nvSpPr>
      <xdr:spPr>
        <a:xfrm>
          <a:off x="4686300" y="100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25,052</a:t>
          </a:r>
          <a:endParaRPr kumimoji="1" lang="ja-JP" altLang="en-US" sz="1000" b="1">
            <a:latin typeface="ＭＳ Ｐゴシック"/>
          </a:endParaRPr>
        </a:p>
      </xdr:txBody>
    </xdr:sp>
    <xdr:clientData/>
  </xdr:oneCellAnchor>
  <xdr:twoCellAnchor>
    <xdr:from>
      <xdr:col>6</xdr:col>
      <xdr:colOff>422275</xdr:colOff>
      <xdr:row>58</xdr:row>
      <xdr:rowOff>119659</xdr:rowOff>
    </xdr:from>
    <xdr:to>
      <xdr:col>6</xdr:col>
      <xdr:colOff>600075</xdr:colOff>
      <xdr:row>58</xdr:row>
      <xdr:rowOff>119659</xdr:rowOff>
    </xdr:to>
    <xdr:cxnSp macro="">
      <xdr:nvCxnSpPr>
        <xdr:cNvPr id="116" name="直線コネクタ 115"/>
        <xdr:cNvCxnSpPr/>
      </xdr:nvCxnSpPr>
      <xdr:spPr>
        <a:xfrm>
          <a:off x="4546600" y="10063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7072</xdr:rowOff>
    </xdr:from>
    <xdr:ext cx="599010" cy="259045"/>
    <xdr:sp macro="" textlink="">
      <xdr:nvSpPr>
        <xdr:cNvPr id="117" name="総務費最大値テキスト"/>
        <xdr:cNvSpPr txBox="1"/>
      </xdr:nvSpPr>
      <xdr:spPr>
        <a:xfrm>
          <a:off x="4686300" y="840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100,163</a:t>
          </a:r>
          <a:endParaRPr kumimoji="1" lang="ja-JP" altLang="en-US" sz="1000" b="1">
            <a:latin typeface="ＭＳ Ｐゴシック"/>
          </a:endParaRPr>
        </a:p>
      </xdr:txBody>
    </xdr:sp>
    <xdr:clientData/>
  </xdr:oneCellAnchor>
  <xdr:twoCellAnchor>
    <xdr:from>
      <xdr:col>6</xdr:col>
      <xdr:colOff>422275</xdr:colOff>
      <xdr:row>50</xdr:row>
      <xdr:rowOff>60395</xdr:rowOff>
    </xdr:from>
    <xdr:to>
      <xdr:col>6</xdr:col>
      <xdr:colOff>600075</xdr:colOff>
      <xdr:row>50</xdr:row>
      <xdr:rowOff>60395</xdr:rowOff>
    </xdr:to>
    <xdr:cxnSp macro="">
      <xdr:nvCxnSpPr>
        <xdr:cNvPr id="118" name="直線コネクタ 117"/>
        <xdr:cNvCxnSpPr/>
      </xdr:nvCxnSpPr>
      <xdr:spPr>
        <a:xfrm>
          <a:off x="4546600" y="8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31686</xdr:rowOff>
    </xdr:from>
    <xdr:to>
      <xdr:col>6</xdr:col>
      <xdr:colOff>511175</xdr:colOff>
      <xdr:row>57</xdr:row>
      <xdr:rowOff>72739</xdr:rowOff>
    </xdr:to>
    <xdr:cxnSp macro="">
      <xdr:nvCxnSpPr>
        <xdr:cNvPr id="119" name="直線コネクタ 118"/>
        <xdr:cNvCxnSpPr/>
      </xdr:nvCxnSpPr>
      <xdr:spPr>
        <a:xfrm>
          <a:off x="3797300" y="9461436"/>
          <a:ext cx="838200" cy="38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155821</xdr:rowOff>
    </xdr:from>
    <xdr:ext cx="534377" cy="259045"/>
    <xdr:sp macro="" textlink="">
      <xdr:nvSpPr>
        <xdr:cNvPr id="120" name="総務費平均値テキスト"/>
        <xdr:cNvSpPr txBox="1"/>
      </xdr:nvSpPr>
      <xdr:spPr>
        <a:xfrm>
          <a:off x="4686300" y="924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57,688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132944</xdr:rowOff>
    </xdr:from>
    <xdr:to>
      <xdr:col>6</xdr:col>
      <xdr:colOff>561975</xdr:colOff>
      <xdr:row>55</xdr:row>
      <xdr:rowOff>63094</xdr:rowOff>
    </xdr:to>
    <xdr:sp macro="" textlink="">
      <xdr:nvSpPr>
        <xdr:cNvPr id="121" name="フローチャート : 判断 120"/>
        <xdr:cNvSpPr/>
      </xdr:nvSpPr>
      <xdr:spPr>
        <a:xfrm>
          <a:off x="45847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31686</xdr:rowOff>
    </xdr:from>
    <xdr:to>
      <xdr:col>5</xdr:col>
      <xdr:colOff>358775</xdr:colOff>
      <xdr:row>56</xdr:row>
      <xdr:rowOff>67081</xdr:rowOff>
    </xdr:to>
    <xdr:cxnSp macro="">
      <xdr:nvCxnSpPr>
        <xdr:cNvPr id="122" name="直線コネクタ 121"/>
        <xdr:cNvCxnSpPr/>
      </xdr:nvCxnSpPr>
      <xdr:spPr>
        <a:xfrm flipV="1">
          <a:off x="2908300" y="9461436"/>
          <a:ext cx="889000" cy="20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65774</xdr:rowOff>
    </xdr:from>
    <xdr:to>
      <xdr:col>5</xdr:col>
      <xdr:colOff>409575</xdr:colOff>
      <xdr:row>55</xdr:row>
      <xdr:rowOff>167374</xdr:rowOff>
    </xdr:to>
    <xdr:sp macro="" textlink="">
      <xdr:nvSpPr>
        <xdr:cNvPr id="123" name="フローチャート : 判断 122"/>
        <xdr:cNvSpPr/>
      </xdr:nvSpPr>
      <xdr:spPr>
        <a:xfrm>
          <a:off x="3746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158501</xdr:rowOff>
    </xdr:from>
    <xdr:ext cx="534377" cy="259045"/>
    <xdr:sp macro="" textlink="">
      <xdr:nvSpPr>
        <xdr:cNvPr id="124" name="テキスト ボックス 123"/>
        <xdr:cNvSpPr txBox="1"/>
      </xdr:nvSpPr>
      <xdr:spPr>
        <a:xfrm>
          <a:off x="3530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67081</xdr:rowOff>
    </xdr:from>
    <xdr:to>
      <xdr:col>4</xdr:col>
      <xdr:colOff>155575</xdr:colOff>
      <xdr:row>57</xdr:row>
      <xdr:rowOff>105981</xdr:rowOff>
    </xdr:to>
    <xdr:cxnSp macro="">
      <xdr:nvCxnSpPr>
        <xdr:cNvPr id="125" name="直線コネクタ 124"/>
        <xdr:cNvCxnSpPr/>
      </xdr:nvCxnSpPr>
      <xdr:spPr>
        <a:xfrm flipV="1">
          <a:off x="2019300" y="9668281"/>
          <a:ext cx="889000" cy="2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105981</xdr:rowOff>
    </xdr:from>
    <xdr:to>
      <xdr:col>2</xdr:col>
      <xdr:colOff>638175</xdr:colOff>
      <xdr:row>57</xdr:row>
      <xdr:rowOff>114935</xdr:rowOff>
    </xdr:to>
    <xdr:cxnSp macro="">
      <xdr:nvCxnSpPr>
        <xdr:cNvPr id="128" name="直線コネクタ 127"/>
        <xdr:cNvCxnSpPr/>
      </xdr:nvCxnSpPr>
      <xdr:spPr>
        <a:xfrm flipV="1">
          <a:off x="1130300" y="9878631"/>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21939</xdr:rowOff>
    </xdr:from>
    <xdr:to>
      <xdr:col>6</xdr:col>
      <xdr:colOff>561975</xdr:colOff>
      <xdr:row>57</xdr:row>
      <xdr:rowOff>123539</xdr:rowOff>
    </xdr:to>
    <xdr:sp macro="" textlink="">
      <xdr:nvSpPr>
        <xdr:cNvPr id="138" name="円/楕円 137"/>
        <xdr:cNvSpPr/>
      </xdr:nvSpPr>
      <xdr:spPr>
        <a:xfrm>
          <a:off x="4584700" y="979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366</xdr:rowOff>
    </xdr:from>
    <xdr:ext cx="534377" cy="259045"/>
    <xdr:sp macro="" textlink="">
      <xdr:nvSpPr>
        <xdr:cNvPr id="139" name="総務費該当値テキスト"/>
        <xdr:cNvSpPr txBox="1"/>
      </xdr:nvSpPr>
      <xdr:spPr>
        <a:xfrm>
          <a:off x="4686300" y="977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36,515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152336</xdr:rowOff>
    </xdr:from>
    <xdr:to>
      <xdr:col>5</xdr:col>
      <xdr:colOff>409575</xdr:colOff>
      <xdr:row>55</xdr:row>
      <xdr:rowOff>82486</xdr:rowOff>
    </xdr:to>
    <xdr:sp macro="" textlink="">
      <xdr:nvSpPr>
        <xdr:cNvPr id="140" name="円/楕円 139"/>
        <xdr:cNvSpPr/>
      </xdr:nvSpPr>
      <xdr:spPr>
        <a:xfrm>
          <a:off x="3746500" y="941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99013</xdr:rowOff>
    </xdr:from>
    <xdr:ext cx="534377" cy="259045"/>
    <xdr:sp macro="" textlink="">
      <xdr:nvSpPr>
        <xdr:cNvPr id="141" name="テキスト ボックス 140"/>
        <xdr:cNvSpPr txBox="1"/>
      </xdr:nvSpPr>
      <xdr:spPr>
        <a:xfrm>
          <a:off x="3530111" y="918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16281</xdr:rowOff>
    </xdr:from>
    <xdr:to>
      <xdr:col>4</xdr:col>
      <xdr:colOff>206375</xdr:colOff>
      <xdr:row>56</xdr:row>
      <xdr:rowOff>117881</xdr:rowOff>
    </xdr:to>
    <xdr:sp macro="" textlink="">
      <xdr:nvSpPr>
        <xdr:cNvPr id="142" name="円/楕円 141"/>
        <xdr:cNvSpPr/>
      </xdr:nvSpPr>
      <xdr:spPr>
        <a:xfrm>
          <a:off x="2857500" y="961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109008</xdr:rowOff>
    </xdr:from>
    <xdr:ext cx="534377" cy="259045"/>
    <xdr:sp macro="" textlink="">
      <xdr:nvSpPr>
        <xdr:cNvPr id="143" name="テキスト ボックス 142"/>
        <xdr:cNvSpPr txBox="1"/>
      </xdr:nvSpPr>
      <xdr:spPr>
        <a:xfrm>
          <a:off x="2641111" y="971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55181</xdr:rowOff>
    </xdr:from>
    <xdr:to>
      <xdr:col>3</xdr:col>
      <xdr:colOff>3175</xdr:colOff>
      <xdr:row>57</xdr:row>
      <xdr:rowOff>156781</xdr:rowOff>
    </xdr:to>
    <xdr:sp macro="" textlink="">
      <xdr:nvSpPr>
        <xdr:cNvPr id="144" name="円/楕円 143"/>
        <xdr:cNvSpPr/>
      </xdr:nvSpPr>
      <xdr:spPr>
        <a:xfrm>
          <a:off x="1968500" y="98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147908</xdr:rowOff>
    </xdr:from>
    <xdr:ext cx="534377" cy="259045"/>
    <xdr:sp macro="" textlink="">
      <xdr:nvSpPr>
        <xdr:cNvPr id="145" name="テキスト ボックス 144"/>
        <xdr:cNvSpPr txBox="1"/>
      </xdr:nvSpPr>
      <xdr:spPr>
        <a:xfrm>
          <a:off x="1752111" y="992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64135</xdr:rowOff>
    </xdr:from>
    <xdr:to>
      <xdr:col>1</xdr:col>
      <xdr:colOff>485775</xdr:colOff>
      <xdr:row>57</xdr:row>
      <xdr:rowOff>165735</xdr:rowOff>
    </xdr:to>
    <xdr:sp macro="" textlink="">
      <xdr:nvSpPr>
        <xdr:cNvPr id="146" name="円/楕円 145"/>
        <xdr:cNvSpPr/>
      </xdr:nvSpPr>
      <xdr:spPr>
        <a:xfrm>
          <a:off x="1079500" y="983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156862</xdr:rowOff>
    </xdr:from>
    <xdr:ext cx="534377" cy="259045"/>
    <xdr:sp macro="" textlink="">
      <xdr:nvSpPr>
        <xdr:cNvPr id="147" name="テキスト ボックス 146"/>
        <xdr:cNvSpPr txBox="1"/>
      </xdr:nvSpPr>
      <xdr:spPr>
        <a:xfrm>
          <a:off x="863111" y="99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128765</xdr:rowOff>
    </xdr:from>
    <xdr:to>
      <xdr:col>6</xdr:col>
      <xdr:colOff>510540</xdr:colOff>
      <xdr:row>78</xdr:row>
      <xdr:rowOff>45771</xdr:rowOff>
    </xdr:to>
    <xdr:cxnSp macro="">
      <xdr:nvCxnSpPr>
        <xdr:cNvPr id="172" name="直線コネクタ 171"/>
        <xdr:cNvCxnSpPr/>
      </xdr:nvCxnSpPr>
      <xdr:spPr>
        <a:xfrm flipV="1">
          <a:off x="4633595" y="12130265"/>
          <a:ext cx="1270" cy="12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49598</xdr:rowOff>
    </xdr:from>
    <xdr:ext cx="599010" cy="259045"/>
    <xdr:sp macro="" textlink="">
      <xdr:nvSpPr>
        <xdr:cNvPr id="173" name="民生費最小値テキスト"/>
        <xdr:cNvSpPr txBox="1"/>
      </xdr:nvSpPr>
      <xdr:spPr>
        <a:xfrm>
          <a:off x="4686300" y="1342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133,396</a:t>
          </a:r>
          <a:endParaRPr kumimoji="1" lang="ja-JP" altLang="en-US" sz="1000" b="1">
            <a:latin typeface="ＭＳ Ｐゴシック"/>
          </a:endParaRPr>
        </a:p>
      </xdr:txBody>
    </xdr:sp>
    <xdr:clientData/>
  </xdr:oneCellAnchor>
  <xdr:twoCellAnchor>
    <xdr:from>
      <xdr:col>6</xdr:col>
      <xdr:colOff>422275</xdr:colOff>
      <xdr:row>78</xdr:row>
      <xdr:rowOff>45771</xdr:rowOff>
    </xdr:from>
    <xdr:to>
      <xdr:col>6</xdr:col>
      <xdr:colOff>600075</xdr:colOff>
      <xdr:row>78</xdr:row>
      <xdr:rowOff>45771</xdr:rowOff>
    </xdr:to>
    <xdr:cxnSp macro="">
      <xdr:nvCxnSpPr>
        <xdr:cNvPr id="174" name="直線コネクタ 173"/>
        <xdr:cNvCxnSpPr/>
      </xdr:nvCxnSpPr>
      <xdr:spPr>
        <a:xfrm>
          <a:off x="4546600" y="1341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75442</xdr:rowOff>
    </xdr:from>
    <xdr:ext cx="599010" cy="259045"/>
    <xdr:sp macro="" textlink="">
      <xdr:nvSpPr>
        <xdr:cNvPr id="175" name="民生費最大値テキスト"/>
        <xdr:cNvSpPr txBox="1"/>
      </xdr:nvSpPr>
      <xdr:spPr>
        <a:xfrm>
          <a:off x="4686300" y="1190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234,861</a:t>
          </a:r>
          <a:endParaRPr kumimoji="1" lang="ja-JP" altLang="en-US" sz="1000" b="1">
            <a:latin typeface="ＭＳ Ｐゴシック"/>
          </a:endParaRPr>
        </a:p>
      </xdr:txBody>
    </xdr:sp>
    <xdr:clientData/>
  </xdr:oneCellAnchor>
  <xdr:twoCellAnchor>
    <xdr:from>
      <xdr:col>6</xdr:col>
      <xdr:colOff>422275</xdr:colOff>
      <xdr:row>70</xdr:row>
      <xdr:rowOff>128765</xdr:rowOff>
    </xdr:from>
    <xdr:to>
      <xdr:col>6</xdr:col>
      <xdr:colOff>600075</xdr:colOff>
      <xdr:row>70</xdr:row>
      <xdr:rowOff>128765</xdr:rowOff>
    </xdr:to>
    <xdr:cxnSp macro="">
      <xdr:nvCxnSpPr>
        <xdr:cNvPr id="176" name="直線コネクタ 175"/>
        <xdr:cNvCxnSpPr/>
      </xdr:nvCxnSpPr>
      <xdr:spPr>
        <a:xfrm>
          <a:off x="4546600" y="121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19838</xdr:rowOff>
    </xdr:from>
    <xdr:to>
      <xdr:col>6</xdr:col>
      <xdr:colOff>511175</xdr:colOff>
      <xdr:row>73</xdr:row>
      <xdr:rowOff>23761</xdr:rowOff>
    </xdr:to>
    <xdr:cxnSp macro="">
      <xdr:nvCxnSpPr>
        <xdr:cNvPr id="177" name="直線コネクタ 176"/>
        <xdr:cNvCxnSpPr/>
      </xdr:nvCxnSpPr>
      <xdr:spPr>
        <a:xfrm flipV="1">
          <a:off x="3797300" y="12364238"/>
          <a:ext cx="838200" cy="17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48760</xdr:rowOff>
    </xdr:from>
    <xdr:ext cx="599010" cy="259045"/>
    <xdr:sp macro="" textlink="">
      <xdr:nvSpPr>
        <xdr:cNvPr id="178" name="民生費平均値テキスト"/>
        <xdr:cNvSpPr txBox="1"/>
      </xdr:nvSpPr>
      <xdr:spPr>
        <a:xfrm>
          <a:off x="4686300" y="129075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167,962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70333</xdr:rowOff>
    </xdr:from>
    <xdr:to>
      <xdr:col>6</xdr:col>
      <xdr:colOff>561975</xdr:colOff>
      <xdr:row>76</xdr:row>
      <xdr:rowOff>484</xdr:rowOff>
    </xdr:to>
    <xdr:sp macro="" textlink="">
      <xdr:nvSpPr>
        <xdr:cNvPr id="179" name="フローチャート : 判断 178"/>
        <xdr:cNvSpPr/>
      </xdr:nvSpPr>
      <xdr:spPr>
        <a:xfrm>
          <a:off x="4584700" y="129290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23761</xdr:rowOff>
    </xdr:from>
    <xdr:to>
      <xdr:col>5</xdr:col>
      <xdr:colOff>358775</xdr:colOff>
      <xdr:row>74</xdr:row>
      <xdr:rowOff>851</xdr:rowOff>
    </xdr:to>
    <xdr:cxnSp macro="">
      <xdr:nvCxnSpPr>
        <xdr:cNvPr id="180" name="直線コネクタ 179"/>
        <xdr:cNvCxnSpPr/>
      </xdr:nvCxnSpPr>
      <xdr:spPr>
        <a:xfrm flipV="1">
          <a:off x="2908300" y="12539611"/>
          <a:ext cx="889000" cy="1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124434</xdr:rowOff>
    </xdr:from>
    <xdr:to>
      <xdr:col>5</xdr:col>
      <xdr:colOff>409575</xdr:colOff>
      <xdr:row>76</xdr:row>
      <xdr:rowOff>54584</xdr:rowOff>
    </xdr:to>
    <xdr:sp macro="" textlink="">
      <xdr:nvSpPr>
        <xdr:cNvPr id="181" name="フローチャート : 判断 180"/>
        <xdr:cNvSpPr/>
      </xdr:nvSpPr>
      <xdr:spPr>
        <a:xfrm>
          <a:off x="3746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45711</xdr:rowOff>
    </xdr:from>
    <xdr:ext cx="599010" cy="259045"/>
    <xdr:sp macro="" textlink="">
      <xdr:nvSpPr>
        <xdr:cNvPr id="182" name="テキスト ボックス 181"/>
        <xdr:cNvSpPr txBox="1"/>
      </xdr:nvSpPr>
      <xdr:spPr>
        <a:xfrm>
          <a:off x="3497794" y="1307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851</xdr:rowOff>
    </xdr:from>
    <xdr:to>
      <xdr:col>4</xdr:col>
      <xdr:colOff>155575</xdr:colOff>
      <xdr:row>75</xdr:row>
      <xdr:rowOff>37503</xdr:rowOff>
    </xdr:to>
    <xdr:cxnSp macro="">
      <xdr:nvCxnSpPr>
        <xdr:cNvPr id="183" name="直線コネクタ 182"/>
        <xdr:cNvCxnSpPr/>
      </xdr:nvCxnSpPr>
      <xdr:spPr>
        <a:xfrm flipV="1">
          <a:off x="2019300" y="12688151"/>
          <a:ext cx="889000" cy="2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65100</xdr:rowOff>
    </xdr:from>
    <xdr:to>
      <xdr:col>4</xdr:col>
      <xdr:colOff>206375</xdr:colOff>
      <xdr:row>77</xdr:row>
      <xdr:rowOff>166700</xdr:rowOff>
    </xdr:to>
    <xdr:sp macro="" textlink="">
      <xdr:nvSpPr>
        <xdr:cNvPr id="184" name="フローチャート : 判断 183"/>
        <xdr:cNvSpPr/>
      </xdr:nvSpPr>
      <xdr:spPr>
        <a:xfrm>
          <a:off x="2857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157827</xdr:rowOff>
    </xdr:from>
    <xdr:ext cx="599010" cy="259045"/>
    <xdr:sp macro="" textlink="">
      <xdr:nvSpPr>
        <xdr:cNvPr id="185" name="テキスト ボックス 184"/>
        <xdr:cNvSpPr txBox="1"/>
      </xdr:nvSpPr>
      <xdr:spPr>
        <a:xfrm>
          <a:off x="2608794" y="133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37503</xdr:rowOff>
    </xdr:from>
    <xdr:to>
      <xdr:col>2</xdr:col>
      <xdr:colOff>638175</xdr:colOff>
      <xdr:row>75</xdr:row>
      <xdr:rowOff>76581</xdr:rowOff>
    </xdr:to>
    <xdr:cxnSp macro="">
      <xdr:nvCxnSpPr>
        <xdr:cNvPr id="186" name="直線コネクタ 185"/>
        <xdr:cNvCxnSpPr/>
      </xdr:nvCxnSpPr>
      <xdr:spPr>
        <a:xfrm flipV="1">
          <a:off x="1130300" y="12896253"/>
          <a:ext cx="889000" cy="3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12167</xdr:rowOff>
    </xdr:from>
    <xdr:to>
      <xdr:col>3</xdr:col>
      <xdr:colOff>3175</xdr:colOff>
      <xdr:row>78</xdr:row>
      <xdr:rowOff>113767</xdr:rowOff>
    </xdr:to>
    <xdr:sp macro="" textlink="">
      <xdr:nvSpPr>
        <xdr:cNvPr id="187" name="フローチャート : 判断 186"/>
        <xdr:cNvSpPr/>
      </xdr:nvSpPr>
      <xdr:spPr>
        <a:xfrm>
          <a:off x="1968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104894</xdr:rowOff>
    </xdr:from>
    <xdr:ext cx="599010" cy="259045"/>
    <xdr:sp macro="" textlink="">
      <xdr:nvSpPr>
        <xdr:cNvPr id="188" name="テキスト ボックス 187"/>
        <xdr:cNvSpPr txBox="1"/>
      </xdr:nvSpPr>
      <xdr:spPr>
        <a:xfrm>
          <a:off x="1719794" y="134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38988</xdr:rowOff>
    </xdr:from>
    <xdr:to>
      <xdr:col>1</xdr:col>
      <xdr:colOff>485775</xdr:colOff>
      <xdr:row>78</xdr:row>
      <xdr:rowOff>140588</xdr:rowOff>
    </xdr:to>
    <xdr:sp macro="" textlink="">
      <xdr:nvSpPr>
        <xdr:cNvPr id="189" name="フローチャート : 判断 188"/>
        <xdr:cNvSpPr/>
      </xdr:nvSpPr>
      <xdr:spPr>
        <a:xfrm>
          <a:off x="1079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131715</xdr:rowOff>
    </xdr:from>
    <xdr:ext cx="599010" cy="259045"/>
    <xdr:sp macro="" textlink="">
      <xdr:nvSpPr>
        <xdr:cNvPr id="190" name="テキスト ボックス 189"/>
        <xdr:cNvSpPr txBox="1"/>
      </xdr:nvSpPr>
      <xdr:spPr>
        <a:xfrm>
          <a:off x="830794" y="135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140488</xdr:rowOff>
    </xdr:from>
    <xdr:to>
      <xdr:col>6</xdr:col>
      <xdr:colOff>561975</xdr:colOff>
      <xdr:row>72</xdr:row>
      <xdr:rowOff>70638</xdr:rowOff>
    </xdr:to>
    <xdr:sp macro="" textlink="">
      <xdr:nvSpPr>
        <xdr:cNvPr id="196" name="円/楕円 195"/>
        <xdr:cNvSpPr/>
      </xdr:nvSpPr>
      <xdr:spPr>
        <a:xfrm>
          <a:off x="4584700" y="123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163365</xdr:rowOff>
    </xdr:from>
    <xdr:ext cx="599010" cy="259045"/>
    <xdr:sp macro="" textlink="">
      <xdr:nvSpPr>
        <xdr:cNvPr id="197" name="民生費該当値テキスト"/>
        <xdr:cNvSpPr txBox="1"/>
      </xdr:nvSpPr>
      <xdr:spPr>
        <a:xfrm>
          <a:off x="4686300" y="1216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216,438</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144411</xdr:rowOff>
    </xdr:from>
    <xdr:to>
      <xdr:col>5</xdr:col>
      <xdr:colOff>409575</xdr:colOff>
      <xdr:row>73</xdr:row>
      <xdr:rowOff>74561</xdr:rowOff>
    </xdr:to>
    <xdr:sp macro="" textlink="">
      <xdr:nvSpPr>
        <xdr:cNvPr id="198" name="円/楕円 197"/>
        <xdr:cNvSpPr/>
      </xdr:nvSpPr>
      <xdr:spPr>
        <a:xfrm>
          <a:off x="3746500" y="124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91088</xdr:rowOff>
    </xdr:from>
    <xdr:ext cx="599010" cy="259045"/>
    <xdr:sp macro="" textlink="">
      <xdr:nvSpPr>
        <xdr:cNvPr id="199" name="テキスト ボックス 198"/>
        <xdr:cNvSpPr txBox="1"/>
      </xdr:nvSpPr>
      <xdr:spPr>
        <a:xfrm>
          <a:off x="3497794" y="1226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202,629</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121501</xdr:rowOff>
    </xdr:from>
    <xdr:to>
      <xdr:col>4</xdr:col>
      <xdr:colOff>206375</xdr:colOff>
      <xdr:row>74</xdr:row>
      <xdr:rowOff>51651</xdr:rowOff>
    </xdr:to>
    <xdr:sp macro="" textlink="">
      <xdr:nvSpPr>
        <xdr:cNvPr id="200" name="円/楕円 199"/>
        <xdr:cNvSpPr/>
      </xdr:nvSpPr>
      <xdr:spPr>
        <a:xfrm>
          <a:off x="2857500" y="1263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68178</xdr:rowOff>
    </xdr:from>
    <xdr:ext cx="599010" cy="259045"/>
    <xdr:sp macro="" textlink="">
      <xdr:nvSpPr>
        <xdr:cNvPr id="201" name="テキスト ボックス 200"/>
        <xdr:cNvSpPr txBox="1"/>
      </xdr:nvSpPr>
      <xdr:spPr>
        <a:xfrm>
          <a:off x="2608794" y="1241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190,933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158153</xdr:rowOff>
    </xdr:from>
    <xdr:to>
      <xdr:col>3</xdr:col>
      <xdr:colOff>3175</xdr:colOff>
      <xdr:row>75</xdr:row>
      <xdr:rowOff>88303</xdr:rowOff>
    </xdr:to>
    <xdr:sp macro="" textlink="">
      <xdr:nvSpPr>
        <xdr:cNvPr id="202" name="円/楕円 201"/>
        <xdr:cNvSpPr/>
      </xdr:nvSpPr>
      <xdr:spPr>
        <a:xfrm>
          <a:off x="1968500" y="128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104830</xdr:rowOff>
    </xdr:from>
    <xdr:ext cx="599010" cy="259045"/>
    <xdr:sp macro="" textlink="">
      <xdr:nvSpPr>
        <xdr:cNvPr id="203" name="テキスト ボックス 202"/>
        <xdr:cNvSpPr txBox="1"/>
      </xdr:nvSpPr>
      <xdr:spPr>
        <a:xfrm>
          <a:off x="1719794" y="1262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174,547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25781</xdr:rowOff>
    </xdr:from>
    <xdr:to>
      <xdr:col>1</xdr:col>
      <xdr:colOff>485775</xdr:colOff>
      <xdr:row>75</xdr:row>
      <xdr:rowOff>127381</xdr:rowOff>
    </xdr:to>
    <xdr:sp macro="" textlink="">
      <xdr:nvSpPr>
        <xdr:cNvPr id="204" name="円/楕円 203"/>
        <xdr:cNvSpPr/>
      </xdr:nvSpPr>
      <xdr:spPr>
        <a:xfrm>
          <a:off x="1079500" y="128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143908</xdr:rowOff>
    </xdr:from>
    <xdr:ext cx="599010" cy="259045"/>
    <xdr:sp macro="" textlink="">
      <xdr:nvSpPr>
        <xdr:cNvPr id="205" name="テキスト ボックス 204"/>
        <xdr:cNvSpPr txBox="1"/>
      </xdr:nvSpPr>
      <xdr:spPr>
        <a:xfrm>
          <a:off x="830794" y="1265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10215</xdr:rowOff>
    </xdr:from>
    <xdr:to>
      <xdr:col>6</xdr:col>
      <xdr:colOff>510540</xdr:colOff>
      <xdr:row>98</xdr:row>
      <xdr:rowOff>44079</xdr:rowOff>
    </xdr:to>
    <xdr:cxnSp macro="">
      <xdr:nvCxnSpPr>
        <xdr:cNvPr id="232" name="直線コネクタ 231"/>
        <xdr:cNvCxnSpPr/>
      </xdr:nvCxnSpPr>
      <xdr:spPr>
        <a:xfrm flipV="1">
          <a:off x="4633595" y="15612165"/>
          <a:ext cx="1270" cy="123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47906</xdr:rowOff>
    </xdr:from>
    <xdr:ext cx="534377" cy="259045"/>
    <xdr:sp macro="" textlink="">
      <xdr:nvSpPr>
        <xdr:cNvPr id="233" name="衛生費最小値テキスト"/>
        <xdr:cNvSpPr txBox="1"/>
      </xdr:nvSpPr>
      <xdr:spPr>
        <a:xfrm>
          <a:off x="4686300" y="168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16,928</a:t>
          </a:r>
          <a:endParaRPr kumimoji="1" lang="ja-JP" altLang="en-US" sz="1000" b="1">
            <a:latin typeface="ＭＳ Ｐゴシック"/>
          </a:endParaRPr>
        </a:p>
      </xdr:txBody>
    </xdr:sp>
    <xdr:clientData/>
  </xdr:oneCellAnchor>
  <xdr:twoCellAnchor>
    <xdr:from>
      <xdr:col>6</xdr:col>
      <xdr:colOff>422275</xdr:colOff>
      <xdr:row>98</xdr:row>
      <xdr:rowOff>44079</xdr:rowOff>
    </xdr:from>
    <xdr:to>
      <xdr:col>6</xdr:col>
      <xdr:colOff>600075</xdr:colOff>
      <xdr:row>98</xdr:row>
      <xdr:rowOff>44079</xdr:rowOff>
    </xdr:to>
    <xdr:cxnSp macro="">
      <xdr:nvCxnSpPr>
        <xdr:cNvPr id="234" name="直線コネクタ 233"/>
        <xdr:cNvCxnSpPr/>
      </xdr:nvCxnSpPr>
      <xdr:spPr>
        <a:xfrm>
          <a:off x="4546600" y="1684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128342</xdr:rowOff>
    </xdr:from>
    <xdr:ext cx="534377" cy="259045"/>
    <xdr:sp macro="" textlink="">
      <xdr:nvSpPr>
        <xdr:cNvPr id="235" name="衛生費最大値テキスト"/>
        <xdr:cNvSpPr txBox="1"/>
      </xdr:nvSpPr>
      <xdr:spPr>
        <a:xfrm>
          <a:off x="4686300" y="153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54,715</a:t>
          </a:r>
          <a:endParaRPr kumimoji="1" lang="ja-JP" altLang="en-US" sz="1000" b="1">
            <a:latin typeface="ＭＳ Ｐゴシック"/>
          </a:endParaRPr>
        </a:p>
      </xdr:txBody>
    </xdr:sp>
    <xdr:clientData/>
  </xdr:oneCellAnchor>
  <xdr:twoCellAnchor>
    <xdr:from>
      <xdr:col>6</xdr:col>
      <xdr:colOff>422275</xdr:colOff>
      <xdr:row>91</xdr:row>
      <xdr:rowOff>10215</xdr:rowOff>
    </xdr:from>
    <xdr:to>
      <xdr:col>6</xdr:col>
      <xdr:colOff>600075</xdr:colOff>
      <xdr:row>91</xdr:row>
      <xdr:rowOff>10215</xdr:rowOff>
    </xdr:to>
    <xdr:cxnSp macro="">
      <xdr:nvCxnSpPr>
        <xdr:cNvPr id="236" name="直線コネクタ 235"/>
        <xdr:cNvCxnSpPr/>
      </xdr:nvCxnSpPr>
      <xdr:spPr>
        <a:xfrm>
          <a:off x="4546600" y="1561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112464</xdr:rowOff>
    </xdr:from>
    <xdr:to>
      <xdr:col>6</xdr:col>
      <xdr:colOff>511175</xdr:colOff>
      <xdr:row>96</xdr:row>
      <xdr:rowOff>114619</xdr:rowOff>
    </xdr:to>
    <xdr:cxnSp macro="">
      <xdr:nvCxnSpPr>
        <xdr:cNvPr id="237" name="直線コネクタ 236"/>
        <xdr:cNvCxnSpPr/>
      </xdr:nvCxnSpPr>
      <xdr:spPr>
        <a:xfrm>
          <a:off x="3797300" y="16571664"/>
          <a:ext cx="8382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121085</xdr:rowOff>
    </xdr:from>
    <xdr:ext cx="534377" cy="259045"/>
    <xdr:sp macro="" textlink="">
      <xdr:nvSpPr>
        <xdr:cNvPr id="238" name="衛生費平均値テキスト"/>
        <xdr:cNvSpPr txBox="1"/>
      </xdr:nvSpPr>
      <xdr:spPr>
        <a:xfrm>
          <a:off x="4686300" y="16065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34,715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98208</xdr:rowOff>
    </xdr:from>
    <xdr:to>
      <xdr:col>6</xdr:col>
      <xdr:colOff>561975</xdr:colOff>
      <xdr:row>95</xdr:row>
      <xdr:rowOff>28358</xdr:rowOff>
    </xdr:to>
    <xdr:sp macro="" textlink="">
      <xdr:nvSpPr>
        <xdr:cNvPr id="239" name="フローチャート : 判断 238"/>
        <xdr:cNvSpPr/>
      </xdr:nvSpPr>
      <xdr:spPr>
        <a:xfrm>
          <a:off x="4584700" y="162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112464</xdr:rowOff>
    </xdr:from>
    <xdr:to>
      <xdr:col>5</xdr:col>
      <xdr:colOff>358775</xdr:colOff>
      <xdr:row>96</xdr:row>
      <xdr:rowOff>132776</xdr:rowOff>
    </xdr:to>
    <xdr:cxnSp macro="">
      <xdr:nvCxnSpPr>
        <xdr:cNvPr id="240" name="直線コネクタ 239"/>
        <xdr:cNvCxnSpPr/>
      </xdr:nvCxnSpPr>
      <xdr:spPr>
        <a:xfrm flipV="1">
          <a:off x="2908300" y="16571664"/>
          <a:ext cx="889000" cy="2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137396</xdr:rowOff>
    </xdr:from>
    <xdr:to>
      <xdr:col>5</xdr:col>
      <xdr:colOff>409575</xdr:colOff>
      <xdr:row>95</xdr:row>
      <xdr:rowOff>67546</xdr:rowOff>
    </xdr:to>
    <xdr:sp macro="" textlink="">
      <xdr:nvSpPr>
        <xdr:cNvPr id="241" name="フローチャート : 判断 240"/>
        <xdr:cNvSpPr/>
      </xdr:nvSpPr>
      <xdr:spPr>
        <a:xfrm>
          <a:off x="3746500" y="162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84073</xdr:rowOff>
    </xdr:from>
    <xdr:ext cx="534377" cy="259045"/>
    <xdr:sp macro="" textlink="">
      <xdr:nvSpPr>
        <xdr:cNvPr id="242" name="テキスト ボックス 241"/>
        <xdr:cNvSpPr txBox="1"/>
      </xdr:nvSpPr>
      <xdr:spPr>
        <a:xfrm>
          <a:off x="3530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132776</xdr:rowOff>
    </xdr:from>
    <xdr:to>
      <xdr:col>4</xdr:col>
      <xdr:colOff>155575</xdr:colOff>
      <xdr:row>97</xdr:row>
      <xdr:rowOff>5544</xdr:rowOff>
    </xdr:to>
    <xdr:cxnSp macro="">
      <xdr:nvCxnSpPr>
        <xdr:cNvPr id="243" name="直線コネクタ 242"/>
        <xdr:cNvCxnSpPr/>
      </xdr:nvCxnSpPr>
      <xdr:spPr>
        <a:xfrm flipV="1">
          <a:off x="2019300" y="16591976"/>
          <a:ext cx="889000" cy="4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17480</xdr:rowOff>
    </xdr:from>
    <xdr:to>
      <xdr:col>4</xdr:col>
      <xdr:colOff>206375</xdr:colOff>
      <xdr:row>95</xdr:row>
      <xdr:rowOff>119080</xdr:rowOff>
    </xdr:to>
    <xdr:sp macro="" textlink="">
      <xdr:nvSpPr>
        <xdr:cNvPr id="244" name="フローチャート : 判断 243"/>
        <xdr:cNvSpPr/>
      </xdr:nvSpPr>
      <xdr:spPr>
        <a:xfrm>
          <a:off x="2857500" y="163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135607</xdr:rowOff>
    </xdr:from>
    <xdr:ext cx="534377" cy="259045"/>
    <xdr:sp macro="" textlink="">
      <xdr:nvSpPr>
        <xdr:cNvPr id="245" name="テキスト ボックス 244"/>
        <xdr:cNvSpPr txBox="1"/>
      </xdr:nvSpPr>
      <xdr:spPr>
        <a:xfrm>
          <a:off x="2641111" y="1608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152273</xdr:rowOff>
    </xdr:from>
    <xdr:to>
      <xdr:col>2</xdr:col>
      <xdr:colOff>638175</xdr:colOff>
      <xdr:row>97</xdr:row>
      <xdr:rowOff>5544</xdr:rowOff>
    </xdr:to>
    <xdr:cxnSp macro="">
      <xdr:nvCxnSpPr>
        <xdr:cNvPr id="246" name="直線コネクタ 245"/>
        <xdr:cNvCxnSpPr/>
      </xdr:nvCxnSpPr>
      <xdr:spPr>
        <a:xfrm>
          <a:off x="1130300" y="16611473"/>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33775</xdr:rowOff>
    </xdr:from>
    <xdr:to>
      <xdr:col>3</xdr:col>
      <xdr:colOff>3175</xdr:colOff>
      <xdr:row>95</xdr:row>
      <xdr:rowOff>135375</xdr:rowOff>
    </xdr:to>
    <xdr:sp macro="" textlink="">
      <xdr:nvSpPr>
        <xdr:cNvPr id="247" name="フローチャート : 判断 246"/>
        <xdr:cNvSpPr/>
      </xdr:nvSpPr>
      <xdr:spPr>
        <a:xfrm>
          <a:off x="1968500" y="163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151902</xdr:rowOff>
    </xdr:from>
    <xdr:ext cx="534377" cy="259045"/>
    <xdr:sp macro="" textlink="">
      <xdr:nvSpPr>
        <xdr:cNvPr id="248" name="テキスト ボックス 247"/>
        <xdr:cNvSpPr txBox="1"/>
      </xdr:nvSpPr>
      <xdr:spPr>
        <a:xfrm>
          <a:off x="1752111" y="160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15911</xdr:rowOff>
    </xdr:from>
    <xdr:to>
      <xdr:col>1</xdr:col>
      <xdr:colOff>485775</xdr:colOff>
      <xdr:row>95</xdr:row>
      <xdr:rowOff>117511</xdr:rowOff>
    </xdr:to>
    <xdr:sp macro="" textlink="">
      <xdr:nvSpPr>
        <xdr:cNvPr id="249" name="フローチャート : 判断 248"/>
        <xdr:cNvSpPr/>
      </xdr:nvSpPr>
      <xdr:spPr>
        <a:xfrm>
          <a:off x="1079500" y="163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134038</xdr:rowOff>
    </xdr:from>
    <xdr:ext cx="534377" cy="259045"/>
    <xdr:sp macro="" textlink="">
      <xdr:nvSpPr>
        <xdr:cNvPr id="250" name="テキスト ボックス 249"/>
        <xdr:cNvSpPr txBox="1"/>
      </xdr:nvSpPr>
      <xdr:spPr>
        <a:xfrm>
          <a:off x="863111" y="160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63819</xdr:rowOff>
    </xdr:from>
    <xdr:to>
      <xdr:col>6</xdr:col>
      <xdr:colOff>561975</xdr:colOff>
      <xdr:row>96</xdr:row>
      <xdr:rowOff>165419</xdr:rowOff>
    </xdr:to>
    <xdr:sp macro="" textlink="">
      <xdr:nvSpPr>
        <xdr:cNvPr id="256" name="円/楕円 255"/>
        <xdr:cNvSpPr/>
      </xdr:nvSpPr>
      <xdr:spPr>
        <a:xfrm>
          <a:off x="4584700" y="165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42246</xdr:rowOff>
    </xdr:from>
    <xdr:ext cx="534377" cy="259045"/>
    <xdr:sp macro="" textlink="">
      <xdr:nvSpPr>
        <xdr:cNvPr id="257" name="衛生費該当値テキスト"/>
        <xdr:cNvSpPr txBox="1"/>
      </xdr:nvSpPr>
      <xdr:spPr>
        <a:xfrm>
          <a:off x="4686300" y="1650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25,268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61664</xdr:rowOff>
    </xdr:from>
    <xdr:to>
      <xdr:col>5</xdr:col>
      <xdr:colOff>409575</xdr:colOff>
      <xdr:row>96</xdr:row>
      <xdr:rowOff>163264</xdr:rowOff>
    </xdr:to>
    <xdr:sp macro="" textlink="">
      <xdr:nvSpPr>
        <xdr:cNvPr id="258" name="円/楕円 257"/>
        <xdr:cNvSpPr/>
      </xdr:nvSpPr>
      <xdr:spPr>
        <a:xfrm>
          <a:off x="3746500" y="1652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154391</xdr:rowOff>
    </xdr:from>
    <xdr:ext cx="534377" cy="259045"/>
    <xdr:sp macro="" textlink="">
      <xdr:nvSpPr>
        <xdr:cNvPr id="259" name="テキスト ボックス 258"/>
        <xdr:cNvSpPr txBox="1"/>
      </xdr:nvSpPr>
      <xdr:spPr>
        <a:xfrm>
          <a:off x="3530111" y="1661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81976</xdr:rowOff>
    </xdr:from>
    <xdr:to>
      <xdr:col>4</xdr:col>
      <xdr:colOff>206375</xdr:colOff>
      <xdr:row>97</xdr:row>
      <xdr:rowOff>12126</xdr:rowOff>
    </xdr:to>
    <xdr:sp macro="" textlink="">
      <xdr:nvSpPr>
        <xdr:cNvPr id="260" name="円/楕円 259"/>
        <xdr:cNvSpPr/>
      </xdr:nvSpPr>
      <xdr:spPr>
        <a:xfrm>
          <a:off x="2857500" y="1654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3253</xdr:rowOff>
    </xdr:from>
    <xdr:ext cx="534377" cy="259045"/>
    <xdr:sp macro="" textlink="">
      <xdr:nvSpPr>
        <xdr:cNvPr id="261" name="テキスト ボックス 260"/>
        <xdr:cNvSpPr txBox="1"/>
      </xdr:nvSpPr>
      <xdr:spPr>
        <a:xfrm>
          <a:off x="2641111" y="166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126194</xdr:rowOff>
    </xdr:from>
    <xdr:to>
      <xdr:col>3</xdr:col>
      <xdr:colOff>3175</xdr:colOff>
      <xdr:row>97</xdr:row>
      <xdr:rowOff>56344</xdr:rowOff>
    </xdr:to>
    <xdr:sp macro="" textlink="">
      <xdr:nvSpPr>
        <xdr:cNvPr id="262" name="円/楕円 261"/>
        <xdr:cNvSpPr/>
      </xdr:nvSpPr>
      <xdr:spPr>
        <a:xfrm>
          <a:off x="1968500" y="165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47471</xdr:rowOff>
    </xdr:from>
    <xdr:ext cx="534377" cy="259045"/>
    <xdr:sp macro="" textlink="">
      <xdr:nvSpPr>
        <xdr:cNvPr id="263" name="テキスト ボックス 262"/>
        <xdr:cNvSpPr txBox="1"/>
      </xdr:nvSpPr>
      <xdr:spPr>
        <a:xfrm>
          <a:off x="1752111" y="1667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101473</xdr:rowOff>
    </xdr:from>
    <xdr:to>
      <xdr:col>1</xdr:col>
      <xdr:colOff>485775</xdr:colOff>
      <xdr:row>97</xdr:row>
      <xdr:rowOff>31623</xdr:rowOff>
    </xdr:to>
    <xdr:sp macro="" textlink="">
      <xdr:nvSpPr>
        <xdr:cNvPr id="264" name="円/楕円 263"/>
        <xdr:cNvSpPr/>
      </xdr:nvSpPr>
      <xdr:spPr>
        <a:xfrm>
          <a:off x="1079500" y="165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22750</xdr:rowOff>
    </xdr:from>
    <xdr:ext cx="534377" cy="259045"/>
    <xdr:sp macro="" textlink="">
      <xdr:nvSpPr>
        <xdr:cNvPr id="265" name="テキスト ボックス 264"/>
        <xdr:cNvSpPr txBox="1"/>
      </xdr:nvSpPr>
      <xdr:spPr>
        <a:xfrm>
          <a:off x="863111" y="1665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55626</xdr:rowOff>
    </xdr:from>
    <xdr:to>
      <xdr:col>15</xdr:col>
      <xdr:colOff>180340</xdr:colOff>
      <xdr:row>39</xdr:row>
      <xdr:rowOff>30480</xdr:rowOff>
    </xdr:to>
    <xdr:cxnSp macro="">
      <xdr:nvCxnSpPr>
        <xdr:cNvPr id="289" name="直線コネクタ 288"/>
        <xdr:cNvCxnSpPr/>
      </xdr:nvCxnSpPr>
      <xdr:spPr>
        <a:xfrm flipV="1">
          <a:off x="10475595" y="5370576"/>
          <a:ext cx="127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34307</xdr:rowOff>
    </xdr:from>
    <xdr:ext cx="378565" cy="259045"/>
    <xdr:sp macro="" textlink="">
      <xdr:nvSpPr>
        <xdr:cNvPr id="290"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15</xdr:col>
      <xdr:colOff>92075</xdr:colOff>
      <xdr:row>39</xdr:row>
      <xdr:rowOff>30480</xdr:rowOff>
    </xdr:from>
    <xdr:to>
      <xdr:col>15</xdr:col>
      <xdr:colOff>269875</xdr:colOff>
      <xdr:row>39</xdr:row>
      <xdr:rowOff>30480</xdr:rowOff>
    </xdr:to>
    <xdr:cxnSp macro="">
      <xdr:nvCxnSpPr>
        <xdr:cNvPr id="291" name="直線コネクタ 290"/>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2303</xdr:rowOff>
    </xdr:from>
    <xdr:ext cx="534377" cy="259045"/>
    <xdr:sp macro="" textlink="">
      <xdr:nvSpPr>
        <xdr:cNvPr id="292" name="労働費最大値テキスト"/>
        <xdr:cNvSpPr txBox="1"/>
      </xdr:nvSpPr>
      <xdr:spPr>
        <a:xfrm>
          <a:off x="10528300" y="514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10,712</a:t>
          </a:r>
          <a:endParaRPr kumimoji="1" lang="ja-JP" altLang="en-US" sz="1000" b="1">
            <a:latin typeface="ＭＳ Ｐゴシック"/>
          </a:endParaRPr>
        </a:p>
      </xdr:txBody>
    </xdr:sp>
    <xdr:clientData/>
  </xdr:oneCellAnchor>
  <xdr:twoCellAnchor>
    <xdr:from>
      <xdr:col>15</xdr:col>
      <xdr:colOff>92075</xdr:colOff>
      <xdr:row>31</xdr:row>
      <xdr:rowOff>55626</xdr:rowOff>
    </xdr:from>
    <xdr:to>
      <xdr:col>15</xdr:col>
      <xdr:colOff>269875</xdr:colOff>
      <xdr:row>31</xdr:row>
      <xdr:rowOff>55626</xdr:rowOff>
    </xdr:to>
    <xdr:cxnSp macro="">
      <xdr:nvCxnSpPr>
        <xdr:cNvPr id="293" name="直線コネクタ 292"/>
        <xdr:cNvCxnSpPr/>
      </xdr:nvCxnSpPr>
      <xdr:spPr>
        <a:xfrm>
          <a:off x="10388600" y="5370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135255</xdr:rowOff>
    </xdr:from>
    <xdr:to>
      <xdr:col>15</xdr:col>
      <xdr:colOff>180975</xdr:colOff>
      <xdr:row>38</xdr:row>
      <xdr:rowOff>2540</xdr:rowOff>
    </xdr:to>
    <xdr:cxnSp macro="">
      <xdr:nvCxnSpPr>
        <xdr:cNvPr id="294" name="直線コネクタ 293"/>
        <xdr:cNvCxnSpPr/>
      </xdr:nvCxnSpPr>
      <xdr:spPr>
        <a:xfrm>
          <a:off x="9639300" y="6478905"/>
          <a:ext cx="8382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131970</xdr:rowOff>
    </xdr:from>
    <xdr:ext cx="469744" cy="259045"/>
    <xdr:sp macro="" textlink="">
      <xdr:nvSpPr>
        <xdr:cNvPr id="295" name="労働費平均値テキスト"/>
        <xdr:cNvSpPr txBox="1"/>
      </xdr:nvSpPr>
      <xdr:spPr>
        <a:xfrm>
          <a:off x="10528300" y="6475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153543</xdr:rowOff>
    </xdr:from>
    <xdr:to>
      <xdr:col>15</xdr:col>
      <xdr:colOff>231775</xdr:colOff>
      <xdr:row>38</xdr:row>
      <xdr:rowOff>83693</xdr:rowOff>
    </xdr:to>
    <xdr:sp macro="" textlink="">
      <xdr:nvSpPr>
        <xdr:cNvPr id="296" name="フローチャート : 判断 295"/>
        <xdr:cNvSpPr/>
      </xdr:nvSpPr>
      <xdr:spPr>
        <a:xfrm>
          <a:off x="104267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67818</xdr:rowOff>
    </xdr:from>
    <xdr:to>
      <xdr:col>14</xdr:col>
      <xdr:colOff>28575</xdr:colOff>
      <xdr:row>37</xdr:row>
      <xdr:rowOff>135255</xdr:rowOff>
    </xdr:to>
    <xdr:cxnSp macro="">
      <xdr:nvCxnSpPr>
        <xdr:cNvPr id="297" name="直線コネクタ 296"/>
        <xdr:cNvCxnSpPr/>
      </xdr:nvCxnSpPr>
      <xdr:spPr>
        <a:xfrm>
          <a:off x="8750300" y="6240018"/>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136144</xdr:rowOff>
    </xdr:from>
    <xdr:to>
      <xdr:col>14</xdr:col>
      <xdr:colOff>79375</xdr:colOff>
      <xdr:row>38</xdr:row>
      <xdr:rowOff>66294</xdr:rowOff>
    </xdr:to>
    <xdr:sp macro="" textlink="">
      <xdr:nvSpPr>
        <xdr:cNvPr id="298" name="フローチャート : 判断 297"/>
        <xdr:cNvSpPr/>
      </xdr:nvSpPr>
      <xdr:spPr>
        <a:xfrm>
          <a:off x="9588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57421</xdr:rowOff>
    </xdr:from>
    <xdr:ext cx="469744" cy="259045"/>
    <xdr:sp macro="" textlink="">
      <xdr:nvSpPr>
        <xdr:cNvPr id="299" name="テキスト ボックス 298"/>
        <xdr:cNvSpPr txBox="1"/>
      </xdr:nvSpPr>
      <xdr:spPr>
        <a:xfrm>
          <a:off x="9404427"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43815</xdr:rowOff>
    </xdr:from>
    <xdr:to>
      <xdr:col>12</xdr:col>
      <xdr:colOff>511175</xdr:colOff>
      <xdr:row>36</xdr:row>
      <xdr:rowOff>67818</xdr:rowOff>
    </xdr:to>
    <xdr:cxnSp macro="">
      <xdr:nvCxnSpPr>
        <xdr:cNvPr id="300" name="直線コネクタ 299"/>
        <xdr:cNvCxnSpPr/>
      </xdr:nvCxnSpPr>
      <xdr:spPr>
        <a:xfrm>
          <a:off x="7861300" y="6216015"/>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115062</xdr:rowOff>
    </xdr:from>
    <xdr:to>
      <xdr:col>12</xdr:col>
      <xdr:colOff>561975</xdr:colOff>
      <xdr:row>38</xdr:row>
      <xdr:rowOff>45212</xdr:rowOff>
    </xdr:to>
    <xdr:sp macro="" textlink="">
      <xdr:nvSpPr>
        <xdr:cNvPr id="301" name="フローチャート : 判断 300"/>
        <xdr:cNvSpPr/>
      </xdr:nvSpPr>
      <xdr:spPr>
        <a:xfrm>
          <a:off x="8699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36339</xdr:rowOff>
    </xdr:from>
    <xdr:ext cx="469744" cy="259045"/>
    <xdr:sp macro="" textlink="">
      <xdr:nvSpPr>
        <xdr:cNvPr id="302" name="テキスト ボックス 301"/>
        <xdr:cNvSpPr txBox="1"/>
      </xdr:nvSpPr>
      <xdr:spPr>
        <a:xfrm>
          <a:off x="8515427"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43815</xdr:rowOff>
    </xdr:from>
    <xdr:to>
      <xdr:col>11</xdr:col>
      <xdr:colOff>307975</xdr:colOff>
      <xdr:row>37</xdr:row>
      <xdr:rowOff>63500</xdr:rowOff>
    </xdr:to>
    <xdr:cxnSp macro="">
      <xdr:nvCxnSpPr>
        <xdr:cNvPr id="303" name="直線コネクタ 302"/>
        <xdr:cNvCxnSpPr/>
      </xdr:nvCxnSpPr>
      <xdr:spPr>
        <a:xfrm flipV="1">
          <a:off x="6972300" y="6216015"/>
          <a:ext cx="889000" cy="19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89535</xdr:rowOff>
    </xdr:from>
    <xdr:to>
      <xdr:col>11</xdr:col>
      <xdr:colOff>358775</xdr:colOff>
      <xdr:row>38</xdr:row>
      <xdr:rowOff>19685</xdr:rowOff>
    </xdr:to>
    <xdr:sp macro="" textlink="">
      <xdr:nvSpPr>
        <xdr:cNvPr id="304" name="フローチャート : 判断 303"/>
        <xdr:cNvSpPr/>
      </xdr:nvSpPr>
      <xdr:spPr>
        <a:xfrm>
          <a:off x="7810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10812</xdr:rowOff>
    </xdr:from>
    <xdr:ext cx="469744" cy="259045"/>
    <xdr:sp macro="" textlink="">
      <xdr:nvSpPr>
        <xdr:cNvPr id="305" name="テキスト ボックス 304"/>
        <xdr:cNvSpPr txBox="1"/>
      </xdr:nvSpPr>
      <xdr:spPr>
        <a:xfrm>
          <a:off x="7626427"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58928</xdr:rowOff>
    </xdr:from>
    <xdr:to>
      <xdr:col>10</xdr:col>
      <xdr:colOff>155575</xdr:colOff>
      <xdr:row>37</xdr:row>
      <xdr:rowOff>160528</xdr:rowOff>
    </xdr:to>
    <xdr:sp macro="" textlink="">
      <xdr:nvSpPr>
        <xdr:cNvPr id="306" name="フローチャート : 判断 305"/>
        <xdr:cNvSpPr/>
      </xdr:nvSpPr>
      <xdr:spPr>
        <a:xfrm>
          <a:off x="6921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151655</xdr:rowOff>
    </xdr:from>
    <xdr:ext cx="469744" cy="259045"/>
    <xdr:sp macro="" textlink="">
      <xdr:nvSpPr>
        <xdr:cNvPr id="307" name="テキスト ボックス 306"/>
        <xdr:cNvSpPr txBox="1"/>
      </xdr:nvSpPr>
      <xdr:spPr>
        <a:xfrm>
          <a:off x="6737427" y="64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123190</xdr:rowOff>
    </xdr:from>
    <xdr:to>
      <xdr:col>15</xdr:col>
      <xdr:colOff>231775</xdr:colOff>
      <xdr:row>38</xdr:row>
      <xdr:rowOff>53340</xdr:rowOff>
    </xdr:to>
    <xdr:sp macro="" textlink="">
      <xdr:nvSpPr>
        <xdr:cNvPr id="313" name="円/楕円 312"/>
        <xdr:cNvSpPr/>
      </xdr:nvSpPr>
      <xdr:spPr>
        <a:xfrm>
          <a:off x="104267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146067</xdr:rowOff>
    </xdr:from>
    <xdr:ext cx="469744" cy="259045"/>
    <xdr:sp macro="" textlink="">
      <xdr:nvSpPr>
        <xdr:cNvPr id="314" name="労働費該当値テキスト"/>
        <xdr:cNvSpPr txBox="1"/>
      </xdr:nvSpPr>
      <xdr:spPr>
        <a:xfrm>
          <a:off x="10528300" y="631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84455</xdr:rowOff>
    </xdr:from>
    <xdr:to>
      <xdr:col>14</xdr:col>
      <xdr:colOff>79375</xdr:colOff>
      <xdr:row>38</xdr:row>
      <xdr:rowOff>14605</xdr:rowOff>
    </xdr:to>
    <xdr:sp macro="" textlink="">
      <xdr:nvSpPr>
        <xdr:cNvPr id="315" name="円/楕円 314"/>
        <xdr:cNvSpPr/>
      </xdr:nvSpPr>
      <xdr:spPr>
        <a:xfrm>
          <a:off x="9588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31132</xdr:rowOff>
    </xdr:from>
    <xdr:ext cx="469744" cy="259045"/>
    <xdr:sp macro="" textlink="">
      <xdr:nvSpPr>
        <xdr:cNvPr id="316" name="テキスト ボックス 315"/>
        <xdr:cNvSpPr txBox="1"/>
      </xdr:nvSpPr>
      <xdr:spPr>
        <a:xfrm>
          <a:off x="9404427" y="620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17018</xdr:rowOff>
    </xdr:from>
    <xdr:to>
      <xdr:col>12</xdr:col>
      <xdr:colOff>561975</xdr:colOff>
      <xdr:row>36</xdr:row>
      <xdr:rowOff>118618</xdr:rowOff>
    </xdr:to>
    <xdr:sp macro="" textlink="">
      <xdr:nvSpPr>
        <xdr:cNvPr id="317" name="円/楕円 316"/>
        <xdr:cNvSpPr/>
      </xdr:nvSpPr>
      <xdr:spPr>
        <a:xfrm>
          <a:off x="8699500" y="61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135145</xdr:rowOff>
    </xdr:from>
    <xdr:ext cx="469744" cy="259045"/>
    <xdr:sp macro="" textlink="">
      <xdr:nvSpPr>
        <xdr:cNvPr id="318" name="テキスト ボックス 317"/>
        <xdr:cNvSpPr txBox="1"/>
      </xdr:nvSpPr>
      <xdr:spPr>
        <a:xfrm>
          <a:off x="8515427" y="596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164465</xdr:rowOff>
    </xdr:from>
    <xdr:to>
      <xdr:col>11</xdr:col>
      <xdr:colOff>358775</xdr:colOff>
      <xdr:row>36</xdr:row>
      <xdr:rowOff>94615</xdr:rowOff>
    </xdr:to>
    <xdr:sp macro="" textlink="">
      <xdr:nvSpPr>
        <xdr:cNvPr id="319" name="円/楕円 318"/>
        <xdr:cNvSpPr/>
      </xdr:nvSpPr>
      <xdr:spPr>
        <a:xfrm>
          <a:off x="7810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111142</xdr:rowOff>
    </xdr:from>
    <xdr:ext cx="469744" cy="259045"/>
    <xdr:sp macro="" textlink="">
      <xdr:nvSpPr>
        <xdr:cNvPr id="320" name="テキスト ボックス 319"/>
        <xdr:cNvSpPr txBox="1"/>
      </xdr:nvSpPr>
      <xdr:spPr>
        <a:xfrm>
          <a:off x="7626427" y="594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12700</xdr:rowOff>
    </xdr:from>
    <xdr:to>
      <xdr:col>10</xdr:col>
      <xdr:colOff>155575</xdr:colOff>
      <xdr:row>37</xdr:row>
      <xdr:rowOff>114300</xdr:rowOff>
    </xdr:to>
    <xdr:sp macro="" textlink="">
      <xdr:nvSpPr>
        <xdr:cNvPr id="321" name="円/楕円 320"/>
        <xdr:cNvSpPr/>
      </xdr:nvSpPr>
      <xdr:spPr>
        <a:xfrm>
          <a:off x="6921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130827</xdr:rowOff>
    </xdr:from>
    <xdr:ext cx="469744" cy="259045"/>
    <xdr:sp macro="" textlink="">
      <xdr:nvSpPr>
        <xdr:cNvPr id="322" name="テキスト ボックス 321"/>
        <xdr:cNvSpPr txBox="1"/>
      </xdr:nvSpPr>
      <xdr:spPr>
        <a:xfrm>
          <a:off x="6737427" y="613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109639</xdr:rowOff>
    </xdr:from>
    <xdr:to>
      <xdr:col>15</xdr:col>
      <xdr:colOff>180340</xdr:colOff>
      <xdr:row>59</xdr:row>
      <xdr:rowOff>35573</xdr:rowOff>
    </xdr:to>
    <xdr:cxnSp macro="">
      <xdr:nvCxnSpPr>
        <xdr:cNvPr id="346" name="直線コネクタ 345"/>
        <xdr:cNvCxnSpPr/>
      </xdr:nvCxnSpPr>
      <xdr:spPr>
        <a:xfrm flipV="1">
          <a:off x="10475595" y="8682139"/>
          <a:ext cx="1270" cy="146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39400</xdr:rowOff>
    </xdr:from>
    <xdr:ext cx="378565" cy="259045"/>
    <xdr:sp macro="" textlink="">
      <xdr:nvSpPr>
        <xdr:cNvPr id="347" name="農林水産業費最小値テキスト"/>
        <xdr:cNvSpPr txBox="1"/>
      </xdr:nvSpPr>
      <xdr:spPr>
        <a:xfrm>
          <a:off x="10528300" y="10154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15</xdr:col>
      <xdr:colOff>92075</xdr:colOff>
      <xdr:row>59</xdr:row>
      <xdr:rowOff>35573</xdr:rowOff>
    </xdr:from>
    <xdr:to>
      <xdr:col>15</xdr:col>
      <xdr:colOff>269875</xdr:colOff>
      <xdr:row>59</xdr:row>
      <xdr:rowOff>35573</xdr:rowOff>
    </xdr:to>
    <xdr:cxnSp macro="">
      <xdr:nvCxnSpPr>
        <xdr:cNvPr id="348" name="直線コネクタ 347"/>
        <xdr:cNvCxnSpPr/>
      </xdr:nvCxnSpPr>
      <xdr:spPr>
        <a:xfrm>
          <a:off x="10388600" y="1015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56316</xdr:rowOff>
    </xdr:from>
    <xdr:ext cx="534377" cy="259045"/>
    <xdr:sp macro="" textlink="">
      <xdr:nvSpPr>
        <xdr:cNvPr id="349" name="農林水産業費最大値テキスト"/>
        <xdr:cNvSpPr txBox="1"/>
      </xdr:nvSpPr>
      <xdr:spPr>
        <a:xfrm>
          <a:off x="10528300" y="84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38,789</a:t>
          </a:r>
          <a:endParaRPr kumimoji="1" lang="ja-JP" altLang="en-US" sz="1000" b="1">
            <a:latin typeface="ＭＳ Ｐゴシック"/>
          </a:endParaRPr>
        </a:p>
      </xdr:txBody>
    </xdr:sp>
    <xdr:clientData/>
  </xdr:oneCellAnchor>
  <xdr:twoCellAnchor>
    <xdr:from>
      <xdr:col>15</xdr:col>
      <xdr:colOff>92075</xdr:colOff>
      <xdr:row>50</xdr:row>
      <xdr:rowOff>109639</xdr:rowOff>
    </xdr:from>
    <xdr:to>
      <xdr:col>15</xdr:col>
      <xdr:colOff>269875</xdr:colOff>
      <xdr:row>50</xdr:row>
      <xdr:rowOff>109639</xdr:rowOff>
    </xdr:to>
    <xdr:cxnSp macro="">
      <xdr:nvCxnSpPr>
        <xdr:cNvPr id="350" name="直線コネクタ 349"/>
        <xdr:cNvCxnSpPr/>
      </xdr:nvCxnSpPr>
      <xdr:spPr>
        <a:xfrm>
          <a:off x="10388600" y="86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118821</xdr:rowOff>
    </xdr:from>
    <xdr:to>
      <xdr:col>15</xdr:col>
      <xdr:colOff>180975</xdr:colOff>
      <xdr:row>57</xdr:row>
      <xdr:rowOff>58433</xdr:rowOff>
    </xdr:to>
    <xdr:cxnSp macro="">
      <xdr:nvCxnSpPr>
        <xdr:cNvPr id="351" name="直線コネクタ 350"/>
        <xdr:cNvCxnSpPr/>
      </xdr:nvCxnSpPr>
      <xdr:spPr>
        <a:xfrm flipV="1">
          <a:off x="9639300" y="9720021"/>
          <a:ext cx="838200" cy="1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36758</xdr:rowOff>
    </xdr:from>
    <xdr:ext cx="534377" cy="259045"/>
    <xdr:sp macro="" textlink="">
      <xdr:nvSpPr>
        <xdr:cNvPr id="352" name="農林水産業費平均値テキスト"/>
        <xdr:cNvSpPr txBox="1"/>
      </xdr:nvSpPr>
      <xdr:spPr>
        <a:xfrm>
          <a:off x="10528300" y="9295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17,469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13881</xdr:rowOff>
    </xdr:from>
    <xdr:to>
      <xdr:col>15</xdr:col>
      <xdr:colOff>231775</xdr:colOff>
      <xdr:row>55</xdr:row>
      <xdr:rowOff>115481</xdr:rowOff>
    </xdr:to>
    <xdr:sp macro="" textlink="">
      <xdr:nvSpPr>
        <xdr:cNvPr id="353" name="フローチャート : 判断 352"/>
        <xdr:cNvSpPr/>
      </xdr:nvSpPr>
      <xdr:spPr>
        <a:xfrm>
          <a:off x="10426700" y="9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132614</xdr:rowOff>
    </xdr:from>
    <xdr:to>
      <xdr:col>14</xdr:col>
      <xdr:colOff>28575</xdr:colOff>
      <xdr:row>57</xdr:row>
      <xdr:rowOff>58433</xdr:rowOff>
    </xdr:to>
    <xdr:cxnSp macro="">
      <xdr:nvCxnSpPr>
        <xdr:cNvPr id="354" name="直線コネクタ 353"/>
        <xdr:cNvCxnSpPr/>
      </xdr:nvCxnSpPr>
      <xdr:spPr>
        <a:xfrm>
          <a:off x="8750300" y="9733814"/>
          <a:ext cx="889000" cy="9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45428</xdr:rowOff>
    </xdr:from>
    <xdr:to>
      <xdr:col>14</xdr:col>
      <xdr:colOff>79375</xdr:colOff>
      <xdr:row>56</xdr:row>
      <xdr:rowOff>147028</xdr:rowOff>
    </xdr:to>
    <xdr:sp macro="" textlink="">
      <xdr:nvSpPr>
        <xdr:cNvPr id="355" name="フローチャート : 判断 354"/>
        <xdr:cNvSpPr/>
      </xdr:nvSpPr>
      <xdr:spPr>
        <a:xfrm>
          <a:off x="9588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163555</xdr:rowOff>
    </xdr:from>
    <xdr:ext cx="534377" cy="259045"/>
    <xdr:sp macro="" textlink="">
      <xdr:nvSpPr>
        <xdr:cNvPr id="356" name="テキスト ボックス 355"/>
        <xdr:cNvSpPr txBox="1"/>
      </xdr:nvSpPr>
      <xdr:spPr>
        <a:xfrm>
          <a:off x="9372111" y="94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132614</xdr:rowOff>
    </xdr:from>
    <xdr:to>
      <xdr:col>12</xdr:col>
      <xdr:colOff>511175</xdr:colOff>
      <xdr:row>57</xdr:row>
      <xdr:rowOff>66586</xdr:rowOff>
    </xdr:to>
    <xdr:cxnSp macro="">
      <xdr:nvCxnSpPr>
        <xdr:cNvPr id="357" name="直線コネクタ 356"/>
        <xdr:cNvCxnSpPr/>
      </xdr:nvCxnSpPr>
      <xdr:spPr>
        <a:xfrm flipV="1">
          <a:off x="7861300" y="9733814"/>
          <a:ext cx="889000" cy="10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8" name="フローチャート : 判断 357"/>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111904</xdr:rowOff>
    </xdr:from>
    <xdr:ext cx="469744" cy="259045"/>
    <xdr:sp macro="" textlink="">
      <xdr:nvSpPr>
        <xdr:cNvPr id="359" name="テキスト ボックス 358"/>
        <xdr:cNvSpPr txBox="1"/>
      </xdr:nvSpPr>
      <xdr:spPr>
        <a:xfrm>
          <a:off x="8515427"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66586</xdr:rowOff>
    </xdr:from>
    <xdr:to>
      <xdr:col>11</xdr:col>
      <xdr:colOff>307975</xdr:colOff>
      <xdr:row>57</xdr:row>
      <xdr:rowOff>140386</xdr:rowOff>
    </xdr:to>
    <xdr:cxnSp macro="">
      <xdr:nvCxnSpPr>
        <xdr:cNvPr id="360" name="直線コネクタ 359"/>
        <xdr:cNvCxnSpPr/>
      </xdr:nvCxnSpPr>
      <xdr:spPr>
        <a:xfrm flipV="1">
          <a:off x="6972300" y="9839236"/>
          <a:ext cx="889000" cy="7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61" name="フローチャート : 判断 360"/>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147337</xdr:rowOff>
    </xdr:from>
    <xdr:ext cx="469744" cy="259045"/>
    <xdr:sp macro="" textlink="">
      <xdr:nvSpPr>
        <xdr:cNvPr id="362" name="テキスト ボックス 361"/>
        <xdr:cNvSpPr txBox="1"/>
      </xdr:nvSpPr>
      <xdr:spPr>
        <a:xfrm>
          <a:off x="7626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3" name="フローチャート : 判断 362"/>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18394</xdr:rowOff>
    </xdr:from>
    <xdr:ext cx="469744" cy="259045"/>
    <xdr:sp macro="" textlink="">
      <xdr:nvSpPr>
        <xdr:cNvPr id="364" name="テキスト ボックス 363"/>
        <xdr:cNvSpPr txBox="1"/>
      </xdr:nvSpPr>
      <xdr:spPr>
        <a:xfrm>
          <a:off x="6737427" y="96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68021</xdr:rowOff>
    </xdr:from>
    <xdr:to>
      <xdr:col>15</xdr:col>
      <xdr:colOff>231775</xdr:colOff>
      <xdr:row>56</xdr:row>
      <xdr:rowOff>169621</xdr:rowOff>
    </xdr:to>
    <xdr:sp macro="" textlink="">
      <xdr:nvSpPr>
        <xdr:cNvPr id="370" name="円/楕円 369"/>
        <xdr:cNvSpPr/>
      </xdr:nvSpPr>
      <xdr:spPr>
        <a:xfrm>
          <a:off x="10426700" y="966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46448</xdr:rowOff>
    </xdr:from>
    <xdr:ext cx="534377" cy="259045"/>
    <xdr:sp macro="" textlink="">
      <xdr:nvSpPr>
        <xdr:cNvPr id="371" name="農林水産業費該当値テキスト"/>
        <xdr:cNvSpPr txBox="1"/>
      </xdr:nvSpPr>
      <xdr:spPr>
        <a:xfrm>
          <a:off x="10528300" y="96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7633</xdr:rowOff>
    </xdr:from>
    <xdr:to>
      <xdr:col>14</xdr:col>
      <xdr:colOff>79375</xdr:colOff>
      <xdr:row>57</xdr:row>
      <xdr:rowOff>109233</xdr:rowOff>
    </xdr:to>
    <xdr:sp macro="" textlink="">
      <xdr:nvSpPr>
        <xdr:cNvPr id="372" name="円/楕円 371"/>
        <xdr:cNvSpPr/>
      </xdr:nvSpPr>
      <xdr:spPr>
        <a:xfrm>
          <a:off x="9588500" y="978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100360</xdr:rowOff>
    </xdr:from>
    <xdr:ext cx="469744" cy="259045"/>
    <xdr:sp macro="" textlink="">
      <xdr:nvSpPr>
        <xdr:cNvPr id="373" name="テキスト ボックス 372"/>
        <xdr:cNvSpPr txBox="1"/>
      </xdr:nvSpPr>
      <xdr:spPr>
        <a:xfrm>
          <a:off x="9404427" y="987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81814</xdr:rowOff>
    </xdr:from>
    <xdr:to>
      <xdr:col>12</xdr:col>
      <xdr:colOff>561975</xdr:colOff>
      <xdr:row>57</xdr:row>
      <xdr:rowOff>11964</xdr:rowOff>
    </xdr:to>
    <xdr:sp macro="" textlink="">
      <xdr:nvSpPr>
        <xdr:cNvPr id="374" name="円/楕円 373"/>
        <xdr:cNvSpPr/>
      </xdr:nvSpPr>
      <xdr:spPr>
        <a:xfrm>
          <a:off x="8699500" y="9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28491</xdr:rowOff>
    </xdr:from>
    <xdr:ext cx="534377" cy="259045"/>
    <xdr:sp macro="" textlink="">
      <xdr:nvSpPr>
        <xdr:cNvPr id="375" name="テキスト ボックス 374"/>
        <xdr:cNvSpPr txBox="1"/>
      </xdr:nvSpPr>
      <xdr:spPr>
        <a:xfrm>
          <a:off x="8483111" y="94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15786</xdr:rowOff>
    </xdr:from>
    <xdr:to>
      <xdr:col>11</xdr:col>
      <xdr:colOff>358775</xdr:colOff>
      <xdr:row>57</xdr:row>
      <xdr:rowOff>117386</xdr:rowOff>
    </xdr:to>
    <xdr:sp macro="" textlink="">
      <xdr:nvSpPr>
        <xdr:cNvPr id="376" name="円/楕円 375"/>
        <xdr:cNvSpPr/>
      </xdr:nvSpPr>
      <xdr:spPr>
        <a:xfrm>
          <a:off x="7810500" y="97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133913</xdr:rowOff>
    </xdr:from>
    <xdr:ext cx="469744" cy="259045"/>
    <xdr:sp macro="" textlink="">
      <xdr:nvSpPr>
        <xdr:cNvPr id="377" name="テキスト ボックス 376"/>
        <xdr:cNvSpPr txBox="1"/>
      </xdr:nvSpPr>
      <xdr:spPr>
        <a:xfrm>
          <a:off x="7626427" y="956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89586</xdr:rowOff>
    </xdr:from>
    <xdr:to>
      <xdr:col>10</xdr:col>
      <xdr:colOff>155575</xdr:colOff>
      <xdr:row>58</xdr:row>
      <xdr:rowOff>19736</xdr:rowOff>
    </xdr:to>
    <xdr:sp macro="" textlink="">
      <xdr:nvSpPr>
        <xdr:cNvPr id="378" name="円/楕円 377"/>
        <xdr:cNvSpPr/>
      </xdr:nvSpPr>
      <xdr:spPr>
        <a:xfrm>
          <a:off x="6921500" y="98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10863</xdr:rowOff>
    </xdr:from>
    <xdr:ext cx="469744" cy="259045"/>
    <xdr:sp macro="" textlink="">
      <xdr:nvSpPr>
        <xdr:cNvPr id="379" name="テキスト ボックス 378"/>
        <xdr:cNvSpPr txBox="1"/>
      </xdr:nvSpPr>
      <xdr:spPr>
        <a:xfrm>
          <a:off x="6737427" y="995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92334</xdr:rowOff>
    </xdr:from>
    <xdr:to>
      <xdr:col>15</xdr:col>
      <xdr:colOff>180340</xdr:colOff>
      <xdr:row>78</xdr:row>
      <xdr:rowOff>118532</xdr:rowOff>
    </xdr:to>
    <xdr:cxnSp macro="">
      <xdr:nvCxnSpPr>
        <xdr:cNvPr id="401" name="直線コネクタ 400"/>
        <xdr:cNvCxnSpPr/>
      </xdr:nvCxnSpPr>
      <xdr:spPr>
        <a:xfrm flipV="1">
          <a:off x="10475595" y="12265284"/>
          <a:ext cx="1270" cy="122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122359</xdr:rowOff>
    </xdr:from>
    <xdr:ext cx="378565" cy="259045"/>
    <xdr:sp macro="" textlink="">
      <xdr:nvSpPr>
        <xdr:cNvPr id="402" name="商工費最小値テキスト"/>
        <xdr:cNvSpPr txBox="1"/>
      </xdr:nvSpPr>
      <xdr:spPr>
        <a:xfrm>
          <a:off x="10528300" y="1349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a:t>
          </a:r>
          <a:endParaRPr kumimoji="1" lang="ja-JP" altLang="en-US" sz="1000" b="1">
            <a:latin typeface="ＭＳ Ｐゴシック"/>
          </a:endParaRPr>
        </a:p>
      </xdr:txBody>
    </xdr:sp>
    <xdr:clientData/>
  </xdr:oneCellAnchor>
  <xdr:twoCellAnchor>
    <xdr:from>
      <xdr:col>15</xdr:col>
      <xdr:colOff>92075</xdr:colOff>
      <xdr:row>78</xdr:row>
      <xdr:rowOff>118532</xdr:rowOff>
    </xdr:from>
    <xdr:to>
      <xdr:col>15</xdr:col>
      <xdr:colOff>269875</xdr:colOff>
      <xdr:row>78</xdr:row>
      <xdr:rowOff>118532</xdr:rowOff>
    </xdr:to>
    <xdr:cxnSp macro="">
      <xdr:nvCxnSpPr>
        <xdr:cNvPr id="403" name="直線コネクタ 402"/>
        <xdr:cNvCxnSpPr/>
      </xdr:nvCxnSpPr>
      <xdr:spPr>
        <a:xfrm>
          <a:off x="10388600" y="134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39011</xdr:rowOff>
    </xdr:from>
    <xdr:ext cx="534377" cy="259045"/>
    <xdr:sp macro="" textlink="">
      <xdr:nvSpPr>
        <xdr:cNvPr id="404" name="商工費最大値テキスト"/>
        <xdr:cNvSpPr txBox="1"/>
      </xdr:nvSpPr>
      <xdr:spPr>
        <a:xfrm>
          <a:off x="10528300" y="120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27,286</a:t>
          </a:r>
          <a:endParaRPr kumimoji="1" lang="ja-JP" altLang="en-US" sz="1000" b="1">
            <a:latin typeface="ＭＳ Ｐゴシック"/>
          </a:endParaRPr>
        </a:p>
      </xdr:txBody>
    </xdr:sp>
    <xdr:clientData/>
  </xdr:oneCellAnchor>
  <xdr:twoCellAnchor>
    <xdr:from>
      <xdr:col>15</xdr:col>
      <xdr:colOff>92075</xdr:colOff>
      <xdr:row>71</xdr:row>
      <xdr:rowOff>92334</xdr:rowOff>
    </xdr:from>
    <xdr:to>
      <xdr:col>15</xdr:col>
      <xdr:colOff>269875</xdr:colOff>
      <xdr:row>71</xdr:row>
      <xdr:rowOff>92334</xdr:rowOff>
    </xdr:to>
    <xdr:cxnSp macro="">
      <xdr:nvCxnSpPr>
        <xdr:cNvPr id="405" name="直線コネクタ 404"/>
        <xdr:cNvCxnSpPr/>
      </xdr:nvCxnSpPr>
      <xdr:spPr>
        <a:xfrm>
          <a:off x="10388600" y="122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96952</xdr:rowOff>
    </xdr:from>
    <xdr:to>
      <xdr:col>15</xdr:col>
      <xdr:colOff>180975</xdr:colOff>
      <xdr:row>77</xdr:row>
      <xdr:rowOff>99878</xdr:rowOff>
    </xdr:to>
    <xdr:cxnSp macro="">
      <xdr:nvCxnSpPr>
        <xdr:cNvPr id="406" name="直線コネクタ 405"/>
        <xdr:cNvCxnSpPr/>
      </xdr:nvCxnSpPr>
      <xdr:spPr>
        <a:xfrm>
          <a:off x="9639300" y="13127152"/>
          <a:ext cx="838200" cy="17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32499</xdr:rowOff>
    </xdr:from>
    <xdr:ext cx="534377" cy="259045"/>
    <xdr:sp macro="" textlink="">
      <xdr:nvSpPr>
        <xdr:cNvPr id="407" name="商工費平均値テキスト"/>
        <xdr:cNvSpPr txBox="1"/>
      </xdr:nvSpPr>
      <xdr:spPr>
        <a:xfrm>
          <a:off x="10528300" y="1271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12,984</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9622</xdr:rowOff>
    </xdr:from>
    <xdr:to>
      <xdr:col>15</xdr:col>
      <xdr:colOff>231775</xdr:colOff>
      <xdr:row>75</xdr:row>
      <xdr:rowOff>111222</xdr:rowOff>
    </xdr:to>
    <xdr:sp macro="" textlink="">
      <xdr:nvSpPr>
        <xdr:cNvPr id="408" name="フローチャート : 判断 407"/>
        <xdr:cNvSpPr/>
      </xdr:nvSpPr>
      <xdr:spPr>
        <a:xfrm>
          <a:off x="104267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96952</xdr:rowOff>
    </xdr:from>
    <xdr:to>
      <xdr:col>14</xdr:col>
      <xdr:colOff>28575</xdr:colOff>
      <xdr:row>77</xdr:row>
      <xdr:rowOff>9992</xdr:rowOff>
    </xdr:to>
    <xdr:cxnSp macro="">
      <xdr:nvCxnSpPr>
        <xdr:cNvPr id="409" name="直線コネクタ 408"/>
        <xdr:cNvCxnSpPr/>
      </xdr:nvCxnSpPr>
      <xdr:spPr>
        <a:xfrm flipV="1">
          <a:off x="8750300" y="13127152"/>
          <a:ext cx="889000" cy="8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61331</xdr:rowOff>
    </xdr:from>
    <xdr:to>
      <xdr:col>14</xdr:col>
      <xdr:colOff>79375</xdr:colOff>
      <xdr:row>75</xdr:row>
      <xdr:rowOff>162931</xdr:rowOff>
    </xdr:to>
    <xdr:sp macro="" textlink="">
      <xdr:nvSpPr>
        <xdr:cNvPr id="410" name="フローチャート : 判断 409"/>
        <xdr:cNvSpPr/>
      </xdr:nvSpPr>
      <xdr:spPr>
        <a:xfrm>
          <a:off x="9588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8008</xdr:rowOff>
    </xdr:from>
    <xdr:ext cx="534377" cy="259045"/>
    <xdr:sp macro="" textlink="">
      <xdr:nvSpPr>
        <xdr:cNvPr id="411" name="テキスト ボックス 410"/>
        <xdr:cNvSpPr txBox="1"/>
      </xdr:nvSpPr>
      <xdr:spPr>
        <a:xfrm>
          <a:off x="9372111" y="126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9992</xdr:rowOff>
    </xdr:from>
    <xdr:to>
      <xdr:col>12</xdr:col>
      <xdr:colOff>511175</xdr:colOff>
      <xdr:row>77</xdr:row>
      <xdr:rowOff>52420</xdr:rowOff>
    </xdr:to>
    <xdr:cxnSp macro="">
      <xdr:nvCxnSpPr>
        <xdr:cNvPr id="412" name="直線コネクタ 411"/>
        <xdr:cNvCxnSpPr/>
      </xdr:nvCxnSpPr>
      <xdr:spPr>
        <a:xfrm flipV="1">
          <a:off x="7861300" y="13211642"/>
          <a:ext cx="889000" cy="4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3" name="フローチャート : 判断 412"/>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170359</xdr:rowOff>
    </xdr:from>
    <xdr:ext cx="469744" cy="259045"/>
    <xdr:sp macro="" textlink="">
      <xdr:nvSpPr>
        <xdr:cNvPr id="414" name="テキスト ボックス 413"/>
        <xdr:cNvSpPr txBox="1"/>
      </xdr:nvSpPr>
      <xdr:spPr>
        <a:xfrm>
          <a:off x="8515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52420</xdr:rowOff>
    </xdr:from>
    <xdr:to>
      <xdr:col>11</xdr:col>
      <xdr:colOff>307975</xdr:colOff>
      <xdr:row>77</xdr:row>
      <xdr:rowOff>131242</xdr:rowOff>
    </xdr:to>
    <xdr:cxnSp macro="">
      <xdr:nvCxnSpPr>
        <xdr:cNvPr id="415" name="直線コネクタ 414"/>
        <xdr:cNvCxnSpPr/>
      </xdr:nvCxnSpPr>
      <xdr:spPr>
        <a:xfrm flipV="1">
          <a:off x="6972300" y="13254070"/>
          <a:ext cx="889000" cy="7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6" name="フローチャート : 判断 415"/>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7" name="テキスト ボックス 416"/>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8" name="フローチャート : 判断 417"/>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9" name="テキスト ボックス 418"/>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49078</xdr:rowOff>
    </xdr:from>
    <xdr:to>
      <xdr:col>15</xdr:col>
      <xdr:colOff>231775</xdr:colOff>
      <xdr:row>77</xdr:row>
      <xdr:rowOff>150678</xdr:rowOff>
    </xdr:to>
    <xdr:sp macro="" textlink="">
      <xdr:nvSpPr>
        <xdr:cNvPr id="425" name="円/楕円 424"/>
        <xdr:cNvSpPr/>
      </xdr:nvSpPr>
      <xdr:spPr>
        <a:xfrm>
          <a:off x="10426700" y="1325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27505</xdr:rowOff>
    </xdr:from>
    <xdr:ext cx="469744" cy="259045"/>
    <xdr:sp macro="" textlink="">
      <xdr:nvSpPr>
        <xdr:cNvPr id="426" name="商工費該当値テキスト"/>
        <xdr:cNvSpPr txBox="1"/>
      </xdr:nvSpPr>
      <xdr:spPr>
        <a:xfrm>
          <a:off x="10528300" y="1322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46152</xdr:rowOff>
    </xdr:from>
    <xdr:to>
      <xdr:col>14</xdr:col>
      <xdr:colOff>79375</xdr:colOff>
      <xdr:row>76</xdr:row>
      <xdr:rowOff>147752</xdr:rowOff>
    </xdr:to>
    <xdr:sp macro="" textlink="">
      <xdr:nvSpPr>
        <xdr:cNvPr id="427" name="円/楕円 426"/>
        <xdr:cNvSpPr/>
      </xdr:nvSpPr>
      <xdr:spPr>
        <a:xfrm>
          <a:off x="9588500" y="130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138879</xdr:rowOff>
    </xdr:from>
    <xdr:ext cx="469744" cy="259045"/>
    <xdr:sp macro="" textlink="">
      <xdr:nvSpPr>
        <xdr:cNvPr id="428" name="テキスト ボックス 427"/>
        <xdr:cNvSpPr txBox="1"/>
      </xdr:nvSpPr>
      <xdr:spPr>
        <a:xfrm>
          <a:off x="9404427" y="1316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130642</xdr:rowOff>
    </xdr:from>
    <xdr:to>
      <xdr:col>12</xdr:col>
      <xdr:colOff>561975</xdr:colOff>
      <xdr:row>77</xdr:row>
      <xdr:rowOff>60792</xdr:rowOff>
    </xdr:to>
    <xdr:sp macro="" textlink="">
      <xdr:nvSpPr>
        <xdr:cNvPr id="429" name="円/楕円 428"/>
        <xdr:cNvSpPr/>
      </xdr:nvSpPr>
      <xdr:spPr>
        <a:xfrm>
          <a:off x="8699500" y="1316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51919</xdr:rowOff>
    </xdr:from>
    <xdr:ext cx="469744" cy="259045"/>
    <xdr:sp macro="" textlink="">
      <xdr:nvSpPr>
        <xdr:cNvPr id="430" name="テキスト ボックス 429"/>
        <xdr:cNvSpPr txBox="1"/>
      </xdr:nvSpPr>
      <xdr:spPr>
        <a:xfrm>
          <a:off x="8515427" y="1325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1620</xdr:rowOff>
    </xdr:from>
    <xdr:to>
      <xdr:col>11</xdr:col>
      <xdr:colOff>358775</xdr:colOff>
      <xdr:row>77</xdr:row>
      <xdr:rowOff>103220</xdr:rowOff>
    </xdr:to>
    <xdr:sp macro="" textlink="">
      <xdr:nvSpPr>
        <xdr:cNvPr id="431" name="円/楕円 430"/>
        <xdr:cNvSpPr/>
      </xdr:nvSpPr>
      <xdr:spPr>
        <a:xfrm>
          <a:off x="7810500" y="132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94347</xdr:rowOff>
    </xdr:from>
    <xdr:ext cx="469744" cy="259045"/>
    <xdr:sp macro="" textlink="">
      <xdr:nvSpPr>
        <xdr:cNvPr id="432" name="テキスト ボックス 431"/>
        <xdr:cNvSpPr txBox="1"/>
      </xdr:nvSpPr>
      <xdr:spPr>
        <a:xfrm>
          <a:off x="7626427" y="1329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80442</xdr:rowOff>
    </xdr:from>
    <xdr:to>
      <xdr:col>10</xdr:col>
      <xdr:colOff>155575</xdr:colOff>
      <xdr:row>78</xdr:row>
      <xdr:rowOff>10592</xdr:rowOff>
    </xdr:to>
    <xdr:sp macro="" textlink="">
      <xdr:nvSpPr>
        <xdr:cNvPr id="433" name="円/楕円 432"/>
        <xdr:cNvSpPr/>
      </xdr:nvSpPr>
      <xdr:spPr>
        <a:xfrm>
          <a:off x="6921500" y="1328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1719</xdr:rowOff>
    </xdr:from>
    <xdr:ext cx="469744" cy="259045"/>
    <xdr:sp macro="" textlink="">
      <xdr:nvSpPr>
        <xdr:cNvPr id="434" name="テキスト ボックス 433"/>
        <xdr:cNvSpPr txBox="1"/>
      </xdr:nvSpPr>
      <xdr:spPr>
        <a:xfrm>
          <a:off x="6737427" y="1337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100819</xdr:rowOff>
    </xdr:from>
    <xdr:to>
      <xdr:col>15</xdr:col>
      <xdr:colOff>180340</xdr:colOff>
      <xdr:row>99</xdr:row>
      <xdr:rowOff>131338</xdr:rowOff>
    </xdr:to>
    <xdr:cxnSp macro="">
      <xdr:nvCxnSpPr>
        <xdr:cNvPr id="459" name="直線コネクタ 458"/>
        <xdr:cNvCxnSpPr/>
      </xdr:nvCxnSpPr>
      <xdr:spPr>
        <a:xfrm flipV="1">
          <a:off x="10475595" y="15702769"/>
          <a:ext cx="1270" cy="140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135165</xdr:rowOff>
    </xdr:from>
    <xdr:ext cx="534377" cy="259045"/>
    <xdr:sp macro="" textlink="">
      <xdr:nvSpPr>
        <xdr:cNvPr id="460" name="土木費最小値テキスト"/>
        <xdr:cNvSpPr txBox="1"/>
      </xdr:nvSpPr>
      <xdr:spPr>
        <a:xfrm>
          <a:off x="10528300" y="1710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15,439</a:t>
          </a:r>
          <a:endParaRPr kumimoji="1" lang="ja-JP" altLang="en-US" sz="1000" b="1">
            <a:latin typeface="ＭＳ Ｐゴシック"/>
          </a:endParaRPr>
        </a:p>
      </xdr:txBody>
    </xdr:sp>
    <xdr:clientData/>
  </xdr:oneCellAnchor>
  <xdr:twoCellAnchor>
    <xdr:from>
      <xdr:col>15</xdr:col>
      <xdr:colOff>92075</xdr:colOff>
      <xdr:row>99</xdr:row>
      <xdr:rowOff>131338</xdr:rowOff>
    </xdr:from>
    <xdr:to>
      <xdr:col>15</xdr:col>
      <xdr:colOff>269875</xdr:colOff>
      <xdr:row>99</xdr:row>
      <xdr:rowOff>131338</xdr:rowOff>
    </xdr:to>
    <xdr:cxnSp macro="">
      <xdr:nvCxnSpPr>
        <xdr:cNvPr id="461" name="直線コネクタ 460"/>
        <xdr:cNvCxnSpPr/>
      </xdr:nvCxnSpPr>
      <xdr:spPr>
        <a:xfrm>
          <a:off x="10388600" y="1710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47496</xdr:rowOff>
    </xdr:from>
    <xdr:ext cx="534377" cy="259045"/>
    <xdr:sp macro="" textlink="">
      <xdr:nvSpPr>
        <xdr:cNvPr id="462" name="土木費最大値テキスト"/>
        <xdr:cNvSpPr txBox="1"/>
      </xdr:nvSpPr>
      <xdr:spPr>
        <a:xfrm>
          <a:off x="10528300" y="154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89,041</a:t>
          </a:r>
          <a:endParaRPr kumimoji="1" lang="ja-JP" altLang="en-US" sz="1000" b="1">
            <a:latin typeface="ＭＳ Ｐゴシック"/>
          </a:endParaRPr>
        </a:p>
      </xdr:txBody>
    </xdr:sp>
    <xdr:clientData/>
  </xdr:oneCellAnchor>
  <xdr:twoCellAnchor>
    <xdr:from>
      <xdr:col>15</xdr:col>
      <xdr:colOff>92075</xdr:colOff>
      <xdr:row>91</xdr:row>
      <xdr:rowOff>100819</xdr:rowOff>
    </xdr:from>
    <xdr:to>
      <xdr:col>15</xdr:col>
      <xdr:colOff>269875</xdr:colOff>
      <xdr:row>91</xdr:row>
      <xdr:rowOff>100819</xdr:rowOff>
    </xdr:to>
    <xdr:cxnSp macro="">
      <xdr:nvCxnSpPr>
        <xdr:cNvPr id="463" name="直線コネクタ 462"/>
        <xdr:cNvCxnSpPr/>
      </xdr:nvCxnSpPr>
      <xdr:spPr>
        <a:xfrm>
          <a:off x="10388600" y="1570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502</xdr:rowOff>
    </xdr:from>
    <xdr:to>
      <xdr:col>15</xdr:col>
      <xdr:colOff>180975</xdr:colOff>
      <xdr:row>97</xdr:row>
      <xdr:rowOff>37173</xdr:rowOff>
    </xdr:to>
    <xdr:cxnSp macro="">
      <xdr:nvCxnSpPr>
        <xdr:cNvPr id="464" name="直線コネクタ 463"/>
        <xdr:cNvCxnSpPr/>
      </xdr:nvCxnSpPr>
      <xdr:spPr>
        <a:xfrm flipV="1">
          <a:off x="9639300" y="16631152"/>
          <a:ext cx="838200" cy="3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27215</xdr:rowOff>
    </xdr:from>
    <xdr:ext cx="534377" cy="259045"/>
    <xdr:sp macro="" textlink="">
      <xdr:nvSpPr>
        <xdr:cNvPr id="465" name="土木費平均値テキスト"/>
        <xdr:cNvSpPr txBox="1"/>
      </xdr:nvSpPr>
      <xdr:spPr>
        <a:xfrm>
          <a:off x="10528300" y="1631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46,439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4338</xdr:rowOff>
    </xdr:from>
    <xdr:to>
      <xdr:col>15</xdr:col>
      <xdr:colOff>231775</xdr:colOff>
      <xdr:row>96</xdr:row>
      <xdr:rowOff>105938</xdr:rowOff>
    </xdr:to>
    <xdr:sp macro="" textlink="">
      <xdr:nvSpPr>
        <xdr:cNvPr id="466" name="フローチャート : 判断 465"/>
        <xdr:cNvSpPr/>
      </xdr:nvSpPr>
      <xdr:spPr>
        <a:xfrm>
          <a:off x="104267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37173</xdr:rowOff>
    </xdr:from>
    <xdr:to>
      <xdr:col>14</xdr:col>
      <xdr:colOff>28575</xdr:colOff>
      <xdr:row>97</xdr:row>
      <xdr:rowOff>43707</xdr:rowOff>
    </xdr:to>
    <xdr:cxnSp macro="">
      <xdr:nvCxnSpPr>
        <xdr:cNvPr id="467" name="直線コネクタ 466"/>
        <xdr:cNvCxnSpPr/>
      </xdr:nvCxnSpPr>
      <xdr:spPr>
        <a:xfrm flipV="1">
          <a:off x="8750300" y="16667823"/>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96462</xdr:rowOff>
    </xdr:from>
    <xdr:to>
      <xdr:col>14</xdr:col>
      <xdr:colOff>79375</xdr:colOff>
      <xdr:row>97</xdr:row>
      <xdr:rowOff>26612</xdr:rowOff>
    </xdr:to>
    <xdr:sp macro="" textlink="">
      <xdr:nvSpPr>
        <xdr:cNvPr id="468" name="フローチャート : 判断 467"/>
        <xdr:cNvSpPr/>
      </xdr:nvSpPr>
      <xdr:spPr>
        <a:xfrm>
          <a:off x="9588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43139</xdr:rowOff>
    </xdr:from>
    <xdr:ext cx="534377" cy="259045"/>
    <xdr:sp macro="" textlink="">
      <xdr:nvSpPr>
        <xdr:cNvPr id="469" name="テキスト ボックス 468"/>
        <xdr:cNvSpPr txBox="1"/>
      </xdr:nvSpPr>
      <xdr:spPr>
        <a:xfrm>
          <a:off x="9372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43707</xdr:rowOff>
    </xdr:from>
    <xdr:to>
      <xdr:col>12</xdr:col>
      <xdr:colOff>511175</xdr:colOff>
      <xdr:row>97</xdr:row>
      <xdr:rowOff>135186</xdr:rowOff>
    </xdr:to>
    <xdr:cxnSp macro="">
      <xdr:nvCxnSpPr>
        <xdr:cNvPr id="470" name="直線コネクタ 469"/>
        <xdr:cNvCxnSpPr/>
      </xdr:nvCxnSpPr>
      <xdr:spPr>
        <a:xfrm flipV="1">
          <a:off x="7861300" y="16674357"/>
          <a:ext cx="889000" cy="9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71" name="フローチャート : 判断 470"/>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72" name="テキスト ボックス 471"/>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66605</xdr:rowOff>
    </xdr:from>
    <xdr:to>
      <xdr:col>11</xdr:col>
      <xdr:colOff>307975</xdr:colOff>
      <xdr:row>97</xdr:row>
      <xdr:rowOff>135186</xdr:rowOff>
    </xdr:to>
    <xdr:cxnSp macro="">
      <xdr:nvCxnSpPr>
        <xdr:cNvPr id="473" name="直線コネクタ 472"/>
        <xdr:cNvCxnSpPr/>
      </xdr:nvCxnSpPr>
      <xdr:spPr>
        <a:xfrm>
          <a:off x="6972300" y="1669725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74" name="フローチャート : 判断 473"/>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75" name="テキスト ボックス 474"/>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6" name="フローチャート : 判断 475"/>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7" name="テキスト ボックス 476"/>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121152</xdr:rowOff>
    </xdr:from>
    <xdr:to>
      <xdr:col>15</xdr:col>
      <xdr:colOff>231775</xdr:colOff>
      <xdr:row>97</xdr:row>
      <xdr:rowOff>51302</xdr:rowOff>
    </xdr:to>
    <xdr:sp macro="" textlink="">
      <xdr:nvSpPr>
        <xdr:cNvPr id="483" name="円/楕円 482"/>
        <xdr:cNvSpPr/>
      </xdr:nvSpPr>
      <xdr:spPr>
        <a:xfrm>
          <a:off x="10426700" y="165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99579</xdr:rowOff>
    </xdr:from>
    <xdr:ext cx="534377" cy="259045"/>
    <xdr:sp macro="" textlink="">
      <xdr:nvSpPr>
        <xdr:cNvPr id="484" name="土木費該当値テキスト"/>
        <xdr:cNvSpPr txBox="1"/>
      </xdr:nvSpPr>
      <xdr:spPr>
        <a:xfrm>
          <a:off x="10528300" y="1655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40,307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157823</xdr:rowOff>
    </xdr:from>
    <xdr:to>
      <xdr:col>14</xdr:col>
      <xdr:colOff>79375</xdr:colOff>
      <xdr:row>97</xdr:row>
      <xdr:rowOff>87973</xdr:rowOff>
    </xdr:to>
    <xdr:sp macro="" textlink="">
      <xdr:nvSpPr>
        <xdr:cNvPr id="485" name="円/楕円 484"/>
        <xdr:cNvSpPr/>
      </xdr:nvSpPr>
      <xdr:spPr>
        <a:xfrm>
          <a:off x="9588500" y="166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79100</xdr:rowOff>
    </xdr:from>
    <xdr:ext cx="534377" cy="259045"/>
    <xdr:sp macro="" textlink="">
      <xdr:nvSpPr>
        <xdr:cNvPr id="486" name="テキスト ボックス 485"/>
        <xdr:cNvSpPr txBox="1"/>
      </xdr:nvSpPr>
      <xdr:spPr>
        <a:xfrm>
          <a:off x="9372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164357</xdr:rowOff>
    </xdr:from>
    <xdr:to>
      <xdr:col>12</xdr:col>
      <xdr:colOff>561975</xdr:colOff>
      <xdr:row>97</xdr:row>
      <xdr:rowOff>94507</xdr:rowOff>
    </xdr:to>
    <xdr:sp macro="" textlink="">
      <xdr:nvSpPr>
        <xdr:cNvPr id="487" name="円/楕円 486"/>
        <xdr:cNvSpPr/>
      </xdr:nvSpPr>
      <xdr:spPr>
        <a:xfrm>
          <a:off x="8699500" y="166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85634</xdr:rowOff>
    </xdr:from>
    <xdr:ext cx="534377" cy="259045"/>
    <xdr:sp macro="" textlink="">
      <xdr:nvSpPr>
        <xdr:cNvPr id="488" name="テキスト ボックス 487"/>
        <xdr:cNvSpPr txBox="1"/>
      </xdr:nvSpPr>
      <xdr:spPr>
        <a:xfrm>
          <a:off x="8483111" y="1671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84386</xdr:rowOff>
    </xdr:from>
    <xdr:to>
      <xdr:col>11</xdr:col>
      <xdr:colOff>358775</xdr:colOff>
      <xdr:row>98</xdr:row>
      <xdr:rowOff>14536</xdr:rowOff>
    </xdr:to>
    <xdr:sp macro="" textlink="">
      <xdr:nvSpPr>
        <xdr:cNvPr id="489" name="円/楕円 488"/>
        <xdr:cNvSpPr/>
      </xdr:nvSpPr>
      <xdr:spPr>
        <a:xfrm>
          <a:off x="7810500" y="167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5663</xdr:rowOff>
    </xdr:from>
    <xdr:ext cx="534377" cy="259045"/>
    <xdr:sp macro="" textlink="">
      <xdr:nvSpPr>
        <xdr:cNvPr id="490" name="テキスト ボックス 489"/>
        <xdr:cNvSpPr txBox="1"/>
      </xdr:nvSpPr>
      <xdr:spPr>
        <a:xfrm>
          <a:off x="7594111" y="168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15805</xdr:rowOff>
    </xdr:from>
    <xdr:to>
      <xdr:col>10</xdr:col>
      <xdr:colOff>155575</xdr:colOff>
      <xdr:row>97</xdr:row>
      <xdr:rowOff>117405</xdr:rowOff>
    </xdr:to>
    <xdr:sp macro="" textlink="">
      <xdr:nvSpPr>
        <xdr:cNvPr id="491" name="円/楕円 490"/>
        <xdr:cNvSpPr/>
      </xdr:nvSpPr>
      <xdr:spPr>
        <a:xfrm>
          <a:off x="6921500" y="166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108532</xdr:rowOff>
    </xdr:from>
    <xdr:ext cx="534377" cy="259045"/>
    <xdr:sp macro="" textlink="">
      <xdr:nvSpPr>
        <xdr:cNvPr id="492" name="テキスト ボックス 491"/>
        <xdr:cNvSpPr txBox="1"/>
      </xdr:nvSpPr>
      <xdr:spPr>
        <a:xfrm>
          <a:off x="6705111" y="1673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170973</xdr:rowOff>
    </xdr:from>
    <xdr:to>
      <xdr:col>23</xdr:col>
      <xdr:colOff>516889</xdr:colOff>
      <xdr:row>39</xdr:row>
      <xdr:rowOff>13147</xdr:rowOff>
    </xdr:to>
    <xdr:cxnSp macro="">
      <xdr:nvCxnSpPr>
        <xdr:cNvPr id="515" name="直線コネクタ 514"/>
        <xdr:cNvCxnSpPr/>
      </xdr:nvCxnSpPr>
      <xdr:spPr>
        <a:xfrm flipV="1">
          <a:off x="16317595" y="5314473"/>
          <a:ext cx="1269" cy="138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16974</xdr:rowOff>
    </xdr:from>
    <xdr:ext cx="469744" cy="259045"/>
    <xdr:sp macro="" textlink="">
      <xdr:nvSpPr>
        <xdr:cNvPr id="516" name="消防費最小値テキスト"/>
        <xdr:cNvSpPr txBox="1"/>
      </xdr:nvSpPr>
      <xdr:spPr>
        <a:xfrm>
          <a:off x="16370300" y="670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9,509</a:t>
          </a:r>
          <a:endParaRPr kumimoji="1" lang="ja-JP" altLang="en-US" sz="1000" b="1">
            <a:latin typeface="ＭＳ Ｐゴシック"/>
          </a:endParaRPr>
        </a:p>
      </xdr:txBody>
    </xdr:sp>
    <xdr:clientData/>
  </xdr:oneCellAnchor>
  <xdr:twoCellAnchor>
    <xdr:from>
      <xdr:col>23</xdr:col>
      <xdr:colOff>428625</xdr:colOff>
      <xdr:row>39</xdr:row>
      <xdr:rowOff>13147</xdr:rowOff>
    </xdr:from>
    <xdr:to>
      <xdr:col>23</xdr:col>
      <xdr:colOff>606425</xdr:colOff>
      <xdr:row>39</xdr:row>
      <xdr:rowOff>13147</xdr:rowOff>
    </xdr:to>
    <xdr:cxnSp macro="">
      <xdr:nvCxnSpPr>
        <xdr:cNvPr id="517" name="直線コネクタ 516"/>
        <xdr:cNvCxnSpPr/>
      </xdr:nvCxnSpPr>
      <xdr:spPr>
        <a:xfrm>
          <a:off x="16230600" y="6699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117650</xdr:rowOff>
    </xdr:from>
    <xdr:ext cx="534377" cy="259045"/>
    <xdr:sp macro="" textlink="">
      <xdr:nvSpPr>
        <xdr:cNvPr id="518" name="消防費最大値テキスト"/>
        <xdr:cNvSpPr txBox="1"/>
      </xdr:nvSpPr>
      <xdr:spPr>
        <a:xfrm>
          <a:off x="16370300" y="50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24,658</a:t>
          </a:r>
          <a:endParaRPr kumimoji="1" lang="ja-JP" altLang="en-US" sz="1000" b="1">
            <a:latin typeface="ＭＳ Ｐゴシック"/>
          </a:endParaRPr>
        </a:p>
      </xdr:txBody>
    </xdr:sp>
    <xdr:clientData/>
  </xdr:oneCellAnchor>
  <xdr:twoCellAnchor>
    <xdr:from>
      <xdr:col>23</xdr:col>
      <xdr:colOff>428625</xdr:colOff>
      <xdr:row>30</xdr:row>
      <xdr:rowOff>170973</xdr:rowOff>
    </xdr:from>
    <xdr:to>
      <xdr:col>23</xdr:col>
      <xdr:colOff>606425</xdr:colOff>
      <xdr:row>30</xdr:row>
      <xdr:rowOff>170973</xdr:rowOff>
    </xdr:to>
    <xdr:cxnSp macro="">
      <xdr:nvCxnSpPr>
        <xdr:cNvPr id="519" name="直線コネクタ 518"/>
        <xdr:cNvCxnSpPr/>
      </xdr:nvCxnSpPr>
      <xdr:spPr>
        <a:xfrm>
          <a:off x="16230600" y="531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129825</xdr:rowOff>
    </xdr:from>
    <xdr:to>
      <xdr:col>23</xdr:col>
      <xdr:colOff>517525</xdr:colOff>
      <xdr:row>38</xdr:row>
      <xdr:rowOff>111262</xdr:rowOff>
    </xdr:to>
    <xdr:cxnSp macro="">
      <xdr:nvCxnSpPr>
        <xdr:cNvPr id="520" name="直線コネクタ 519"/>
        <xdr:cNvCxnSpPr/>
      </xdr:nvCxnSpPr>
      <xdr:spPr>
        <a:xfrm>
          <a:off x="15481300" y="6473475"/>
          <a:ext cx="838200" cy="15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113971</xdr:rowOff>
    </xdr:from>
    <xdr:ext cx="534377" cy="259045"/>
    <xdr:sp macro="" textlink="">
      <xdr:nvSpPr>
        <xdr:cNvPr id="521" name="消防費平均値テキスト"/>
        <xdr:cNvSpPr txBox="1"/>
      </xdr:nvSpPr>
      <xdr:spPr>
        <a:xfrm>
          <a:off x="16370300" y="5943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91094</xdr:rowOff>
    </xdr:from>
    <xdr:to>
      <xdr:col>23</xdr:col>
      <xdr:colOff>568325</xdr:colOff>
      <xdr:row>36</xdr:row>
      <xdr:rowOff>21244</xdr:rowOff>
    </xdr:to>
    <xdr:sp macro="" textlink="">
      <xdr:nvSpPr>
        <xdr:cNvPr id="522" name="フローチャート : 判断 521"/>
        <xdr:cNvSpPr/>
      </xdr:nvSpPr>
      <xdr:spPr>
        <a:xfrm>
          <a:off x="16268700" y="609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129825</xdr:rowOff>
    </xdr:from>
    <xdr:to>
      <xdr:col>22</xdr:col>
      <xdr:colOff>365125</xdr:colOff>
      <xdr:row>38</xdr:row>
      <xdr:rowOff>85293</xdr:rowOff>
    </xdr:to>
    <xdr:cxnSp macro="">
      <xdr:nvCxnSpPr>
        <xdr:cNvPr id="523" name="直線コネクタ 522"/>
        <xdr:cNvCxnSpPr/>
      </xdr:nvCxnSpPr>
      <xdr:spPr>
        <a:xfrm flipV="1">
          <a:off x="14592300" y="6473475"/>
          <a:ext cx="889000" cy="1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51044</xdr:rowOff>
    </xdr:from>
    <xdr:to>
      <xdr:col>22</xdr:col>
      <xdr:colOff>415925</xdr:colOff>
      <xdr:row>35</xdr:row>
      <xdr:rowOff>152644</xdr:rowOff>
    </xdr:to>
    <xdr:sp macro="" textlink="">
      <xdr:nvSpPr>
        <xdr:cNvPr id="524" name="フローチャート : 判断 523"/>
        <xdr:cNvSpPr/>
      </xdr:nvSpPr>
      <xdr:spPr>
        <a:xfrm>
          <a:off x="15430500" y="60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169171</xdr:rowOff>
    </xdr:from>
    <xdr:ext cx="534377" cy="259045"/>
    <xdr:sp macro="" textlink="">
      <xdr:nvSpPr>
        <xdr:cNvPr id="525" name="テキスト ボックス 524"/>
        <xdr:cNvSpPr txBox="1"/>
      </xdr:nvSpPr>
      <xdr:spPr>
        <a:xfrm>
          <a:off x="15214111" y="582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85293</xdr:rowOff>
    </xdr:from>
    <xdr:to>
      <xdr:col>21</xdr:col>
      <xdr:colOff>161925</xdr:colOff>
      <xdr:row>39</xdr:row>
      <xdr:rowOff>36373</xdr:rowOff>
    </xdr:to>
    <xdr:cxnSp macro="">
      <xdr:nvCxnSpPr>
        <xdr:cNvPr id="526" name="直線コネクタ 525"/>
        <xdr:cNvCxnSpPr/>
      </xdr:nvCxnSpPr>
      <xdr:spPr>
        <a:xfrm flipV="1">
          <a:off x="13703300" y="6600393"/>
          <a:ext cx="889000" cy="12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7" name="フローチャート : 判断 526"/>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119519</xdr:rowOff>
    </xdr:from>
    <xdr:ext cx="534377" cy="259045"/>
    <xdr:sp macro="" textlink="">
      <xdr:nvSpPr>
        <xdr:cNvPr id="528" name="テキスト ボックス 527"/>
        <xdr:cNvSpPr txBox="1"/>
      </xdr:nvSpPr>
      <xdr:spPr>
        <a:xfrm>
          <a:off x="14325111" y="59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36373</xdr:rowOff>
    </xdr:from>
    <xdr:to>
      <xdr:col>19</xdr:col>
      <xdr:colOff>644525</xdr:colOff>
      <xdr:row>39</xdr:row>
      <xdr:rowOff>43597</xdr:rowOff>
    </xdr:to>
    <xdr:cxnSp macro="">
      <xdr:nvCxnSpPr>
        <xdr:cNvPr id="529" name="直線コネクタ 528"/>
        <xdr:cNvCxnSpPr/>
      </xdr:nvCxnSpPr>
      <xdr:spPr>
        <a:xfrm flipV="1">
          <a:off x="12814300" y="6722923"/>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30" name="フローチャート : 判断 529"/>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1836</xdr:rowOff>
    </xdr:from>
    <xdr:ext cx="534377" cy="259045"/>
    <xdr:sp macro="" textlink="">
      <xdr:nvSpPr>
        <xdr:cNvPr id="531" name="テキスト ボックス 530"/>
        <xdr:cNvSpPr txBox="1"/>
      </xdr:nvSpPr>
      <xdr:spPr>
        <a:xfrm>
          <a:off x="13436111" y="60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32" name="フローチャート : 判断 531"/>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63283</xdr:rowOff>
    </xdr:from>
    <xdr:ext cx="534377" cy="259045"/>
    <xdr:sp macro="" textlink="">
      <xdr:nvSpPr>
        <xdr:cNvPr id="533" name="テキスト ボックス 532"/>
        <xdr:cNvSpPr txBox="1"/>
      </xdr:nvSpPr>
      <xdr:spPr>
        <a:xfrm>
          <a:off x="12547111" y="606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60462</xdr:rowOff>
    </xdr:from>
    <xdr:to>
      <xdr:col>23</xdr:col>
      <xdr:colOff>568325</xdr:colOff>
      <xdr:row>38</xdr:row>
      <xdr:rowOff>162062</xdr:rowOff>
    </xdr:to>
    <xdr:sp macro="" textlink="">
      <xdr:nvSpPr>
        <xdr:cNvPr id="539" name="円/楕円 538"/>
        <xdr:cNvSpPr/>
      </xdr:nvSpPr>
      <xdr:spPr>
        <a:xfrm>
          <a:off x="16268700" y="657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146839</xdr:rowOff>
    </xdr:from>
    <xdr:ext cx="534377" cy="259045"/>
    <xdr:sp macro="" textlink="">
      <xdr:nvSpPr>
        <xdr:cNvPr id="540" name="消防費該当値テキスト"/>
        <xdr:cNvSpPr txBox="1"/>
      </xdr:nvSpPr>
      <xdr:spPr>
        <a:xfrm>
          <a:off x="16370300" y="649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79025</xdr:rowOff>
    </xdr:from>
    <xdr:to>
      <xdr:col>22</xdr:col>
      <xdr:colOff>415925</xdr:colOff>
      <xdr:row>38</xdr:row>
      <xdr:rowOff>9175</xdr:rowOff>
    </xdr:to>
    <xdr:sp macro="" textlink="">
      <xdr:nvSpPr>
        <xdr:cNvPr id="541" name="円/楕円 540"/>
        <xdr:cNvSpPr/>
      </xdr:nvSpPr>
      <xdr:spPr>
        <a:xfrm>
          <a:off x="15430500" y="64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302</xdr:rowOff>
    </xdr:from>
    <xdr:ext cx="534377" cy="259045"/>
    <xdr:sp macro="" textlink="">
      <xdr:nvSpPr>
        <xdr:cNvPr id="542" name="テキスト ボックス 541"/>
        <xdr:cNvSpPr txBox="1"/>
      </xdr:nvSpPr>
      <xdr:spPr>
        <a:xfrm>
          <a:off x="15214111" y="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34493</xdr:rowOff>
    </xdr:from>
    <xdr:to>
      <xdr:col>21</xdr:col>
      <xdr:colOff>212725</xdr:colOff>
      <xdr:row>38</xdr:row>
      <xdr:rowOff>136093</xdr:rowOff>
    </xdr:to>
    <xdr:sp macro="" textlink="">
      <xdr:nvSpPr>
        <xdr:cNvPr id="543" name="円/楕円 542"/>
        <xdr:cNvSpPr/>
      </xdr:nvSpPr>
      <xdr:spPr>
        <a:xfrm>
          <a:off x="14541500" y="65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127220</xdr:rowOff>
    </xdr:from>
    <xdr:ext cx="534377" cy="259045"/>
    <xdr:sp macro="" textlink="">
      <xdr:nvSpPr>
        <xdr:cNvPr id="544" name="テキスト ボックス 543"/>
        <xdr:cNvSpPr txBox="1"/>
      </xdr:nvSpPr>
      <xdr:spPr>
        <a:xfrm>
          <a:off x="14325111" y="664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157023</xdr:rowOff>
    </xdr:from>
    <xdr:to>
      <xdr:col>20</xdr:col>
      <xdr:colOff>9525</xdr:colOff>
      <xdr:row>39</xdr:row>
      <xdr:rowOff>87173</xdr:rowOff>
    </xdr:to>
    <xdr:sp macro="" textlink="">
      <xdr:nvSpPr>
        <xdr:cNvPr id="545" name="円/楕円 544"/>
        <xdr:cNvSpPr/>
      </xdr:nvSpPr>
      <xdr:spPr>
        <a:xfrm>
          <a:off x="13652500" y="66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78300</xdr:rowOff>
    </xdr:from>
    <xdr:ext cx="469744" cy="259045"/>
    <xdr:sp macro="" textlink="">
      <xdr:nvSpPr>
        <xdr:cNvPr id="546" name="テキスト ボックス 545"/>
        <xdr:cNvSpPr txBox="1"/>
      </xdr:nvSpPr>
      <xdr:spPr>
        <a:xfrm>
          <a:off x="13468427" y="676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164247</xdr:rowOff>
    </xdr:from>
    <xdr:to>
      <xdr:col>18</xdr:col>
      <xdr:colOff>492125</xdr:colOff>
      <xdr:row>39</xdr:row>
      <xdr:rowOff>94397</xdr:rowOff>
    </xdr:to>
    <xdr:sp macro="" textlink="">
      <xdr:nvSpPr>
        <xdr:cNvPr id="547" name="円/楕円 546"/>
        <xdr:cNvSpPr/>
      </xdr:nvSpPr>
      <xdr:spPr>
        <a:xfrm>
          <a:off x="12763500" y="667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85524</xdr:rowOff>
    </xdr:from>
    <xdr:ext cx="469744" cy="259045"/>
    <xdr:sp macro="" textlink="">
      <xdr:nvSpPr>
        <xdr:cNvPr id="548" name="テキスト ボックス 547"/>
        <xdr:cNvSpPr txBox="1"/>
      </xdr:nvSpPr>
      <xdr:spPr>
        <a:xfrm>
          <a:off x="12579427" y="677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106759</xdr:rowOff>
    </xdr:from>
    <xdr:to>
      <xdr:col>23</xdr:col>
      <xdr:colOff>516889</xdr:colOff>
      <xdr:row>57</xdr:row>
      <xdr:rowOff>118235</xdr:rowOff>
    </xdr:to>
    <xdr:cxnSp macro="">
      <xdr:nvCxnSpPr>
        <xdr:cNvPr id="571" name="直線コネクタ 570"/>
        <xdr:cNvCxnSpPr/>
      </xdr:nvCxnSpPr>
      <xdr:spPr>
        <a:xfrm flipV="1">
          <a:off x="16317595" y="8679259"/>
          <a:ext cx="1269" cy="1211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122062</xdr:rowOff>
    </xdr:from>
    <xdr:ext cx="534377" cy="259045"/>
    <xdr:sp macro="" textlink="">
      <xdr:nvSpPr>
        <xdr:cNvPr id="572" name="教育費最小値テキスト"/>
        <xdr:cNvSpPr txBox="1"/>
      </xdr:nvSpPr>
      <xdr:spPr>
        <a:xfrm>
          <a:off x="16370300" y="989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28,439</a:t>
          </a:r>
          <a:endParaRPr kumimoji="1" lang="ja-JP" altLang="en-US" sz="1000" b="1">
            <a:latin typeface="ＭＳ Ｐゴシック"/>
          </a:endParaRPr>
        </a:p>
      </xdr:txBody>
    </xdr:sp>
    <xdr:clientData/>
  </xdr:oneCellAnchor>
  <xdr:twoCellAnchor>
    <xdr:from>
      <xdr:col>23</xdr:col>
      <xdr:colOff>428625</xdr:colOff>
      <xdr:row>57</xdr:row>
      <xdr:rowOff>118235</xdr:rowOff>
    </xdr:from>
    <xdr:to>
      <xdr:col>23</xdr:col>
      <xdr:colOff>606425</xdr:colOff>
      <xdr:row>57</xdr:row>
      <xdr:rowOff>118235</xdr:rowOff>
    </xdr:to>
    <xdr:cxnSp macro="">
      <xdr:nvCxnSpPr>
        <xdr:cNvPr id="573" name="直線コネクタ 572"/>
        <xdr:cNvCxnSpPr/>
      </xdr:nvCxnSpPr>
      <xdr:spPr>
        <a:xfrm>
          <a:off x="16230600" y="9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53436</xdr:rowOff>
    </xdr:from>
    <xdr:ext cx="534377" cy="259045"/>
    <xdr:sp macro="" textlink="">
      <xdr:nvSpPr>
        <xdr:cNvPr id="574" name="教育費最大値テキスト"/>
        <xdr:cNvSpPr txBox="1"/>
      </xdr:nvSpPr>
      <xdr:spPr>
        <a:xfrm>
          <a:off x="16370300" y="845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81,441</a:t>
          </a:r>
          <a:endParaRPr kumimoji="1" lang="ja-JP" altLang="en-US" sz="1000" b="1">
            <a:latin typeface="ＭＳ Ｐゴシック"/>
          </a:endParaRPr>
        </a:p>
      </xdr:txBody>
    </xdr:sp>
    <xdr:clientData/>
  </xdr:oneCellAnchor>
  <xdr:twoCellAnchor>
    <xdr:from>
      <xdr:col>23</xdr:col>
      <xdr:colOff>428625</xdr:colOff>
      <xdr:row>50</xdr:row>
      <xdr:rowOff>106759</xdr:rowOff>
    </xdr:from>
    <xdr:to>
      <xdr:col>23</xdr:col>
      <xdr:colOff>606425</xdr:colOff>
      <xdr:row>50</xdr:row>
      <xdr:rowOff>106759</xdr:rowOff>
    </xdr:to>
    <xdr:cxnSp macro="">
      <xdr:nvCxnSpPr>
        <xdr:cNvPr id="575" name="直線コネクタ 574"/>
        <xdr:cNvCxnSpPr/>
      </xdr:nvCxnSpPr>
      <xdr:spPr>
        <a:xfrm>
          <a:off x="16230600" y="8679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153119</xdr:rowOff>
    </xdr:from>
    <xdr:to>
      <xdr:col>23</xdr:col>
      <xdr:colOff>517525</xdr:colOff>
      <xdr:row>53</xdr:row>
      <xdr:rowOff>58341</xdr:rowOff>
    </xdr:to>
    <xdr:cxnSp macro="">
      <xdr:nvCxnSpPr>
        <xdr:cNvPr id="576" name="直線コネクタ 575"/>
        <xdr:cNvCxnSpPr/>
      </xdr:nvCxnSpPr>
      <xdr:spPr>
        <a:xfrm>
          <a:off x="15481300" y="9068519"/>
          <a:ext cx="838200" cy="7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18178</xdr:rowOff>
    </xdr:from>
    <xdr:ext cx="534377" cy="259045"/>
    <xdr:sp macro="" textlink="">
      <xdr:nvSpPr>
        <xdr:cNvPr id="577" name="教育費平均値テキスト"/>
        <xdr:cNvSpPr txBox="1"/>
      </xdr:nvSpPr>
      <xdr:spPr>
        <a:xfrm>
          <a:off x="16370300" y="9276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39751</xdr:rowOff>
    </xdr:from>
    <xdr:to>
      <xdr:col>23</xdr:col>
      <xdr:colOff>568325</xdr:colOff>
      <xdr:row>54</xdr:row>
      <xdr:rowOff>141351</xdr:rowOff>
    </xdr:to>
    <xdr:sp macro="" textlink="">
      <xdr:nvSpPr>
        <xdr:cNvPr id="578" name="フローチャート : 判断 577"/>
        <xdr:cNvSpPr/>
      </xdr:nvSpPr>
      <xdr:spPr>
        <a:xfrm>
          <a:off x="16268700" y="929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153119</xdr:rowOff>
    </xdr:from>
    <xdr:to>
      <xdr:col>22</xdr:col>
      <xdr:colOff>365125</xdr:colOff>
      <xdr:row>53</xdr:row>
      <xdr:rowOff>17970</xdr:rowOff>
    </xdr:to>
    <xdr:cxnSp macro="">
      <xdr:nvCxnSpPr>
        <xdr:cNvPr id="579" name="直線コネクタ 578"/>
        <xdr:cNvCxnSpPr/>
      </xdr:nvCxnSpPr>
      <xdr:spPr>
        <a:xfrm flipV="1">
          <a:off x="14592300" y="9068519"/>
          <a:ext cx="889000" cy="3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106022</xdr:rowOff>
    </xdr:from>
    <xdr:to>
      <xdr:col>22</xdr:col>
      <xdr:colOff>415925</xdr:colOff>
      <xdr:row>55</xdr:row>
      <xdr:rowOff>36172</xdr:rowOff>
    </xdr:to>
    <xdr:sp macro="" textlink="">
      <xdr:nvSpPr>
        <xdr:cNvPr id="580" name="フローチャート : 判断 579"/>
        <xdr:cNvSpPr/>
      </xdr:nvSpPr>
      <xdr:spPr>
        <a:xfrm>
          <a:off x="15430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27299</xdr:rowOff>
    </xdr:from>
    <xdr:ext cx="534377" cy="259045"/>
    <xdr:sp macro="" textlink="">
      <xdr:nvSpPr>
        <xdr:cNvPr id="581" name="テキスト ボックス 580"/>
        <xdr:cNvSpPr txBox="1"/>
      </xdr:nvSpPr>
      <xdr:spPr>
        <a:xfrm>
          <a:off x="15214111" y="945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109365</xdr:rowOff>
    </xdr:from>
    <xdr:to>
      <xdr:col>21</xdr:col>
      <xdr:colOff>161925</xdr:colOff>
      <xdr:row>53</xdr:row>
      <xdr:rowOff>17970</xdr:rowOff>
    </xdr:to>
    <xdr:cxnSp macro="">
      <xdr:nvCxnSpPr>
        <xdr:cNvPr id="582" name="直線コネクタ 581"/>
        <xdr:cNvCxnSpPr/>
      </xdr:nvCxnSpPr>
      <xdr:spPr>
        <a:xfrm>
          <a:off x="13703300" y="9024765"/>
          <a:ext cx="889000" cy="8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3" name="フローチャート : 判断 582"/>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84" name="テキスト ボックス 583"/>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109365</xdr:rowOff>
    </xdr:from>
    <xdr:to>
      <xdr:col>19</xdr:col>
      <xdr:colOff>644525</xdr:colOff>
      <xdr:row>53</xdr:row>
      <xdr:rowOff>7638</xdr:rowOff>
    </xdr:to>
    <xdr:cxnSp macro="">
      <xdr:nvCxnSpPr>
        <xdr:cNvPr id="585" name="直線コネクタ 584"/>
        <xdr:cNvCxnSpPr/>
      </xdr:nvCxnSpPr>
      <xdr:spPr>
        <a:xfrm flipV="1">
          <a:off x="12814300" y="9024765"/>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6" name="フローチャート : 判断 585"/>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7" name="テキスト ボックス 586"/>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8" name="フローチャート : 判断 587"/>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59851</xdr:rowOff>
    </xdr:from>
    <xdr:ext cx="534377" cy="259045"/>
    <xdr:sp macro="" textlink="">
      <xdr:nvSpPr>
        <xdr:cNvPr id="589" name="テキスト ボックス 588"/>
        <xdr:cNvSpPr txBox="1"/>
      </xdr:nvSpPr>
      <xdr:spPr>
        <a:xfrm>
          <a:off x="12547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7541</xdr:rowOff>
    </xdr:from>
    <xdr:to>
      <xdr:col>23</xdr:col>
      <xdr:colOff>568325</xdr:colOff>
      <xdr:row>53</xdr:row>
      <xdr:rowOff>109141</xdr:rowOff>
    </xdr:to>
    <xdr:sp macro="" textlink="">
      <xdr:nvSpPr>
        <xdr:cNvPr id="595" name="円/楕円 594"/>
        <xdr:cNvSpPr/>
      </xdr:nvSpPr>
      <xdr:spPr>
        <a:xfrm>
          <a:off x="16268700" y="909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30418</xdr:rowOff>
    </xdr:from>
    <xdr:ext cx="534377" cy="259045"/>
    <xdr:sp macro="" textlink="">
      <xdr:nvSpPr>
        <xdr:cNvPr id="596" name="教育費該当値テキスト"/>
        <xdr:cNvSpPr txBox="1"/>
      </xdr:nvSpPr>
      <xdr:spPr>
        <a:xfrm>
          <a:off x="16370300" y="894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61,059</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102319</xdr:rowOff>
    </xdr:from>
    <xdr:to>
      <xdr:col>22</xdr:col>
      <xdr:colOff>415925</xdr:colOff>
      <xdr:row>53</xdr:row>
      <xdr:rowOff>32469</xdr:rowOff>
    </xdr:to>
    <xdr:sp macro="" textlink="">
      <xdr:nvSpPr>
        <xdr:cNvPr id="597" name="円/楕円 596"/>
        <xdr:cNvSpPr/>
      </xdr:nvSpPr>
      <xdr:spPr>
        <a:xfrm>
          <a:off x="15430500" y="901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48996</xdr:rowOff>
    </xdr:from>
    <xdr:ext cx="534377" cy="259045"/>
    <xdr:sp macro="" textlink="">
      <xdr:nvSpPr>
        <xdr:cNvPr id="598" name="テキスト ボックス 597"/>
        <xdr:cNvSpPr txBox="1"/>
      </xdr:nvSpPr>
      <xdr:spPr>
        <a:xfrm>
          <a:off x="15214111" y="879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64,413</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138620</xdr:rowOff>
    </xdr:from>
    <xdr:to>
      <xdr:col>21</xdr:col>
      <xdr:colOff>212725</xdr:colOff>
      <xdr:row>53</xdr:row>
      <xdr:rowOff>68770</xdr:rowOff>
    </xdr:to>
    <xdr:sp macro="" textlink="">
      <xdr:nvSpPr>
        <xdr:cNvPr id="599" name="円/楕円 598"/>
        <xdr:cNvSpPr/>
      </xdr:nvSpPr>
      <xdr:spPr>
        <a:xfrm>
          <a:off x="14541500" y="905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85297</xdr:rowOff>
    </xdr:from>
    <xdr:ext cx="534377" cy="259045"/>
    <xdr:sp macro="" textlink="">
      <xdr:nvSpPr>
        <xdr:cNvPr id="600" name="テキスト ボックス 599"/>
        <xdr:cNvSpPr txBox="1"/>
      </xdr:nvSpPr>
      <xdr:spPr>
        <a:xfrm>
          <a:off x="14325111" y="88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62,825</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58565</xdr:rowOff>
    </xdr:from>
    <xdr:to>
      <xdr:col>20</xdr:col>
      <xdr:colOff>9525</xdr:colOff>
      <xdr:row>52</xdr:row>
      <xdr:rowOff>160165</xdr:rowOff>
    </xdr:to>
    <xdr:sp macro="" textlink="">
      <xdr:nvSpPr>
        <xdr:cNvPr id="601" name="円/楕円 600"/>
        <xdr:cNvSpPr/>
      </xdr:nvSpPr>
      <xdr:spPr>
        <a:xfrm>
          <a:off x="13652500" y="89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5242</xdr:rowOff>
    </xdr:from>
    <xdr:ext cx="534377" cy="259045"/>
    <xdr:sp macro="" textlink="">
      <xdr:nvSpPr>
        <xdr:cNvPr id="602" name="テキスト ボックス 601"/>
        <xdr:cNvSpPr txBox="1"/>
      </xdr:nvSpPr>
      <xdr:spPr>
        <a:xfrm>
          <a:off x="13436111" y="874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66,327</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128288</xdr:rowOff>
    </xdr:from>
    <xdr:to>
      <xdr:col>18</xdr:col>
      <xdr:colOff>492125</xdr:colOff>
      <xdr:row>53</xdr:row>
      <xdr:rowOff>58438</xdr:rowOff>
    </xdr:to>
    <xdr:sp macro="" textlink="">
      <xdr:nvSpPr>
        <xdr:cNvPr id="603" name="円/楕円 602"/>
        <xdr:cNvSpPr/>
      </xdr:nvSpPr>
      <xdr:spPr>
        <a:xfrm>
          <a:off x="12763500" y="90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74965</xdr:rowOff>
    </xdr:from>
    <xdr:ext cx="534377" cy="259045"/>
    <xdr:sp macro="" textlink="">
      <xdr:nvSpPr>
        <xdr:cNvPr id="604" name="テキスト ボックス 603"/>
        <xdr:cNvSpPr txBox="1"/>
      </xdr:nvSpPr>
      <xdr:spPr>
        <a:xfrm>
          <a:off x="12547111" y="881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8" name="テキスト ボックス 61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0" name="テキスト ボックス 61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2" name="テキスト ボックス 62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98552</xdr:rowOff>
    </xdr:from>
    <xdr:to>
      <xdr:col>23</xdr:col>
      <xdr:colOff>516889</xdr:colOff>
      <xdr:row>79</xdr:row>
      <xdr:rowOff>44450</xdr:rowOff>
    </xdr:to>
    <xdr:cxnSp macro="">
      <xdr:nvCxnSpPr>
        <xdr:cNvPr id="628" name="直線コネクタ 627"/>
        <xdr:cNvCxnSpPr/>
      </xdr:nvCxnSpPr>
      <xdr:spPr>
        <a:xfrm flipV="1">
          <a:off x="16317595" y="12100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45229</xdr:rowOff>
    </xdr:from>
    <xdr:ext cx="534377" cy="259045"/>
    <xdr:sp macro="" textlink="">
      <xdr:nvSpPr>
        <xdr:cNvPr id="631" name="災害復旧費最大値テキスト"/>
        <xdr:cNvSpPr txBox="1"/>
      </xdr:nvSpPr>
      <xdr:spPr>
        <a:xfrm>
          <a:off x="16370300" y="118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70</xdr:row>
      <xdr:rowOff>98552</xdr:rowOff>
    </xdr:from>
    <xdr:to>
      <xdr:col>23</xdr:col>
      <xdr:colOff>606425</xdr:colOff>
      <xdr:row>70</xdr:row>
      <xdr:rowOff>98552</xdr:rowOff>
    </xdr:to>
    <xdr:cxnSp macro="">
      <xdr:nvCxnSpPr>
        <xdr:cNvPr id="632" name="直線コネクタ 631"/>
        <xdr:cNvCxnSpPr/>
      </xdr:nvCxnSpPr>
      <xdr:spPr>
        <a:xfrm>
          <a:off x="16230600" y="1210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13336</xdr:rowOff>
    </xdr:from>
    <xdr:to>
      <xdr:col>23</xdr:col>
      <xdr:colOff>517525</xdr:colOff>
      <xdr:row>79</xdr:row>
      <xdr:rowOff>44450</xdr:rowOff>
    </xdr:to>
    <xdr:cxnSp macro="">
      <xdr:nvCxnSpPr>
        <xdr:cNvPr id="633" name="直線コネクタ 632"/>
        <xdr:cNvCxnSpPr/>
      </xdr:nvCxnSpPr>
      <xdr:spPr>
        <a:xfrm>
          <a:off x="15481300" y="13557886"/>
          <a:ext cx="838200"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22623</xdr:rowOff>
    </xdr:from>
    <xdr:ext cx="469744" cy="259045"/>
    <xdr:sp macro="" textlink="">
      <xdr:nvSpPr>
        <xdr:cNvPr id="634" name="災害復旧費平均値テキスト"/>
        <xdr:cNvSpPr txBox="1"/>
      </xdr:nvSpPr>
      <xdr:spPr>
        <a:xfrm>
          <a:off x="16370300" y="1305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171196</xdr:rowOff>
    </xdr:from>
    <xdr:to>
      <xdr:col>23</xdr:col>
      <xdr:colOff>568325</xdr:colOff>
      <xdr:row>77</xdr:row>
      <xdr:rowOff>101346</xdr:rowOff>
    </xdr:to>
    <xdr:sp macro="" textlink="">
      <xdr:nvSpPr>
        <xdr:cNvPr id="635" name="フローチャート : 判断 634"/>
        <xdr:cNvSpPr/>
      </xdr:nvSpPr>
      <xdr:spPr>
        <a:xfrm>
          <a:off x="16268700" y="1320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163195</xdr:rowOff>
    </xdr:from>
    <xdr:to>
      <xdr:col>22</xdr:col>
      <xdr:colOff>365125</xdr:colOff>
      <xdr:row>79</xdr:row>
      <xdr:rowOff>13336</xdr:rowOff>
    </xdr:to>
    <xdr:cxnSp macro="">
      <xdr:nvCxnSpPr>
        <xdr:cNvPr id="636" name="直線コネクタ 635"/>
        <xdr:cNvCxnSpPr/>
      </xdr:nvCxnSpPr>
      <xdr:spPr>
        <a:xfrm>
          <a:off x="14592300" y="13536295"/>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66294</xdr:rowOff>
    </xdr:from>
    <xdr:to>
      <xdr:col>22</xdr:col>
      <xdr:colOff>415925</xdr:colOff>
      <xdr:row>78</xdr:row>
      <xdr:rowOff>167894</xdr:rowOff>
    </xdr:to>
    <xdr:sp macro="" textlink="">
      <xdr:nvSpPr>
        <xdr:cNvPr id="637" name="フローチャート : 判断 636"/>
        <xdr:cNvSpPr/>
      </xdr:nvSpPr>
      <xdr:spPr>
        <a:xfrm>
          <a:off x="15430500" y="134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12971</xdr:rowOff>
    </xdr:from>
    <xdr:ext cx="378565" cy="259045"/>
    <xdr:sp macro="" textlink="">
      <xdr:nvSpPr>
        <xdr:cNvPr id="638" name="テキスト ボックス 637"/>
        <xdr:cNvSpPr txBox="1"/>
      </xdr:nvSpPr>
      <xdr:spPr>
        <a:xfrm>
          <a:off x="15292017" y="1321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163195</xdr:rowOff>
    </xdr:from>
    <xdr:to>
      <xdr:col>21</xdr:col>
      <xdr:colOff>161925</xdr:colOff>
      <xdr:row>79</xdr:row>
      <xdr:rowOff>44450</xdr:rowOff>
    </xdr:to>
    <xdr:cxnSp macro="">
      <xdr:nvCxnSpPr>
        <xdr:cNvPr id="639" name="直線コネクタ 638"/>
        <xdr:cNvCxnSpPr/>
      </xdr:nvCxnSpPr>
      <xdr:spPr>
        <a:xfrm flipV="1">
          <a:off x="13703300" y="13536295"/>
          <a:ext cx="8890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77851</xdr:rowOff>
    </xdr:from>
    <xdr:to>
      <xdr:col>21</xdr:col>
      <xdr:colOff>212725</xdr:colOff>
      <xdr:row>79</xdr:row>
      <xdr:rowOff>8001</xdr:rowOff>
    </xdr:to>
    <xdr:sp macro="" textlink="">
      <xdr:nvSpPr>
        <xdr:cNvPr id="640" name="フローチャート : 判断 639"/>
        <xdr:cNvSpPr/>
      </xdr:nvSpPr>
      <xdr:spPr>
        <a:xfrm>
          <a:off x="14541500" y="1345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24528</xdr:rowOff>
    </xdr:from>
    <xdr:ext cx="378565" cy="259045"/>
    <xdr:sp macro="" textlink="">
      <xdr:nvSpPr>
        <xdr:cNvPr id="641" name="テキスト ボックス 640"/>
        <xdr:cNvSpPr txBox="1"/>
      </xdr:nvSpPr>
      <xdr:spPr>
        <a:xfrm>
          <a:off x="14403017" y="13226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75437</xdr:rowOff>
    </xdr:from>
    <xdr:to>
      <xdr:col>20</xdr:col>
      <xdr:colOff>9525</xdr:colOff>
      <xdr:row>79</xdr:row>
      <xdr:rowOff>5587</xdr:rowOff>
    </xdr:to>
    <xdr:sp macro="" textlink="">
      <xdr:nvSpPr>
        <xdr:cNvPr id="643" name="フローチャート : 判断 642"/>
        <xdr:cNvSpPr/>
      </xdr:nvSpPr>
      <xdr:spPr>
        <a:xfrm>
          <a:off x="13652500" y="13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22114</xdr:rowOff>
    </xdr:from>
    <xdr:ext cx="378565" cy="259045"/>
    <xdr:sp macro="" textlink="">
      <xdr:nvSpPr>
        <xdr:cNvPr id="644" name="テキスト ボックス 643"/>
        <xdr:cNvSpPr txBox="1"/>
      </xdr:nvSpPr>
      <xdr:spPr>
        <a:xfrm>
          <a:off x="13514017" y="1322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11937</xdr:rowOff>
    </xdr:from>
    <xdr:to>
      <xdr:col>18</xdr:col>
      <xdr:colOff>492125</xdr:colOff>
      <xdr:row>78</xdr:row>
      <xdr:rowOff>113537</xdr:rowOff>
    </xdr:to>
    <xdr:sp macro="" textlink="">
      <xdr:nvSpPr>
        <xdr:cNvPr id="645" name="フローチャート : 判断 644"/>
        <xdr:cNvSpPr/>
      </xdr:nvSpPr>
      <xdr:spPr>
        <a:xfrm>
          <a:off x="12763500" y="133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130064</xdr:rowOff>
    </xdr:from>
    <xdr:ext cx="469744" cy="259045"/>
    <xdr:sp macro="" textlink="">
      <xdr:nvSpPr>
        <xdr:cNvPr id="646" name="テキスト ボックス 645"/>
        <xdr:cNvSpPr txBox="1"/>
      </xdr:nvSpPr>
      <xdr:spPr>
        <a:xfrm>
          <a:off x="12579427" y="131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133986</xdr:rowOff>
    </xdr:from>
    <xdr:to>
      <xdr:col>22</xdr:col>
      <xdr:colOff>415925</xdr:colOff>
      <xdr:row>79</xdr:row>
      <xdr:rowOff>64136</xdr:rowOff>
    </xdr:to>
    <xdr:sp macro="" textlink="">
      <xdr:nvSpPr>
        <xdr:cNvPr id="654" name="円/楕円 653"/>
        <xdr:cNvSpPr/>
      </xdr:nvSpPr>
      <xdr:spPr>
        <a:xfrm>
          <a:off x="15430500" y="135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55263</xdr:rowOff>
    </xdr:from>
    <xdr:ext cx="378565" cy="259045"/>
    <xdr:sp macro="" textlink="">
      <xdr:nvSpPr>
        <xdr:cNvPr id="655" name="テキスト ボックス 654"/>
        <xdr:cNvSpPr txBox="1"/>
      </xdr:nvSpPr>
      <xdr:spPr>
        <a:xfrm>
          <a:off x="15292017" y="13599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112395</xdr:rowOff>
    </xdr:from>
    <xdr:to>
      <xdr:col>21</xdr:col>
      <xdr:colOff>212725</xdr:colOff>
      <xdr:row>79</xdr:row>
      <xdr:rowOff>42545</xdr:rowOff>
    </xdr:to>
    <xdr:sp macro="" textlink="">
      <xdr:nvSpPr>
        <xdr:cNvPr id="656" name="円/楕円 655"/>
        <xdr:cNvSpPr/>
      </xdr:nvSpPr>
      <xdr:spPr>
        <a:xfrm>
          <a:off x="14541500" y="134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33672</xdr:rowOff>
    </xdr:from>
    <xdr:ext cx="378565" cy="259045"/>
    <xdr:sp macro="" textlink="">
      <xdr:nvSpPr>
        <xdr:cNvPr id="657" name="テキスト ボックス 656"/>
        <xdr:cNvSpPr txBox="1"/>
      </xdr:nvSpPr>
      <xdr:spPr>
        <a:xfrm>
          <a:off x="14403017" y="13578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0" name="円/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1" name="テキスト ボックス 66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122349</xdr:rowOff>
    </xdr:from>
    <xdr:to>
      <xdr:col>23</xdr:col>
      <xdr:colOff>516889</xdr:colOff>
      <xdr:row>98</xdr:row>
      <xdr:rowOff>108587</xdr:rowOff>
    </xdr:to>
    <xdr:cxnSp macro="">
      <xdr:nvCxnSpPr>
        <xdr:cNvPr id="684" name="直線コネクタ 683"/>
        <xdr:cNvCxnSpPr/>
      </xdr:nvCxnSpPr>
      <xdr:spPr>
        <a:xfrm flipV="1">
          <a:off x="16317595" y="15724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112414</xdr:rowOff>
    </xdr:from>
    <xdr:ext cx="534377" cy="259045"/>
    <xdr:sp macro="" textlink="">
      <xdr:nvSpPr>
        <xdr:cNvPr id="685" name="公債費最小値テキスト"/>
        <xdr:cNvSpPr txBox="1"/>
      </xdr:nvSpPr>
      <xdr:spPr>
        <a:xfrm>
          <a:off x="16370300" y="169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98</xdr:row>
      <xdr:rowOff>108587</xdr:rowOff>
    </xdr:from>
    <xdr:to>
      <xdr:col>23</xdr:col>
      <xdr:colOff>606425</xdr:colOff>
      <xdr:row>98</xdr:row>
      <xdr:rowOff>108587</xdr:rowOff>
    </xdr:to>
    <xdr:cxnSp macro="">
      <xdr:nvCxnSpPr>
        <xdr:cNvPr id="686" name="直線コネクタ 685"/>
        <xdr:cNvCxnSpPr/>
      </xdr:nvCxnSpPr>
      <xdr:spPr>
        <a:xfrm>
          <a:off x="16230600" y="1691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69026</xdr:rowOff>
    </xdr:from>
    <xdr:ext cx="534377" cy="259045"/>
    <xdr:sp macro="" textlink="">
      <xdr:nvSpPr>
        <xdr:cNvPr id="687" name="公債費最大値テキスト"/>
        <xdr:cNvSpPr txBox="1"/>
      </xdr:nvSpPr>
      <xdr:spPr>
        <a:xfrm>
          <a:off x="16370300" y="15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91</xdr:row>
      <xdr:rowOff>122349</xdr:rowOff>
    </xdr:from>
    <xdr:to>
      <xdr:col>23</xdr:col>
      <xdr:colOff>606425</xdr:colOff>
      <xdr:row>91</xdr:row>
      <xdr:rowOff>122349</xdr:rowOff>
    </xdr:to>
    <xdr:cxnSp macro="">
      <xdr:nvCxnSpPr>
        <xdr:cNvPr id="688" name="直線コネクタ 687"/>
        <xdr:cNvCxnSpPr/>
      </xdr:nvCxnSpPr>
      <xdr:spPr>
        <a:xfrm>
          <a:off x="16230600" y="1572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142351</xdr:rowOff>
    </xdr:from>
    <xdr:to>
      <xdr:col>23</xdr:col>
      <xdr:colOff>517525</xdr:colOff>
      <xdr:row>96</xdr:row>
      <xdr:rowOff>39664</xdr:rowOff>
    </xdr:to>
    <xdr:cxnSp macro="">
      <xdr:nvCxnSpPr>
        <xdr:cNvPr id="689" name="直線コネクタ 688"/>
        <xdr:cNvCxnSpPr/>
      </xdr:nvCxnSpPr>
      <xdr:spPr>
        <a:xfrm>
          <a:off x="15481300" y="16430101"/>
          <a:ext cx="838200" cy="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45118</xdr:rowOff>
    </xdr:from>
    <xdr:ext cx="534377" cy="259045"/>
    <xdr:sp macro="" textlink="">
      <xdr:nvSpPr>
        <xdr:cNvPr id="690" name="公債費平均値テキスト"/>
        <xdr:cNvSpPr txBox="1"/>
      </xdr:nvSpPr>
      <xdr:spPr>
        <a:xfrm>
          <a:off x="16370300" y="16161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22241</xdr:rowOff>
    </xdr:from>
    <xdr:to>
      <xdr:col>23</xdr:col>
      <xdr:colOff>568325</xdr:colOff>
      <xdr:row>95</xdr:row>
      <xdr:rowOff>123841</xdr:rowOff>
    </xdr:to>
    <xdr:sp macro="" textlink="">
      <xdr:nvSpPr>
        <xdr:cNvPr id="691" name="フローチャート : 判断 690"/>
        <xdr:cNvSpPr/>
      </xdr:nvSpPr>
      <xdr:spPr>
        <a:xfrm>
          <a:off x="162687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142351</xdr:rowOff>
    </xdr:from>
    <xdr:to>
      <xdr:col>22</xdr:col>
      <xdr:colOff>365125</xdr:colOff>
      <xdr:row>96</xdr:row>
      <xdr:rowOff>31297</xdr:rowOff>
    </xdr:to>
    <xdr:cxnSp macro="">
      <xdr:nvCxnSpPr>
        <xdr:cNvPr id="692" name="直線コネクタ 691"/>
        <xdr:cNvCxnSpPr/>
      </xdr:nvCxnSpPr>
      <xdr:spPr>
        <a:xfrm flipV="1">
          <a:off x="14592300" y="16430101"/>
          <a:ext cx="889000" cy="6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158508</xdr:rowOff>
    </xdr:from>
    <xdr:to>
      <xdr:col>22</xdr:col>
      <xdr:colOff>415925</xdr:colOff>
      <xdr:row>96</xdr:row>
      <xdr:rowOff>88658</xdr:rowOff>
    </xdr:to>
    <xdr:sp macro="" textlink="">
      <xdr:nvSpPr>
        <xdr:cNvPr id="693" name="フローチャート : 判断 692"/>
        <xdr:cNvSpPr/>
      </xdr:nvSpPr>
      <xdr:spPr>
        <a:xfrm>
          <a:off x="15430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79785</xdr:rowOff>
    </xdr:from>
    <xdr:ext cx="534377" cy="259045"/>
    <xdr:sp macro="" textlink="">
      <xdr:nvSpPr>
        <xdr:cNvPr id="694" name="テキスト ボックス 693"/>
        <xdr:cNvSpPr txBox="1"/>
      </xdr:nvSpPr>
      <xdr:spPr>
        <a:xfrm>
          <a:off x="15214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158559</xdr:rowOff>
    </xdr:from>
    <xdr:to>
      <xdr:col>21</xdr:col>
      <xdr:colOff>161925</xdr:colOff>
      <xdr:row>96</xdr:row>
      <xdr:rowOff>31297</xdr:rowOff>
    </xdr:to>
    <xdr:cxnSp macro="">
      <xdr:nvCxnSpPr>
        <xdr:cNvPr id="695" name="直線コネクタ 694"/>
        <xdr:cNvCxnSpPr/>
      </xdr:nvCxnSpPr>
      <xdr:spPr>
        <a:xfrm>
          <a:off x="13703300" y="16274859"/>
          <a:ext cx="889000" cy="21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7862</xdr:rowOff>
    </xdr:from>
    <xdr:to>
      <xdr:col>21</xdr:col>
      <xdr:colOff>212725</xdr:colOff>
      <xdr:row>96</xdr:row>
      <xdr:rowOff>109462</xdr:rowOff>
    </xdr:to>
    <xdr:sp macro="" textlink="">
      <xdr:nvSpPr>
        <xdr:cNvPr id="696" name="フローチャート : 判断 695"/>
        <xdr:cNvSpPr/>
      </xdr:nvSpPr>
      <xdr:spPr>
        <a:xfrm>
          <a:off x="14541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100589</xdr:rowOff>
    </xdr:from>
    <xdr:ext cx="534377" cy="259045"/>
    <xdr:sp macro="" textlink="">
      <xdr:nvSpPr>
        <xdr:cNvPr id="697" name="テキスト ボックス 696"/>
        <xdr:cNvSpPr txBox="1"/>
      </xdr:nvSpPr>
      <xdr:spPr>
        <a:xfrm>
          <a:off x="14325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158559</xdr:rowOff>
    </xdr:from>
    <xdr:to>
      <xdr:col>19</xdr:col>
      <xdr:colOff>644525</xdr:colOff>
      <xdr:row>96</xdr:row>
      <xdr:rowOff>61221</xdr:rowOff>
    </xdr:to>
    <xdr:cxnSp macro="">
      <xdr:nvCxnSpPr>
        <xdr:cNvPr id="698" name="直線コネクタ 697"/>
        <xdr:cNvCxnSpPr/>
      </xdr:nvCxnSpPr>
      <xdr:spPr>
        <a:xfrm flipV="1">
          <a:off x="12814300" y="16274859"/>
          <a:ext cx="889000" cy="24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166852</xdr:rowOff>
    </xdr:from>
    <xdr:to>
      <xdr:col>20</xdr:col>
      <xdr:colOff>9525</xdr:colOff>
      <xdr:row>96</xdr:row>
      <xdr:rowOff>97002</xdr:rowOff>
    </xdr:to>
    <xdr:sp macro="" textlink="">
      <xdr:nvSpPr>
        <xdr:cNvPr id="699" name="フローチャート : 判断 698"/>
        <xdr:cNvSpPr/>
      </xdr:nvSpPr>
      <xdr:spPr>
        <a:xfrm>
          <a:off x="13652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88129</xdr:rowOff>
    </xdr:from>
    <xdr:ext cx="534377" cy="259045"/>
    <xdr:sp macro="" textlink="">
      <xdr:nvSpPr>
        <xdr:cNvPr id="700" name="テキスト ボックス 699"/>
        <xdr:cNvSpPr txBox="1"/>
      </xdr:nvSpPr>
      <xdr:spPr>
        <a:xfrm>
          <a:off x="13436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318</xdr:rowOff>
    </xdr:from>
    <xdr:to>
      <xdr:col>18</xdr:col>
      <xdr:colOff>492125</xdr:colOff>
      <xdr:row>96</xdr:row>
      <xdr:rowOff>101918</xdr:rowOff>
    </xdr:to>
    <xdr:sp macro="" textlink="">
      <xdr:nvSpPr>
        <xdr:cNvPr id="701" name="フローチャート : 判断 700"/>
        <xdr:cNvSpPr/>
      </xdr:nvSpPr>
      <xdr:spPr>
        <a:xfrm>
          <a:off x="12763500" y="164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118445</xdr:rowOff>
    </xdr:from>
    <xdr:ext cx="534377" cy="259045"/>
    <xdr:sp macro="" textlink="">
      <xdr:nvSpPr>
        <xdr:cNvPr id="702" name="テキスト ボックス 701"/>
        <xdr:cNvSpPr txBox="1"/>
      </xdr:nvSpPr>
      <xdr:spPr>
        <a:xfrm>
          <a:off x="12547111" y="162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160314</xdr:rowOff>
    </xdr:from>
    <xdr:to>
      <xdr:col>23</xdr:col>
      <xdr:colOff>568325</xdr:colOff>
      <xdr:row>96</xdr:row>
      <xdr:rowOff>90464</xdr:rowOff>
    </xdr:to>
    <xdr:sp macro="" textlink="">
      <xdr:nvSpPr>
        <xdr:cNvPr id="708" name="円/楕円 707"/>
        <xdr:cNvSpPr/>
      </xdr:nvSpPr>
      <xdr:spPr>
        <a:xfrm>
          <a:off x="16268700" y="1644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138741</xdr:rowOff>
    </xdr:from>
    <xdr:ext cx="534377" cy="259045"/>
    <xdr:sp macro="" textlink="">
      <xdr:nvSpPr>
        <xdr:cNvPr id="709" name="公債費該当値テキスト"/>
        <xdr:cNvSpPr txBox="1"/>
      </xdr:nvSpPr>
      <xdr:spPr>
        <a:xfrm>
          <a:off x="16370300" y="1642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39,376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91551</xdr:rowOff>
    </xdr:from>
    <xdr:to>
      <xdr:col>22</xdr:col>
      <xdr:colOff>415925</xdr:colOff>
      <xdr:row>96</xdr:row>
      <xdr:rowOff>21701</xdr:rowOff>
    </xdr:to>
    <xdr:sp macro="" textlink="">
      <xdr:nvSpPr>
        <xdr:cNvPr id="710" name="円/楕円 709"/>
        <xdr:cNvSpPr/>
      </xdr:nvSpPr>
      <xdr:spPr>
        <a:xfrm>
          <a:off x="15430500" y="1637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38228</xdr:rowOff>
    </xdr:from>
    <xdr:ext cx="534377" cy="259045"/>
    <xdr:sp macro="" textlink="">
      <xdr:nvSpPr>
        <xdr:cNvPr id="711" name="テキスト ボックス 710"/>
        <xdr:cNvSpPr txBox="1"/>
      </xdr:nvSpPr>
      <xdr:spPr>
        <a:xfrm>
          <a:off x="15214111" y="1615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151947</xdr:rowOff>
    </xdr:from>
    <xdr:to>
      <xdr:col>21</xdr:col>
      <xdr:colOff>212725</xdr:colOff>
      <xdr:row>96</xdr:row>
      <xdr:rowOff>82097</xdr:rowOff>
    </xdr:to>
    <xdr:sp macro="" textlink="">
      <xdr:nvSpPr>
        <xdr:cNvPr id="712" name="円/楕円 711"/>
        <xdr:cNvSpPr/>
      </xdr:nvSpPr>
      <xdr:spPr>
        <a:xfrm>
          <a:off x="14541500" y="1643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98624</xdr:rowOff>
    </xdr:from>
    <xdr:ext cx="534377" cy="259045"/>
    <xdr:sp macro="" textlink="">
      <xdr:nvSpPr>
        <xdr:cNvPr id="713" name="テキスト ボックス 712"/>
        <xdr:cNvSpPr txBox="1"/>
      </xdr:nvSpPr>
      <xdr:spPr>
        <a:xfrm>
          <a:off x="14325111" y="1621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107759</xdr:rowOff>
    </xdr:from>
    <xdr:to>
      <xdr:col>20</xdr:col>
      <xdr:colOff>9525</xdr:colOff>
      <xdr:row>95</xdr:row>
      <xdr:rowOff>37909</xdr:rowOff>
    </xdr:to>
    <xdr:sp macro="" textlink="">
      <xdr:nvSpPr>
        <xdr:cNvPr id="714" name="円/楕円 713"/>
        <xdr:cNvSpPr/>
      </xdr:nvSpPr>
      <xdr:spPr>
        <a:xfrm>
          <a:off x="13652500" y="162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54436</xdr:rowOff>
    </xdr:from>
    <xdr:ext cx="534377" cy="259045"/>
    <xdr:sp macro="" textlink="">
      <xdr:nvSpPr>
        <xdr:cNvPr id="715" name="テキスト ボックス 714"/>
        <xdr:cNvSpPr txBox="1"/>
      </xdr:nvSpPr>
      <xdr:spPr>
        <a:xfrm>
          <a:off x="13436111" y="159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10421</xdr:rowOff>
    </xdr:from>
    <xdr:to>
      <xdr:col>18</xdr:col>
      <xdr:colOff>492125</xdr:colOff>
      <xdr:row>96</xdr:row>
      <xdr:rowOff>112021</xdr:rowOff>
    </xdr:to>
    <xdr:sp macro="" textlink="">
      <xdr:nvSpPr>
        <xdr:cNvPr id="716" name="円/楕円 715"/>
        <xdr:cNvSpPr/>
      </xdr:nvSpPr>
      <xdr:spPr>
        <a:xfrm>
          <a:off x="12763500" y="164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103148</xdr:rowOff>
    </xdr:from>
    <xdr:ext cx="534377" cy="259045"/>
    <xdr:sp macro="" textlink="">
      <xdr:nvSpPr>
        <xdr:cNvPr id="717" name="テキスト ボックス 716"/>
        <xdr:cNvSpPr txBox="1"/>
      </xdr:nvSpPr>
      <xdr:spPr>
        <a:xfrm>
          <a:off x="12547111" y="1656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128270</xdr:rowOff>
    </xdr:from>
    <xdr:to>
      <xdr:col>32</xdr:col>
      <xdr:colOff>186689</xdr:colOff>
      <xdr:row>39</xdr:row>
      <xdr:rowOff>44450</xdr:rowOff>
    </xdr:to>
    <xdr:cxnSp macro="">
      <xdr:nvCxnSpPr>
        <xdr:cNvPr id="741" name="直線コネクタ 740"/>
        <xdr:cNvCxnSpPr/>
      </xdr:nvCxnSpPr>
      <xdr:spPr>
        <a:xfrm flipV="1">
          <a:off x="22159595" y="5271770"/>
          <a:ext cx="1269"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74947</xdr:rowOff>
    </xdr:from>
    <xdr:ext cx="378565" cy="259045"/>
    <xdr:sp macro="" textlink="">
      <xdr:nvSpPr>
        <xdr:cNvPr id="744" name="諸支出金最大値テキスト"/>
        <xdr:cNvSpPr txBox="1"/>
      </xdr:nvSpPr>
      <xdr:spPr>
        <a:xfrm>
          <a:off x="22212300" y="504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32</xdr:col>
      <xdr:colOff>98425</xdr:colOff>
      <xdr:row>30</xdr:row>
      <xdr:rowOff>128270</xdr:rowOff>
    </xdr:from>
    <xdr:to>
      <xdr:col>32</xdr:col>
      <xdr:colOff>276225</xdr:colOff>
      <xdr:row>30</xdr:row>
      <xdr:rowOff>128270</xdr:rowOff>
    </xdr:to>
    <xdr:cxnSp macro="">
      <xdr:nvCxnSpPr>
        <xdr:cNvPr id="745" name="直線コネクタ 744"/>
        <xdr:cNvCxnSpPr/>
      </xdr:nvCxnSpPr>
      <xdr:spPr>
        <a:xfrm>
          <a:off x="22072600" y="527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60342</xdr:rowOff>
    </xdr:from>
    <xdr:ext cx="313932" cy="259045"/>
    <xdr:sp macro="" textlink="">
      <xdr:nvSpPr>
        <xdr:cNvPr id="747" name="諸支出金平均値テキスト"/>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37465</xdr:rowOff>
    </xdr:from>
    <xdr:to>
      <xdr:col>32</xdr:col>
      <xdr:colOff>238125</xdr:colOff>
      <xdr:row>38</xdr:row>
      <xdr:rowOff>139065</xdr:rowOff>
    </xdr:to>
    <xdr:sp macro="" textlink="">
      <xdr:nvSpPr>
        <xdr:cNvPr id="748" name="フローチャート : 判断 747"/>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52705</xdr:rowOff>
    </xdr:from>
    <xdr:to>
      <xdr:col>31</xdr:col>
      <xdr:colOff>85725</xdr:colOff>
      <xdr:row>37</xdr:row>
      <xdr:rowOff>154305</xdr:rowOff>
    </xdr:to>
    <xdr:sp macro="" textlink="">
      <xdr:nvSpPr>
        <xdr:cNvPr id="750" name="フローチャート : 判断 749"/>
        <xdr:cNvSpPr/>
      </xdr:nvSpPr>
      <xdr:spPr>
        <a:xfrm>
          <a:off x="21272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170832</xdr:rowOff>
    </xdr:from>
    <xdr:ext cx="378565" cy="259045"/>
    <xdr:sp macro="" textlink="">
      <xdr:nvSpPr>
        <xdr:cNvPr id="751" name="テキスト ボックス 750"/>
        <xdr:cNvSpPr txBox="1"/>
      </xdr:nvSpPr>
      <xdr:spPr>
        <a:xfrm>
          <a:off x="21134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119380</xdr:rowOff>
    </xdr:from>
    <xdr:to>
      <xdr:col>29</xdr:col>
      <xdr:colOff>568325</xdr:colOff>
      <xdr:row>37</xdr:row>
      <xdr:rowOff>49530</xdr:rowOff>
    </xdr:to>
    <xdr:sp macro="" textlink="">
      <xdr:nvSpPr>
        <xdr:cNvPr id="753" name="フローチャート : 判断 752"/>
        <xdr:cNvSpPr/>
      </xdr:nvSpPr>
      <xdr:spPr>
        <a:xfrm>
          <a:off x="20383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66057</xdr:rowOff>
    </xdr:from>
    <xdr:ext cx="378565" cy="259045"/>
    <xdr:sp macro="" textlink="">
      <xdr:nvSpPr>
        <xdr:cNvPr id="754" name="テキスト ボックス 753"/>
        <xdr:cNvSpPr txBox="1"/>
      </xdr:nvSpPr>
      <xdr:spPr>
        <a:xfrm>
          <a:off x="20245017" y="606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159385</xdr:rowOff>
    </xdr:from>
    <xdr:to>
      <xdr:col>28</xdr:col>
      <xdr:colOff>365125</xdr:colOff>
      <xdr:row>37</xdr:row>
      <xdr:rowOff>89535</xdr:rowOff>
    </xdr:to>
    <xdr:sp macro="" textlink="">
      <xdr:nvSpPr>
        <xdr:cNvPr id="756" name="フローチャート : 判断 755"/>
        <xdr:cNvSpPr/>
      </xdr:nvSpPr>
      <xdr:spPr>
        <a:xfrm>
          <a:off x="19494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106062</xdr:rowOff>
    </xdr:from>
    <xdr:ext cx="378565" cy="259045"/>
    <xdr:sp macro="" textlink="">
      <xdr:nvSpPr>
        <xdr:cNvPr id="757" name="テキスト ボックス 756"/>
        <xdr:cNvSpPr txBox="1"/>
      </xdr:nvSpPr>
      <xdr:spPr>
        <a:xfrm>
          <a:off x="19356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5080</xdr:rowOff>
    </xdr:from>
    <xdr:to>
      <xdr:col>27</xdr:col>
      <xdr:colOff>161925</xdr:colOff>
      <xdr:row>34</xdr:row>
      <xdr:rowOff>106680</xdr:rowOff>
    </xdr:to>
    <xdr:sp macro="" textlink="">
      <xdr:nvSpPr>
        <xdr:cNvPr id="758" name="フローチャート : 判断 757"/>
        <xdr:cNvSpPr/>
      </xdr:nvSpPr>
      <xdr:spPr>
        <a:xfrm>
          <a:off x="186055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32</xdr:row>
      <xdr:rowOff>123207</xdr:rowOff>
    </xdr:from>
    <xdr:ext cx="378565" cy="259045"/>
    <xdr:sp macro="" textlink="">
      <xdr:nvSpPr>
        <xdr:cNvPr id="759" name="テキスト ボックス 758"/>
        <xdr:cNvSpPr txBox="1"/>
      </xdr:nvSpPr>
      <xdr:spPr>
        <a:xfrm>
          <a:off x="18467017" y="5609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フローチャート :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7" name="フローチャート :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0" name="フローチャート :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1" name="テキスト ボックス 81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3" name="フローチャート :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4" name="テキスト ボックス 81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5" name="フローチャート : 判断 814"/>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6" name="テキスト ボックス 815"/>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2" name="円/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4" name="円/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5" name="テキスト ボックス 824"/>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6" name="円/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7" name="テキスト ボックス 826"/>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8" name="円/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9" name="テキスト ボックス 828"/>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0" name="円/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1" name="テキスト ボックス 83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教育費は、住民一人当たり</a:t>
          </a:r>
          <a:r>
            <a:rPr kumimoji="1" lang="en-US" altLang="ja-JP" sz="1100" b="0" i="0" baseline="0">
              <a:solidFill>
                <a:schemeClr val="dk1"/>
              </a:solidFill>
              <a:effectLst/>
              <a:latin typeface="+mn-lt"/>
              <a:ea typeface="+mn-ea"/>
              <a:cs typeface="+mn-cs"/>
            </a:rPr>
            <a:t>61,059</a:t>
          </a:r>
          <a:r>
            <a:rPr kumimoji="1" lang="ja-JP" altLang="ja-JP" sz="1100" b="0" i="0" baseline="0">
              <a:solidFill>
                <a:schemeClr val="dk1"/>
              </a:solidFill>
              <a:effectLst/>
              <a:latin typeface="+mn-lt"/>
              <a:ea typeface="+mn-ea"/>
              <a:cs typeface="+mn-cs"/>
            </a:rPr>
            <a:t>円となっており、類似団体内で比較的上位に位置しているが、市町村合併後の平成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年度から学校施設の整備を継続的に実施してきたため</a:t>
          </a:r>
          <a:r>
            <a:rPr kumimoji="1" lang="ja-JP" altLang="en-US" sz="1100" b="0" i="0" baseline="0">
              <a:solidFill>
                <a:schemeClr val="dk1"/>
              </a:solidFill>
              <a:effectLst/>
              <a:latin typeface="+mn-lt"/>
              <a:ea typeface="+mn-ea"/>
              <a:cs typeface="+mn-cs"/>
            </a:rPr>
            <a:t>であ</a:t>
          </a:r>
          <a:r>
            <a:rPr kumimoji="1" lang="ja-JP" altLang="ja-JP" sz="1100" b="0" i="0" baseline="0">
              <a:solidFill>
                <a:schemeClr val="dk1"/>
              </a:solidFill>
              <a:effectLst/>
              <a:latin typeface="+mn-lt"/>
              <a:ea typeface="+mn-ea"/>
              <a:cs typeface="+mn-cs"/>
            </a:rPr>
            <a:t>り、平成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年度以降</a:t>
          </a:r>
          <a:r>
            <a:rPr kumimoji="1" lang="ja-JP" altLang="en-US" sz="1100" b="0" i="0" baseline="0">
              <a:solidFill>
                <a:schemeClr val="dk1"/>
              </a:solidFill>
              <a:effectLst/>
              <a:latin typeface="+mn-lt"/>
              <a:ea typeface="+mn-ea"/>
              <a:cs typeface="+mn-cs"/>
            </a:rPr>
            <a:t>から平成</a:t>
          </a:r>
          <a:r>
            <a:rPr kumimoji="1" lang="en-US" altLang="ja-JP" sz="1100" b="0" i="0" baseline="0">
              <a:solidFill>
                <a:schemeClr val="dk1"/>
              </a:solidFill>
              <a:effectLst/>
              <a:latin typeface="+mn-lt"/>
              <a:ea typeface="+mn-ea"/>
              <a:cs typeface="+mn-cs"/>
            </a:rPr>
            <a:t>33</a:t>
          </a:r>
          <a:r>
            <a:rPr kumimoji="1" lang="ja-JP" altLang="en-US" sz="1100" b="0" i="0" baseline="0">
              <a:solidFill>
                <a:schemeClr val="dk1"/>
              </a:solidFill>
              <a:effectLst/>
              <a:latin typeface="+mn-lt"/>
              <a:ea typeface="+mn-ea"/>
              <a:cs typeface="+mn-cs"/>
            </a:rPr>
            <a:t>年度までは</a:t>
          </a:r>
          <a:r>
            <a:rPr kumimoji="1" lang="ja-JP" altLang="ja-JP" sz="1100" b="0" i="0" baseline="0">
              <a:solidFill>
                <a:schemeClr val="dk1"/>
              </a:solidFill>
              <a:effectLst/>
              <a:latin typeface="+mn-lt"/>
              <a:ea typeface="+mn-ea"/>
              <a:cs typeface="+mn-cs"/>
            </a:rPr>
            <a:t>高止まりするものと見込まれる。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　民生費においては、</a:t>
          </a:r>
          <a:r>
            <a:rPr kumimoji="1" lang="ja-JP" altLang="en-US" sz="1100" b="0" i="0" baseline="0">
              <a:solidFill>
                <a:schemeClr val="dk1"/>
              </a:solidFill>
              <a:effectLst/>
              <a:latin typeface="+mn-lt"/>
              <a:ea typeface="+mn-ea"/>
              <a:cs typeface="+mn-cs"/>
            </a:rPr>
            <a:t>住民一人当たり</a:t>
          </a:r>
          <a:r>
            <a:rPr kumimoji="1" lang="en-US" altLang="ja-JP" sz="1100" b="0" i="0" baseline="0">
              <a:solidFill>
                <a:schemeClr val="dk1"/>
              </a:solidFill>
              <a:effectLst/>
              <a:latin typeface="+mn-lt"/>
              <a:ea typeface="+mn-ea"/>
              <a:cs typeface="+mn-cs"/>
            </a:rPr>
            <a:t>13,809</a:t>
          </a:r>
          <a:r>
            <a:rPr kumimoji="1" lang="ja-JP" altLang="en-US" sz="1100" b="0" i="0" baseline="0">
              <a:solidFill>
                <a:schemeClr val="dk1"/>
              </a:solidFill>
              <a:effectLst/>
              <a:latin typeface="+mn-lt"/>
              <a:ea typeface="+mn-ea"/>
              <a:cs typeface="+mn-cs"/>
            </a:rPr>
            <a:t>円の増となっており、その主な要因は児童福祉費における保育施設整備事業</a:t>
          </a:r>
          <a:r>
            <a:rPr kumimoji="1" lang="ja-JP" altLang="ja-JP" sz="1100" b="0" i="0" baseline="0">
              <a:solidFill>
                <a:schemeClr val="dk1"/>
              </a:solidFill>
              <a:effectLst/>
              <a:latin typeface="+mn-lt"/>
              <a:ea typeface="+mn-ea"/>
              <a:cs typeface="+mn-cs"/>
            </a:rPr>
            <a:t>費</a:t>
          </a:r>
          <a:r>
            <a:rPr kumimoji="1" lang="ja-JP" altLang="en-US" sz="1100" b="0" i="0" baseline="0">
              <a:solidFill>
                <a:schemeClr val="dk1"/>
              </a:solidFill>
              <a:effectLst/>
              <a:latin typeface="+mn-lt"/>
              <a:ea typeface="+mn-ea"/>
              <a:cs typeface="+mn-cs"/>
            </a:rPr>
            <a:t>であ</a:t>
          </a:r>
          <a:r>
            <a:rPr kumimoji="1" lang="ja-JP" altLang="ja-JP" sz="1100" b="0" i="0" baseline="0">
              <a:solidFill>
                <a:schemeClr val="dk1"/>
              </a:solidFill>
              <a:effectLst/>
              <a:latin typeface="+mn-lt"/>
              <a:ea typeface="+mn-ea"/>
              <a:cs typeface="+mn-cs"/>
            </a:rPr>
            <a:t>り平成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年度決算では、</a:t>
          </a:r>
          <a:r>
            <a:rPr kumimoji="1" lang="en-US" altLang="ja-JP" sz="1100" b="0" i="0" baseline="0">
              <a:solidFill>
                <a:schemeClr val="dk1"/>
              </a:solidFill>
              <a:effectLst/>
              <a:latin typeface="+mn-lt"/>
              <a:ea typeface="+mn-ea"/>
              <a:cs typeface="+mn-cs"/>
            </a:rPr>
            <a:t>644</a:t>
          </a:r>
          <a:r>
            <a:rPr kumimoji="1" lang="ja-JP" altLang="en-US" sz="1100" b="0" i="0" baseline="0">
              <a:solidFill>
                <a:schemeClr val="dk1"/>
              </a:solidFill>
              <a:effectLst/>
              <a:latin typeface="+mn-lt"/>
              <a:ea typeface="+mn-ea"/>
              <a:cs typeface="+mn-cs"/>
            </a:rPr>
            <a:t>百万円の増</a:t>
          </a:r>
          <a:r>
            <a:rPr kumimoji="1" lang="ja-JP" altLang="ja-JP" sz="1100" b="0" i="0" baseline="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mn-lt"/>
              <a:ea typeface="+mn-ea"/>
              <a:cs typeface="+mn-cs"/>
            </a:rPr>
            <a:t>　本市は、普通交付税の合併算定替に伴う増額交付や定員適正化計画に基づく人件費削減等の合併効果により、今後の財政運営を見据えた財政調整基金や減債基金等の積立て</a:t>
          </a:r>
          <a:r>
            <a:rPr kumimoji="1" lang="ja-JP" altLang="en-US" sz="900" b="0" i="0" baseline="0">
              <a:solidFill>
                <a:schemeClr val="dk1"/>
              </a:solidFill>
              <a:effectLst/>
              <a:latin typeface="+mn-lt"/>
              <a:ea typeface="+mn-ea"/>
              <a:cs typeface="+mn-cs"/>
            </a:rPr>
            <a:t>に取組ん</a:t>
          </a:r>
          <a:r>
            <a:rPr kumimoji="1" lang="ja-JP" altLang="ja-JP" sz="900" b="0" i="0" baseline="0">
              <a:solidFill>
                <a:schemeClr val="dk1"/>
              </a:solidFill>
              <a:effectLst/>
              <a:latin typeface="+mn-lt"/>
              <a:ea typeface="+mn-ea"/>
              <a:cs typeface="+mn-cs"/>
            </a:rPr>
            <a:t>だ結果、標準財政規模に対する財政調整基金残高の比率が年々増加</a:t>
          </a:r>
          <a:r>
            <a:rPr kumimoji="1" lang="ja-JP" altLang="en-US" sz="900" b="0" i="0" baseline="0">
              <a:solidFill>
                <a:schemeClr val="dk1"/>
              </a:solidFill>
              <a:effectLst/>
              <a:latin typeface="+mn-lt"/>
              <a:ea typeface="+mn-ea"/>
              <a:cs typeface="+mn-cs"/>
            </a:rPr>
            <a:t>していることから</a:t>
          </a:r>
          <a:r>
            <a:rPr kumimoji="1" lang="ja-JP" altLang="ja-JP" sz="900" b="0" i="0" baseline="0">
              <a:solidFill>
                <a:schemeClr val="dk1"/>
              </a:solidFill>
              <a:effectLst/>
              <a:latin typeface="+mn-lt"/>
              <a:ea typeface="+mn-ea"/>
              <a:cs typeface="+mn-cs"/>
            </a:rPr>
            <a:t>実質収支額は黒字</a:t>
          </a:r>
          <a:r>
            <a:rPr kumimoji="1" lang="ja-JP" altLang="en-US" sz="900" b="0" i="0" baseline="0">
              <a:solidFill>
                <a:schemeClr val="dk1"/>
              </a:solidFill>
              <a:effectLst/>
              <a:latin typeface="+mn-lt"/>
              <a:ea typeface="+mn-ea"/>
              <a:cs typeface="+mn-cs"/>
            </a:rPr>
            <a:t>であっ</a:t>
          </a:r>
          <a:r>
            <a:rPr lang="ja-JP" altLang="en-US" sz="900"/>
            <a:t> </a:t>
          </a:r>
          <a:r>
            <a:rPr kumimoji="1" lang="ja-JP" altLang="en-US" sz="900" b="0" i="0" baseline="0">
              <a:solidFill>
                <a:schemeClr val="dk1"/>
              </a:solidFill>
              <a:effectLst/>
              <a:latin typeface="+mn-lt"/>
              <a:ea typeface="+mn-ea"/>
              <a:cs typeface="+mn-cs"/>
            </a:rPr>
            <a:t>たが</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今年度の実質単年度収支は赤字となった。実質単年度収支の赤字については、その赤字額が決算規模から比較すると少額であることから、</a:t>
          </a:r>
          <a:r>
            <a:rPr kumimoji="1" lang="ja-JP" altLang="ja-JP" sz="900" b="0" i="0" baseline="0">
              <a:solidFill>
                <a:schemeClr val="dk1"/>
              </a:solidFill>
              <a:effectLst/>
              <a:latin typeface="+mn-lt"/>
              <a:ea typeface="+mn-ea"/>
              <a:cs typeface="+mn-cs"/>
            </a:rPr>
            <a:t>依然として財政状況は健全状態である。</a:t>
          </a:r>
          <a:r>
            <a:rPr kumimoji="1" lang="ja-JP" altLang="en-US" sz="900" b="0" i="0" baseline="0">
              <a:solidFill>
                <a:schemeClr val="dk1"/>
              </a:solidFill>
              <a:effectLst/>
              <a:latin typeface="+mn-lt"/>
              <a:ea typeface="+mn-ea"/>
              <a:cs typeface="+mn-cs"/>
            </a:rPr>
            <a:t>なお、実質単年度収支が赤字となった要因としては、扶助費（保育所運営助成）などの事業費が増えたことによる。</a:t>
          </a:r>
          <a:r>
            <a:rPr kumimoji="1" lang="ja-JP" altLang="ja-JP" sz="900" b="0" i="0" baseline="0">
              <a:solidFill>
                <a:schemeClr val="dk1"/>
              </a:solidFill>
              <a:effectLst/>
              <a:latin typeface="+mn-lt"/>
              <a:ea typeface="+mn-ea"/>
              <a:cs typeface="+mn-cs"/>
            </a:rPr>
            <a:t>自主財源の要である市税は、徴収対策や滞納処分等の取り組み強化により改善し、決算額も順調に伸びている。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今後の財政運営の課題は、扶助費、公債費等が増額傾向にあるなか、普通交付税の合併算定替の終了による一般財源の段階的縮減が見込まれるため、合併で可能となる経費の節減合理化を図ることが不可欠であり、本市の行政改革大綱に基づき、事務事業の効率化・合理化、業務の民間委託化や指定管理制度の活用、補助金の整理合理化、行政経営の視点で行政の効率化・合理化を継続的に実施し、</a:t>
          </a:r>
          <a:r>
            <a:rPr kumimoji="1" lang="ja-JP" altLang="en-US" sz="900" b="0" i="0" baseline="0">
              <a:solidFill>
                <a:schemeClr val="dk1"/>
              </a:solidFill>
              <a:effectLst/>
              <a:latin typeface="+mn-lt"/>
              <a:ea typeface="+mn-ea"/>
              <a:cs typeface="+mn-cs"/>
            </a:rPr>
            <a:t>実質単年度収支の赤字比率を注視しながら、</a:t>
          </a:r>
          <a:r>
            <a:rPr kumimoji="1" lang="ja-JP" altLang="ja-JP" sz="900" b="0" i="0" baseline="0">
              <a:solidFill>
                <a:schemeClr val="dk1"/>
              </a:solidFill>
              <a:effectLst/>
              <a:latin typeface="+mn-lt"/>
              <a:ea typeface="+mn-ea"/>
              <a:cs typeface="+mn-cs"/>
            </a:rPr>
            <a:t>健全な財政運営に努める。</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構成別でみると、国民健康保険特別会計を除く一般会計及び公営企業会計はともに黒字で推移しているため、連結実質赤字比率は黒字で推移している。しかし、国民健康保険特別会計については、被保険者一人当たりの保険給付額が増大しており、厳しい財政状況が続い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今後も一般会計による繰出金の増加が予測されるため保険税の適正化や予防を中心とした健康づくりを推進し、医療費の抑制など財源確保と医療費抑制策両面での取組みが不可欠である。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公共下水道特別会計は、排水管などの老朽化による施設更新や地理的要因による管路延長の長さから維持管理費の増加が見込まれており、経営的視点にたった事業施策の展開、独立採算性の確保、経営健全化・効率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57709730</v>
      </c>
      <c r="BO4" s="381"/>
      <c r="BP4" s="381"/>
      <c r="BQ4" s="381"/>
      <c r="BR4" s="381"/>
      <c r="BS4" s="381"/>
      <c r="BT4" s="381"/>
      <c r="BU4" s="382"/>
      <c r="BV4" s="380">
        <v>59527006</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8.4</v>
      </c>
      <c r="CU4" s="387"/>
      <c r="CV4" s="387"/>
      <c r="CW4" s="387"/>
      <c r="CX4" s="387"/>
      <c r="CY4" s="387"/>
      <c r="CZ4" s="387"/>
      <c r="DA4" s="388"/>
      <c r="DB4" s="386">
        <v>9.5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55211733</v>
      </c>
      <c r="BO5" s="418"/>
      <c r="BP5" s="418"/>
      <c r="BQ5" s="418"/>
      <c r="BR5" s="418"/>
      <c r="BS5" s="418"/>
      <c r="BT5" s="418"/>
      <c r="BU5" s="419"/>
      <c r="BV5" s="417">
        <v>56681296</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87.8</v>
      </c>
      <c r="CU5" s="415"/>
      <c r="CV5" s="415"/>
      <c r="CW5" s="415"/>
      <c r="CX5" s="415"/>
      <c r="CY5" s="415"/>
      <c r="CZ5" s="415"/>
      <c r="DA5" s="416"/>
      <c r="DB5" s="414">
        <v>84.2</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2497997</v>
      </c>
      <c r="BO6" s="418"/>
      <c r="BP6" s="418"/>
      <c r="BQ6" s="418"/>
      <c r="BR6" s="418"/>
      <c r="BS6" s="418"/>
      <c r="BT6" s="418"/>
      <c r="BU6" s="419"/>
      <c r="BV6" s="417">
        <v>2845710</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92.1</v>
      </c>
      <c r="CU6" s="455"/>
      <c r="CV6" s="455"/>
      <c r="CW6" s="455"/>
      <c r="CX6" s="455"/>
      <c r="CY6" s="455"/>
      <c r="CZ6" s="455"/>
      <c r="DA6" s="456"/>
      <c r="DB6" s="454">
        <v>89.2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249708</v>
      </c>
      <c r="BO7" s="418"/>
      <c r="BP7" s="418"/>
      <c r="BQ7" s="418"/>
      <c r="BR7" s="418"/>
      <c r="BS7" s="418"/>
      <c r="BT7" s="418"/>
      <c r="BU7" s="419"/>
      <c r="BV7" s="417">
        <v>300838</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26923559</v>
      </c>
      <c r="CU7" s="418"/>
      <c r="CV7" s="418"/>
      <c r="CW7" s="418"/>
      <c r="CX7" s="418"/>
      <c r="CY7" s="418"/>
      <c r="CZ7" s="418"/>
      <c r="DA7" s="419"/>
      <c r="DB7" s="417">
        <v>26834486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2248289</v>
      </c>
      <c r="BO8" s="418"/>
      <c r="BP8" s="418"/>
      <c r="BQ8" s="418"/>
      <c r="BR8" s="418"/>
      <c r="BS8" s="418"/>
      <c r="BT8" s="418"/>
      <c r="BU8" s="419"/>
      <c r="BV8" s="417">
        <v>2544872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0.46</v>
      </c>
      <c r="CU8" s="458"/>
      <c r="CV8" s="458"/>
      <c r="CW8" s="458"/>
      <c r="CX8" s="458"/>
      <c r="CY8" s="458"/>
      <c r="CZ8" s="458"/>
      <c r="DA8" s="459"/>
      <c r="DB8" s="457">
        <v>0.45</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118898</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-296583</v>
      </c>
      <c r="BO9" s="418"/>
      <c r="BP9" s="418"/>
      <c r="BQ9" s="418"/>
      <c r="BR9" s="418"/>
      <c r="BS9" s="418"/>
      <c r="BT9" s="418"/>
      <c r="BU9" s="419"/>
      <c r="BV9" s="417">
        <v>670952</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14</v>
      </c>
      <c r="CU9" s="415"/>
      <c r="CV9" s="415"/>
      <c r="CW9" s="415"/>
      <c r="CX9" s="415"/>
      <c r="CY9" s="415"/>
      <c r="CZ9" s="415"/>
      <c r="DA9" s="416"/>
      <c r="DB9" s="414">
        <v>15.1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116979</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370216</v>
      </c>
      <c r="BO10" s="418"/>
      <c r="BP10" s="418"/>
      <c r="BQ10" s="418"/>
      <c r="BR10" s="418"/>
      <c r="BS10" s="418"/>
      <c r="BT10" s="418"/>
      <c r="BU10" s="419"/>
      <c r="BV10" s="417">
        <v>481827</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101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v>592955</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122692</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99813</v>
      </c>
      <c r="BO12" s="418"/>
      <c r="BP12" s="418"/>
      <c r="BQ12" s="418"/>
      <c r="BR12" s="418"/>
      <c r="BS12" s="418"/>
      <c r="BT12" s="418"/>
      <c r="BU12" s="419"/>
      <c r="BV12" s="417">
        <v>20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121794</v>
      </c>
      <c r="S13" s="499"/>
      <c r="T13" s="499"/>
      <c r="U13" s="499"/>
      <c r="V13" s="500"/>
      <c r="W13" s="433" t="s">
        <v>125</v>
      </c>
      <c r="X13" s="434"/>
      <c r="Y13" s="434"/>
      <c r="Z13" s="434"/>
      <c r="AA13" s="434"/>
      <c r="AB13" s="424"/>
      <c r="AC13" s="468">
        <v>1573</v>
      </c>
      <c r="AD13" s="469"/>
      <c r="AE13" s="469"/>
      <c r="AF13" s="469"/>
      <c r="AG13" s="508"/>
      <c r="AH13" s="468">
        <v>1814</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-26180</v>
      </c>
      <c r="BO13" s="418"/>
      <c r="BP13" s="418"/>
      <c r="BQ13" s="418"/>
      <c r="BR13" s="418"/>
      <c r="BS13" s="418"/>
      <c r="BT13" s="418"/>
      <c r="BU13" s="419"/>
      <c r="BV13" s="417">
        <v>1745714</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7.8</v>
      </c>
      <c r="CU13" s="415"/>
      <c r="CV13" s="415"/>
      <c r="CW13" s="415"/>
      <c r="CX13" s="415"/>
      <c r="CY13" s="415"/>
      <c r="CZ13" s="415"/>
      <c r="DA13" s="416"/>
      <c r="DB13" s="414">
        <v>8.1999999999999993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122099</v>
      </c>
      <c r="S14" s="499"/>
      <c r="T14" s="499"/>
      <c r="U14" s="499"/>
      <c r="V14" s="500"/>
      <c r="W14" s="407"/>
      <c r="X14" s="408"/>
      <c r="Y14" s="408"/>
      <c r="Z14" s="408"/>
      <c r="AA14" s="408"/>
      <c r="AB14" s="397"/>
      <c r="AC14" s="501">
        <v>3.9</v>
      </c>
      <c r="AD14" s="502"/>
      <c r="AE14" s="502"/>
      <c r="AF14" s="502"/>
      <c r="AG14" s="503"/>
      <c r="AH14" s="501">
        <v>4.5999999999999996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13.6</v>
      </c>
      <c r="CU14" s="513"/>
      <c r="CV14" s="513"/>
      <c r="CW14" s="513"/>
      <c r="CX14" s="513"/>
      <c r="CY14" s="513"/>
      <c r="CZ14" s="513"/>
      <c r="DA14" s="514"/>
      <c r="DB14" s="512">
        <v>21.9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121319</v>
      </c>
      <c r="S15" s="499"/>
      <c r="T15" s="499"/>
      <c r="U15" s="499"/>
      <c r="V15" s="500"/>
      <c r="W15" s="433" t="s">
        <v>132</v>
      </c>
      <c r="X15" s="434"/>
      <c r="Y15" s="434"/>
      <c r="Z15" s="434"/>
      <c r="AA15" s="434"/>
      <c r="AB15" s="424"/>
      <c r="AC15" s="468">
        <v>8247</v>
      </c>
      <c r="AD15" s="469"/>
      <c r="AE15" s="469"/>
      <c r="AF15" s="469"/>
      <c r="AG15" s="508"/>
      <c r="AH15" s="468">
        <v>8076</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10095812</v>
      </c>
      <c r="BO15" s="381"/>
      <c r="BP15" s="381"/>
      <c r="BQ15" s="381"/>
      <c r="BR15" s="381"/>
      <c r="BS15" s="381"/>
      <c r="BT15" s="381"/>
      <c r="BU15" s="382"/>
      <c r="BV15" s="380">
        <v>9627105</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20.399999999999999</v>
      </c>
      <c r="AD16" s="502"/>
      <c r="AE16" s="502"/>
      <c r="AF16" s="502"/>
      <c r="AG16" s="503"/>
      <c r="AH16" s="501">
        <v>20.399999999999999</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21922404</v>
      </c>
      <c r="BO16" s="418"/>
      <c r="BP16" s="418"/>
      <c r="BQ16" s="418"/>
      <c r="BR16" s="418"/>
      <c r="BS16" s="418"/>
      <c r="BT16" s="418"/>
      <c r="BU16" s="419"/>
      <c r="BV16" s="417">
        <v>20960761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30663</v>
      </c>
      <c r="AD17" s="469"/>
      <c r="AE17" s="469"/>
      <c r="AF17" s="469"/>
      <c r="AG17" s="508"/>
      <c r="AH17" s="468">
        <v>29626</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12856330</v>
      </c>
      <c r="BO17" s="418"/>
      <c r="BP17" s="418"/>
      <c r="BQ17" s="418"/>
      <c r="BR17" s="418"/>
      <c r="BS17" s="418"/>
      <c r="BT17" s="418"/>
      <c r="BU17" s="419"/>
      <c r="BV17" s="417">
        <v>12262886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87.02</v>
      </c>
      <c r="M18" s="530"/>
      <c r="N18" s="530"/>
      <c r="O18" s="530"/>
      <c r="P18" s="530"/>
      <c r="Q18" s="530"/>
      <c r="R18" s="531"/>
      <c r="S18" s="531"/>
      <c r="T18" s="531"/>
      <c r="U18" s="531"/>
      <c r="V18" s="532"/>
      <c r="W18" s="435"/>
      <c r="X18" s="436"/>
      <c r="Y18" s="436"/>
      <c r="Z18" s="436"/>
      <c r="AA18" s="436"/>
      <c r="AB18" s="427"/>
      <c r="AC18" s="533">
        <v>75.7</v>
      </c>
      <c r="AD18" s="534"/>
      <c r="AE18" s="534"/>
      <c r="AF18" s="534"/>
      <c r="AG18" s="535"/>
      <c r="AH18" s="533">
        <v>75</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24798071</v>
      </c>
      <c r="BO18" s="418"/>
      <c r="BP18" s="418"/>
      <c r="BQ18" s="418"/>
      <c r="BR18" s="418"/>
      <c r="BS18" s="418"/>
      <c r="BT18" s="418"/>
      <c r="BU18" s="419"/>
      <c r="BV18" s="417">
        <v>23994205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1366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33117774</v>
      </c>
      <c r="BO19" s="418"/>
      <c r="BP19" s="418"/>
      <c r="BQ19" s="418"/>
      <c r="BR19" s="418"/>
      <c r="BS19" s="418"/>
      <c r="BT19" s="418"/>
      <c r="BU19" s="419"/>
      <c r="BV19" s="417">
        <v>32963343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42378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51237290</v>
      </c>
      <c r="BO23" s="418"/>
      <c r="BP23" s="418"/>
      <c r="BQ23" s="418"/>
      <c r="BR23" s="418"/>
      <c r="BS23" s="418"/>
      <c r="BT23" s="418"/>
      <c r="BU23" s="419"/>
      <c r="BV23" s="417">
        <v>51379495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8900</v>
      </c>
      <c r="R24" s="469"/>
      <c r="S24" s="469"/>
      <c r="T24" s="469"/>
      <c r="U24" s="469"/>
      <c r="V24" s="508"/>
      <c r="W24" s="563"/>
      <c r="X24" s="551"/>
      <c r="Y24" s="552"/>
      <c r="Z24" s="467" t="s">
        <v>156</v>
      </c>
      <c r="AA24" s="447"/>
      <c r="AB24" s="447"/>
      <c r="AC24" s="447"/>
      <c r="AD24" s="447"/>
      <c r="AE24" s="447"/>
      <c r="AF24" s="447"/>
      <c r="AG24" s="448"/>
      <c r="AH24" s="468">
        <v>683</v>
      </c>
      <c r="AI24" s="469"/>
      <c r="AJ24" s="469"/>
      <c r="AK24" s="469"/>
      <c r="AL24" s="508"/>
      <c r="AM24" s="468">
        <v>2054464</v>
      </c>
      <c r="AN24" s="469"/>
      <c r="AO24" s="469"/>
      <c r="AP24" s="469"/>
      <c r="AQ24" s="469"/>
      <c r="AR24" s="508"/>
      <c r="AS24" s="468">
        <v>3008</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37923729</v>
      </c>
      <c r="BO24" s="418"/>
      <c r="BP24" s="418"/>
      <c r="BQ24" s="418"/>
      <c r="BR24" s="418"/>
      <c r="BS24" s="418"/>
      <c r="BT24" s="418"/>
      <c r="BU24" s="419"/>
      <c r="BV24" s="417">
        <v>37269998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7210</v>
      </c>
      <c r="R25" s="469"/>
      <c r="S25" s="469"/>
      <c r="T25" s="469"/>
      <c r="U25" s="469"/>
      <c r="V25" s="508"/>
      <c r="W25" s="563"/>
      <c r="X25" s="551"/>
      <c r="Y25" s="552"/>
      <c r="Z25" s="467" t="s">
        <v>159</v>
      </c>
      <c r="AA25" s="447"/>
      <c r="AB25" s="447"/>
      <c r="AC25" s="447"/>
      <c r="AD25" s="447"/>
      <c r="AE25" s="447"/>
      <c r="AF25" s="447"/>
      <c r="AG25" s="448"/>
      <c r="AH25" s="468">
        <v>118</v>
      </c>
      <c r="AI25" s="469"/>
      <c r="AJ25" s="469"/>
      <c r="AK25" s="469"/>
      <c r="AL25" s="508"/>
      <c r="AM25" s="468">
        <v>355534</v>
      </c>
      <c r="AN25" s="469"/>
      <c r="AO25" s="469"/>
      <c r="AP25" s="469"/>
      <c r="AQ25" s="469"/>
      <c r="AR25" s="508"/>
      <c r="AS25" s="468">
        <v>3013</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4441152</v>
      </c>
      <c r="BO25" s="381"/>
      <c r="BP25" s="381"/>
      <c r="BQ25" s="381"/>
      <c r="BR25" s="381"/>
      <c r="BS25" s="381"/>
      <c r="BT25" s="381"/>
      <c r="BU25" s="382"/>
      <c r="BV25" s="380">
        <v>4162110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6500</v>
      </c>
      <c r="R26" s="469"/>
      <c r="S26" s="469"/>
      <c r="T26" s="469"/>
      <c r="U26" s="469"/>
      <c r="V26" s="508"/>
      <c r="W26" s="563"/>
      <c r="X26" s="551"/>
      <c r="Y26" s="552"/>
      <c r="Z26" s="467" t="s">
        <v>162</v>
      </c>
      <c r="AA26" s="573"/>
      <c r="AB26" s="573"/>
      <c r="AC26" s="573"/>
      <c r="AD26" s="573"/>
      <c r="AE26" s="573"/>
      <c r="AF26" s="573"/>
      <c r="AG26" s="574"/>
      <c r="AH26" s="468">
        <v>12</v>
      </c>
      <c r="AI26" s="469"/>
      <c r="AJ26" s="469"/>
      <c r="AK26" s="469"/>
      <c r="AL26" s="508"/>
      <c r="AM26" s="468">
        <v>40800</v>
      </c>
      <c r="AN26" s="469"/>
      <c r="AO26" s="469"/>
      <c r="AP26" s="469"/>
      <c r="AQ26" s="469"/>
      <c r="AR26" s="508"/>
      <c r="AS26" s="468">
        <v>3400</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4630</v>
      </c>
      <c r="R27" s="469"/>
      <c r="S27" s="469"/>
      <c r="T27" s="469"/>
      <c r="U27" s="469"/>
      <c r="V27" s="508"/>
      <c r="W27" s="563"/>
      <c r="X27" s="551"/>
      <c r="Y27" s="552"/>
      <c r="Z27" s="467" t="s">
        <v>165</v>
      </c>
      <c r="AA27" s="447"/>
      <c r="AB27" s="447"/>
      <c r="AC27" s="447"/>
      <c r="AD27" s="447"/>
      <c r="AE27" s="447"/>
      <c r="AF27" s="447"/>
      <c r="AG27" s="448"/>
      <c r="AH27" s="468">
        <v>55</v>
      </c>
      <c r="AI27" s="469"/>
      <c r="AJ27" s="469"/>
      <c r="AK27" s="469"/>
      <c r="AL27" s="508"/>
      <c r="AM27" s="468">
        <v>165110</v>
      </c>
      <c r="AN27" s="469"/>
      <c r="AO27" s="469"/>
      <c r="AP27" s="469"/>
      <c r="AQ27" s="469"/>
      <c r="AR27" s="508"/>
      <c r="AS27" s="468">
        <v>3002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231713</v>
      </c>
      <c r="BO27" s="587"/>
      <c r="BP27" s="587"/>
      <c r="BQ27" s="587"/>
      <c r="BR27" s="587"/>
      <c r="BS27" s="587"/>
      <c r="BT27" s="587"/>
      <c r="BU27" s="588"/>
      <c r="BV27" s="586">
        <v>231220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4150</v>
      </c>
      <c r="R28" s="469"/>
      <c r="S28" s="469"/>
      <c r="T28" s="469"/>
      <c r="U28" s="469"/>
      <c r="V28" s="508"/>
      <c r="W28" s="563"/>
      <c r="X28" s="551"/>
      <c r="Y28" s="552"/>
      <c r="Z28" s="467" t="s">
        <v>168</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5828615</v>
      </c>
      <c r="BO28" s="381"/>
      <c r="BP28" s="381"/>
      <c r="BQ28" s="381"/>
      <c r="BR28" s="381"/>
      <c r="BS28" s="381"/>
      <c r="BT28" s="381"/>
      <c r="BU28" s="382"/>
      <c r="BV28" s="380">
        <v>5558212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28</v>
      </c>
      <c r="M29" s="469"/>
      <c r="N29" s="469"/>
      <c r="O29" s="469"/>
      <c r="P29" s="508"/>
      <c r="Q29" s="468">
        <v>3900</v>
      </c>
      <c r="R29" s="469"/>
      <c r="S29" s="469"/>
      <c r="T29" s="469"/>
      <c r="U29" s="469"/>
      <c r="V29" s="508"/>
      <c r="W29" s="564"/>
      <c r="X29" s="565"/>
      <c r="Y29" s="566"/>
      <c r="Z29" s="467" t="s">
        <v>172</v>
      </c>
      <c r="AA29" s="447"/>
      <c r="AB29" s="447"/>
      <c r="AC29" s="447"/>
      <c r="AD29" s="447"/>
      <c r="AE29" s="447"/>
      <c r="AF29" s="447"/>
      <c r="AG29" s="448"/>
      <c r="AH29" s="468">
        <v>738</v>
      </c>
      <c r="AI29" s="469"/>
      <c r="AJ29" s="469"/>
      <c r="AK29" s="469"/>
      <c r="AL29" s="508"/>
      <c r="AM29" s="468">
        <v>2219574</v>
      </c>
      <c r="AN29" s="469"/>
      <c r="AO29" s="469"/>
      <c r="AP29" s="469"/>
      <c r="AQ29" s="469"/>
      <c r="AR29" s="508"/>
      <c r="AS29" s="468">
        <v>3008</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5539867</v>
      </c>
      <c r="BO29" s="418"/>
      <c r="BP29" s="418"/>
      <c r="BQ29" s="418"/>
      <c r="BR29" s="418"/>
      <c r="BS29" s="418"/>
      <c r="BT29" s="418"/>
      <c r="BU29" s="419"/>
      <c r="BV29" s="417">
        <v>5134856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95.7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4602133</v>
      </c>
      <c r="BO30" s="587"/>
      <c r="BP30" s="587"/>
      <c r="BQ30" s="587"/>
      <c r="BR30" s="587"/>
      <c r="BS30" s="587"/>
      <c r="BT30" s="587"/>
      <c r="BU30" s="588"/>
      <c r="BV30" s="586">
        <v>3799604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沖縄県市町村自治会館管理組合（一般会計）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うるま市土地開発公社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沖縄県市町村総合事務組合（一般会計）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中部衛生施設組合（一般会計）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中部広域市町村圏事務組合（一般会計）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中部広域市町村圏事務組合（特別会計）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中部北環境施設組合（一般会計）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沖縄県後期高齢者医療広域連合（一般会計）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沖縄県後期高齢者医療広域連合（特別会計）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x14ac:dyDescent="0.15">
      <c r="A34" s="22"/>
      <c r="B34" s="31"/>
      <c r="C34" s="1183" t="s">
        <v>538</v>
      </c>
      <c r="D34" s="1183"/>
      <c r="E34" s="1184"/>
      <c r="F34" s="32" t="s">
        <v>539</v>
      </c>
      <c r="G34" s="33" t="s">
        <v>540</v>
      </c>
      <c r="H34" s="33" t="s">
        <v>541</v>
      </c>
      <c r="I34" s="33" t="s">
        <v>542</v>
      </c>
      <c r="J34" s="34" t="s">
        <v>543</v>
      </c>
      <c r="K34" s="22"/>
      <c r="L34" s="22"/>
      <c r="M34" s="22"/>
      <c r="N34" s="22"/>
      <c r="O34" s="22"/>
      <c r="P34" s="22"/>
    </row>
    <row r="35" spans="1:16" ht="39" customHeight="1" x14ac:dyDescent="0.15">
      <c r="A35" s="22"/>
      <c r="B35" s="35"/>
      <c r="C35" s="1177" t="s">
        <v>544</v>
      </c>
      <c r="D35" s="1178"/>
      <c r="E35" s="1179"/>
      <c r="F35" s="36">
        <v>8.52</v>
      </c>
      <c r="G35" s="37">
        <v>7.97</v>
      </c>
      <c r="H35" s="37">
        <v>8.17</v>
      </c>
      <c r="I35" s="37">
        <v>8.09</v>
      </c>
      <c r="J35" s="38">
        <v>8.4700000000000006</v>
      </c>
      <c r="K35" s="22"/>
      <c r="L35" s="22"/>
      <c r="M35" s="22"/>
      <c r="N35" s="22"/>
      <c r="O35" s="22"/>
      <c r="P35" s="22"/>
    </row>
    <row r="36" spans="1:16" ht="39" customHeight="1" x14ac:dyDescent="0.15">
      <c r="A36" s="22"/>
      <c r="B36" s="35"/>
      <c r="C36" s="1177" t="s">
        <v>545</v>
      </c>
      <c r="D36" s="1178"/>
      <c r="E36" s="1179"/>
      <c r="F36" s="36">
        <v>5.86</v>
      </c>
      <c r="G36" s="37">
        <v>6.34</v>
      </c>
      <c r="H36" s="37">
        <v>7.15</v>
      </c>
      <c r="I36" s="37">
        <v>9.48</v>
      </c>
      <c r="J36" s="38">
        <v>8.35</v>
      </c>
      <c r="K36" s="22"/>
      <c r="L36" s="22"/>
      <c r="M36" s="22"/>
      <c r="N36" s="22"/>
      <c r="O36" s="22"/>
      <c r="P36" s="22"/>
    </row>
    <row r="37" spans="1:16" ht="39" customHeight="1" x14ac:dyDescent="0.15">
      <c r="A37" s="22"/>
      <c r="B37" s="35"/>
      <c r="C37" s="1177" t="s">
        <v>546</v>
      </c>
      <c r="D37" s="1178"/>
      <c r="E37" s="1179"/>
      <c r="F37" s="36">
        <v>0.82</v>
      </c>
      <c r="G37" s="37">
        <v>0.46</v>
      </c>
      <c r="H37" s="37">
        <v>0.62</v>
      </c>
      <c r="I37" s="37">
        <v>0.35</v>
      </c>
      <c r="J37" s="38">
        <v>0.72</v>
      </c>
      <c r="K37" s="22"/>
      <c r="L37" s="22"/>
      <c r="M37" s="22"/>
      <c r="N37" s="22"/>
      <c r="O37" s="22"/>
      <c r="P37" s="22"/>
    </row>
    <row r="38" spans="1:16" ht="39" customHeight="1" x14ac:dyDescent="0.15">
      <c r="A38" s="22"/>
      <c r="B38" s="35"/>
      <c r="C38" s="1177" t="s">
        <v>547</v>
      </c>
      <c r="D38" s="1178"/>
      <c r="E38" s="1179"/>
      <c r="F38" s="36">
        <v>0.2</v>
      </c>
      <c r="G38" s="37">
        <v>0.13</v>
      </c>
      <c r="H38" s="37">
        <v>0.09</v>
      </c>
      <c r="I38" s="37">
        <v>0.05</v>
      </c>
      <c r="J38" s="38">
        <v>0.14000000000000001</v>
      </c>
      <c r="K38" s="22"/>
      <c r="L38" s="22"/>
      <c r="M38" s="22"/>
      <c r="N38" s="22"/>
      <c r="O38" s="22"/>
      <c r="P38" s="22"/>
    </row>
    <row r="39" spans="1:16" ht="39" customHeight="1" x14ac:dyDescent="0.15">
      <c r="A39" s="22"/>
      <c r="B39" s="35"/>
      <c r="C39" s="1177" t="s">
        <v>548</v>
      </c>
      <c r="D39" s="1178"/>
      <c r="E39" s="1179"/>
      <c r="F39" s="36">
        <v>0.02</v>
      </c>
      <c r="G39" s="37">
        <v>0</v>
      </c>
      <c r="H39" s="37">
        <v>0.02</v>
      </c>
      <c r="I39" s="37">
        <v>0</v>
      </c>
      <c r="J39" s="38">
        <v>0.02</v>
      </c>
      <c r="K39" s="22"/>
      <c r="L39" s="22"/>
      <c r="M39" s="22"/>
      <c r="N39" s="22"/>
      <c r="O39" s="22"/>
      <c r="P39" s="22"/>
    </row>
    <row r="40" spans="1:16" ht="39" customHeight="1" x14ac:dyDescent="0.15">
      <c r="A40" s="22"/>
      <c r="B40" s="35"/>
      <c r="C40" s="1177" t="s">
        <v>549</v>
      </c>
      <c r="D40" s="1178"/>
      <c r="E40" s="1179"/>
      <c r="F40" s="36">
        <v>0</v>
      </c>
      <c r="G40" s="37">
        <v>0</v>
      </c>
      <c r="H40" s="37">
        <v>0</v>
      </c>
      <c r="I40" s="37">
        <v>0</v>
      </c>
      <c r="J40" s="38">
        <v>0</v>
      </c>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550</v>
      </c>
      <c r="D42" s="1178"/>
      <c r="E42" s="1179"/>
      <c r="F42" s="36" t="s">
        <v>493</v>
      </c>
      <c r="G42" s="37" t="s">
        <v>493</v>
      </c>
      <c r="H42" s="37" t="s">
        <v>493</v>
      </c>
      <c r="I42" s="37" t="s">
        <v>493</v>
      </c>
      <c r="J42" s="38" t="s">
        <v>493</v>
      </c>
      <c r="K42" s="22"/>
      <c r="L42" s="22"/>
      <c r="M42" s="22"/>
      <c r="N42" s="22"/>
      <c r="O42" s="22"/>
      <c r="P42" s="22"/>
    </row>
    <row r="43" spans="1:16" ht="39" customHeight="1" thickBot="1" x14ac:dyDescent="0.2">
      <c r="A43" s="22"/>
      <c r="B43" s="40"/>
      <c r="C43" s="1180" t="s">
        <v>551</v>
      </c>
      <c r="D43" s="1181"/>
      <c r="E43" s="1182"/>
      <c r="F43" s="41" t="s">
        <v>493</v>
      </c>
      <c r="G43" s="42" t="s">
        <v>493</v>
      </c>
      <c r="H43" s="42" t="s">
        <v>493</v>
      </c>
      <c r="I43" s="42" t="s">
        <v>493</v>
      </c>
      <c r="J43" s="43" t="s">
        <v>493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4367</v>
      </c>
      <c r="L45" s="60">
        <v>4298</v>
      </c>
      <c r="M45" s="60">
        <v>4487</v>
      </c>
      <c r="N45" s="60">
        <v>4582</v>
      </c>
      <c r="O45" s="61">
        <v>4831</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493</v>
      </c>
      <c r="L46" s="64" t="s">
        <v>493</v>
      </c>
      <c r="M46" s="64" t="s">
        <v>493</v>
      </c>
      <c r="N46" s="64" t="s">
        <v>493</v>
      </c>
      <c r="O46" s="65" t="s">
        <v>493</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493</v>
      </c>
      <c r="L47" s="64" t="s">
        <v>493</v>
      </c>
      <c r="M47" s="64" t="s">
        <v>493</v>
      </c>
      <c r="N47" s="64" t="s">
        <v>493</v>
      </c>
      <c r="O47" s="65" t="s">
        <v>493</v>
      </c>
      <c r="P47" s="48"/>
      <c r="Q47" s="48"/>
      <c r="R47" s="48"/>
      <c r="S47" s="48"/>
      <c r="T47" s="48"/>
      <c r="U47" s="48"/>
    </row>
    <row r="48" spans="1:21" ht="30.75" customHeight="1" x14ac:dyDescent="0.15">
      <c r="A48" s="48"/>
      <c r="B48" s="1195"/>
      <c r="C48" s="1196"/>
      <c r="D48" s="62"/>
      <c r="E48" s="1187" t="s">
        <v>15</v>
      </c>
      <c r="F48" s="1187"/>
      <c r="G48" s="1187"/>
      <c r="H48" s="1187"/>
      <c r="I48" s="1187"/>
      <c r="J48" s="1188"/>
      <c r="K48" s="63">
        <v>715</v>
      </c>
      <c r="L48" s="64">
        <v>715</v>
      </c>
      <c r="M48" s="64">
        <v>711</v>
      </c>
      <c r="N48" s="64">
        <v>710</v>
      </c>
      <c r="O48" s="65">
        <v>718</v>
      </c>
      <c r="P48" s="48"/>
      <c r="Q48" s="48"/>
      <c r="R48" s="48"/>
      <c r="S48" s="48"/>
      <c r="T48" s="48"/>
      <c r="U48" s="48"/>
    </row>
    <row r="49" spans="1:21" ht="30.75" customHeight="1" x14ac:dyDescent="0.15">
      <c r="A49" s="48"/>
      <c r="B49" s="1195"/>
      <c r="C49" s="1196"/>
      <c r="D49" s="62"/>
      <c r="E49" s="1187" t="s">
        <v>16</v>
      </c>
      <c r="F49" s="1187"/>
      <c r="G49" s="1187"/>
      <c r="H49" s="1187"/>
      <c r="I49" s="1187"/>
      <c r="J49" s="1188"/>
      <c r="K49" s="63">
        <v>372</v>
      </c>
      <c r="L49" s="64">
        <v>385</v>
      </c>
      <c r="M49" s="64">
        <v>373</v>
      </c>
      <c r="N49" s="64">
        <v>374</v>
      </c>
      <c r="O49" s="65">
        <v>359</v>
      </c>
      <c r="P49" s="48"/>
      <c r="Q49" s="48"/>
      <c r="R49" s="48"/>
      <c r="S49" s="48"/>
      <c r="T49" s="48"/>
      <c r="U49" s="48"/>
    </row>
    <row r="50" spans="1:21" ht="30.75" customHeight="1" x14ac:dyDescent="0.15">
      <c r="A50" s="48"/>
      <c r="B50" s="1195"/>
      <c r="C50" s="1196"/>
      <c r="D50" s="62"/>
      <c r="E50" s="1187" t="s">
        <v>17</v>
      </c>
      <c r="F50" s="1187"/>
      <c r="G50" s="1187"/>
      <c r="H50" s="1187"/>
      <c r="I50" s="1187"/>
      <c r="J50" s="1188"/>
      <c r="K50" s="63" t="s">
        <v>493</v>
      </c>
      <c r="L50" s="64" t="s">
        <v>493</v>
      </c>
      <c r="M50" s="64" t="s">
        <v>493</v>
      </c>
      <c r="N50" s="64" t="s">
        <v>493</v>
      </c>
      <c r="O50" s="65" t="s">
        <v>493</v>
      </c>
      <c r="P50" s="48"/>
      <c r="Q50" s="48"/>
      <c r="R50" s="48"/>
      <c r="S50" s="48"/>
      <c r="T50" s="48"/>
      <c r="U50" s="48"/>
    </row>
    <row r="51" spans="1:21" ht="30.75" customHeight="1" x14ac:dyDescent="0.15">
      <c r="A51" s="48"/>
      <c r="B51" s="1197"/>
      <c r="C51" s="1198"/>
      <c r="D51" s="66"/>
      <c r="E51" s="1187" t="s">
        <v>18</v>
      </c>
      <c r="F51" s="1187"/>
      <c r="G51" s="1187"/>
      <c r="H51" s="1187"/>
      <c r="I51" s="1187"/>
      <c r="J51" s="1188"/>
      <c r="K51" s="63">
        <v>0</v>
      </c>
      <c r="L51" s="64">
        <v>0</v>
      </c>
      <c r="M51" s="64">
        <v>0</v>
      </c>
      <c r="N51" s="64">
        <v>0</v>
      </c>
      <c r="O51" s="65">
        <v>0</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3208</v>
      </c>
      <c r="L52" s="64">
        <v>3320</v>
      </c>
      <c r="M52" s="64">
        <v>3842</v>
      </c>
      <c r="N52" s="64">
        <v>3839</v>
      </c>
      <c r="O52" s="65">
        <v>4046</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2246</v>
      </c>
      <c r="L53" s="69">
        <v>2078</v>
      </c>
      <c r="M53" s="69">
        <v>1729</v>
      </c>
      <c r="N53" s="69">
        <v>1827</v>
      </c>
      <c r="O53" s="70">
        <v>1862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532</v>
      </c>
      <c r="J40" s="79" t="s">
        <v>533</v>
      </c>
      <c r="K40" s="79" t="s">
        <v>534</v>
      </c>
      <c r="L40" s="79" t="s">
        <v>535</v>
      </c>
      <c r="M40" s="80" t="s">
        <v>536</v>
      </c>
    </row>
    <row r="41" spans="2:13" ht="27.75" customHeight="1" x14ac:dyDescent="0.15">
      <c r="B41" s="1201" t="s">
        <v>24</v>
      </c>
      <c r="C41" s="1202"/>
      <c r="D41" s="81"/>
      <c r="E41" s="1207" t="s">
        <v>25</v>
      </c>
      <c r="F41" s="1207"/>
      <c r="G41" s="1207"/>
      <c r="H41" s="1208"/>
      <c r="I41" s="82">
        <v>49557</v>
      </c>
      <c r="J41" s="83">
        <v>48231</v>
      </c>
      <c r="K41" s="83">
        <v>48980</v>
      </c>
      <c r="L41" s="83">
        <v>51379</v>
      </c>
      <c r="M41" s="84">
        <v>51237</v>
      </c>
    </row>
    <row r="42" spans="2:13" ht="27.75" customHeight="1" x14ac:dyDescent="0.15">
      <c r="B42" s="1203"/>
      <c r="C42" s="1204"/>
      <c r="D42" s="85"/>
      <c r="E42" s="1209" t="s">
        <v>26</v>
      </c>
      <c r="F42" s="1209"/>
      <c r="G42" s="1209"/>
      <c r="H42" s="1210"/>
      <c r="I42" s="86" t="s">
        <v>493</v>
      </c>
      <c r="J42" s="87" t="s">
        <v>493</v>
      </c>
      <c r="K42" s="87" t="s">
        <v>493</v>
      </c>
      <c r="L42" s="87" t="s">
        <v>493</v>
      </c>
      <c r="M42" s="88">
        <v>85</v>
      </c>
    </row>
    <row r="43" spans="2:13" ht="27.75" customHeight="1" x14ac:dyDescent="0.15">
      <c r="B43" s="1203"/>
      <c r="C43" s="1204"/>
      <c r="D43" s="85"/>
      <c r="E43" s="1209" t="s">
        <v>27</v>
      </c>
      <c r="F43" s="1209"/>
      <c r="G43" s="1209"/>
      <c r="H43" s="1210"/>
      <c r="I43" s="86">
        <v>10664</v>
      </c>
      <c r="J43" s="87">
        <v>10439</v>
      </c>
      <c r="K43" s="87">
        <v>10282</v>
      </c>
      <c r="L43" s="87">
        <v>10224</v>
      </c>
      <c r="M43" s="88">
        <v>10184</v>
      </c>
    </row>
    <row r="44" spans="2:13" ht="27.75" customHeight="1" x14ac:dyDescent="0.15">
      <c r="B44" s="1203"/>
      <c r="C44" s="1204"/>
      <c r="D44" s="85"/>
      <c r="E44" s="1209" t="s">
        <v>28</v>
      </c>
      <c r="F44" s="1209"/>
      <c r="G44" s="1209"/>
      <c r="H44" s="1210"/>
      <c r="I44" s="86">
        <v>2269</v>
      </c>
      <c r="J44" s="87">
        <v>1878</v>
      </c>
      <c r="K44" s="87">
        <v>1483</v>
      </c>
      <c r="L44" s="87">
        <v>1122</v>
      </c>
      <c r="M44" s="88">
        <v>825</v>
      </c>
    </row>
    <row r="45" spans="2:13" ht="27.75" customHeight="1" x14ac:dyDescent="0.15">
      <c r="B45" s="1203"/>
      <c r="C45" s="1204"/>
      <c r="D45" s="85"/>
      <c r="E45" s="1209" t="s">
        <v>29</v>
      </c>
      <c r="F45" s="1209"/>
      <c r="G45" s="1209"/>
      <c r="H45" s="1210"/>
      <c r="I45" s="86">
        <v>4944</v>
      </c>
      <c r="J45" s="87">
        <v>4071</v>
      </c>
      <c r="K45" s="87">
        <v>3164</v>
      </c>
      <c r="L45" s="87">
        <v>2674</v>
      </c>
      <c r="M45" s="88">
        <v>2657</v>
      </c>
    </row>
    <row r="46" spans="2:13" ht="27.75" customHeight="1" x14ac:dyDescent="0.15">
      <c r="B46" s="1203"/>
      <c r="C46" s="1204"/>
      <c r="D46" s="89"/>
      <c r="E46" s="1209" t="s">
        <v>30</v>
      </c>
      <c r="F46" s="1209"/>
      <c r="G46" s="1209"/>
      <c r="H46" s="1210"/>
      <c r="I46" s="86" t="s">
        <v>493</v>
      </c>
      <c r="J46" s="87" t="s">
        <v>493</v>
      </c>
      <c r="K46" s="87">
        <v>24</v>
      </c>
      <c r="L46" s="87" t="s">
        <v>493</v>
      </c>
      <c r="M46" s="88" t="s">
        <v>493</v>
      </c>
    </row>
    <row r="47" spans="2:13" ht="27.75" customHeight="1" x14ac:dyDescent="0.15">
      <c r="B47" s="1203"/>
      <c r="C47" s="1204"/>
      <c r="D47" s="90"/>
      <c r="E47" s="1211" t="s">
        <v>31</v>
      </c>
      <c r="F47" s="1212"/>
      <c r="G47" s="1212"/>
      <c r="H47" s="1213"/>
      <c r="I47" s="86" t="s">
        <v>493</v>
      </c>
      <c r="J47" s="87" t="s">
        <v>493</v>
      </c>
      <c r="K47" s="87" t="s">
        <v>493</v>
      </c>
      <c r="L47" s="87" t="s">
        <v>493</v>
      </c>
      <c r="M47" s="88" t="s">
        <v>493</v>
      </c>
    </row>
    <row r="48" spans="2:13" ht="27.75" customHeight="1" x14ac:dyDescent="0.15">
      <c r="B48" s="1203"/>
      <c r="C48" s="1204"/>
      <c r="D48" s="85"/>
      <c r="E48" s="1209" t="s">
        <v>32</v>
      </c>
      <c r="F48" s="1209"/>
      <c r="G48" s="1209"/>
      <c r="H48" s="1210"/>
      <c r="I48" s="86" t="s">
        <v>493</v>
      </c>
      <c r="J48" s="87" t="s">
        <v>493</v>
      </c>
      <c r="K48" s="87" t="s">
        <v>493</v>
      </c>
      <c r="L48" s="87" t="s">
        <v>493</v>
      </c>
      <c r="M48" s="88" t="s">
        <v>493</v>
      </c>
    </row>
    <row r="49" spans="2:13" ht="27.75" customHeight="1" x14ac:dyDescent="0.15">
      <c r="B49" s="1205"/>
      <c r="C49" s="1206"/>
      <c r="D49" s="85"/>
      <c r="E49" s="1209" t="s">
        <v>33</v>
      </c>
      <c r="F49" s="1209"/>
      <c r="G49" s="1209"/>
      <c r="H49" s="1210"/>
      <c r="I49" s="86" t="s">
        <v>493</v>
      </c>
      <c r="J49" s="87" t="s">
        <v>493</v>
      </c>
      <c r="K49" s="87" t="s">
        <v>493</v>
      </c>
      <c r="L49" s="87" t="s">
        <v>493</v>
      </c>
      <c r="M49" s="88" t="s">
        <v>493</v>
      </c>
    </row>
    <row r="50" spans="2:13" ht="27.75" customHeight="1" x14ac:dyDescent="0.15">
      <c r="B50" s="1214" t="s">
        <v>34</v>
      </c>
      <c r="C50" s="1215"/>
      <c r="D50" s="91"/>
      <c r="E50" s="1209" t="s">
        <v>35</v>
      </c>
      <c r="F50" s="1209"/>
      <c r="G50" s="1209"/>
      <c r="H50" s="1210"/>
      <c r="I50" s="86">
        <v>9552</v>
      </c>
      <c r="J50" s="87">
        <v>10273</v>
      </c>
      <c r="K50" s="87">
        <v>11317</v>
      </c>
      <c r="L50" s="87">
        <v>12094</v>
      </c>
      <c r="M50" s="88">
        <v>13723</v>
      </c>
    </row>
    <row r="51" spans="2:13" ht="27.75" customHeight="1" x14ac:dyDescent="0.15">
      <c r="B51" s="1203"/>
      <c r="C51" s="1204"/>
      <c r="D51" s="85"/>
      <c r="E51" s="1209" t="s">
        <v>36</v>
      </c>
      <c r="F51" s="1209"/>
      <c r="G51" s="1209"/>
      <c r="H51" s="1210"/>
      <c r="I51" s="86">
        <v>2937</v>
      </c>
      <c r="J51" s="87">
        <v>2575</v>
      </c>
      <c r="K51" s="87">
        <v>2377</v>
      </c>
      <c r="L51" s="87">
        <v>2394</v>
      </c>
      <c r="M51" s="88">
        <v>2198</v>
      </c>
    </row>
    <row r="52" spans="2:13" ht="27.75" customHeight="1" x14ac:dyDescent="0.15">
      <c r="B52" s="1205"/>
      <c r="C52" s="1206"/>
      <c r="D52" s="85"/>
      <c r="E52" s="1209" t="s">
        <v>37</v>
      </c>
      <c r="F52" s="1209"/>
      <c r="G52" s="1209"/>
      <c r="H52" s="1210"/>
      <c r="I52" s="86">
        <v>41676</v>
      </c>
      <c r="J52" s="87">
        <v>42419</v>
      </c>
      <c r="K52" s="87">
        <v>43535</v>
      </c>
      <c r="L52" s="87">
        <v>45824</v>
      </c>
      <c r="M52" s="88">
        <v>45922</v>
      </c>
    </row>
    <row r="53" spans="2:13" ht="27.75" customHeight="1" thickBot="1" x14ac:dyDescent="0.2">
      <c r="B53" s="1216" t="s">
        <v>38</v>
      </c>
      <c r="C53" s="1217"/>
      <c r="D53" s="92"/>
      <c r="E53" s="1218" t="s">
        <v>39</v>
      </c>
      <c r="F53" s="1218"/>
      <c r="G53" s="1218"/>
      <c r="H53" s="1219"/>
      <c r="I53" s="93">
        <v>13269</v>
      </c>
      <c r="J53" s="94">
        <v>9352</v>
      </c>
      <c r="K53" s="94">
        <v>6705</v>
      </c>
      <c r="L53" s="94">
        <v>5088</v>
      </c>
      <c r="M53" s="95">
        <v>3144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10" zoomScale="85" zoomScaleNormal="85" zoomScaleSheetLayoutView="55" workbookViewId="0">
      <selection activeCell="J19" sqref="J1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568</v>
      </c>
      <c r="I42" s="354"/>
      <c r="J42" s="354"/>
      <c r="K42" s="354"/>
      <c r="L42" s="246"/>
      <c r="M42" s="246"/>
      <c r="N42" s="246"/>
      <c r="O42" s="246"/>
    </row>
    <row r="43" spans="2:17" x14ac:dyDescent="0.15">
      <c r="B43" s="250"/>
      <c r="C43" s="246"/>
      <c r="D43" s="246"/>
      <c r="E43" s="246"/>
      <c r="F43" s="246"/>
      <c r="G43" s="1220" t="s">
        <v>578</v>
      </c>
      <c r="H43" s="1221"/>
      <c r="I43" s="1221"/>
      <c r="J43" s="1221"/>
      <c r="K43" s="1221"/>
      <c r="L43" s="1221"/>
      <c r="M43" s="1221"/>
      <c r="N43" s="1221"/>
      <c r="O43" s="1222"/>
    </row>
    <row r="44" spans="2:17" x14ac:dyDescent="0.15">
      <c r="B44" s="250"/>
      <c r="C44" s="246"/>
      <c r="D44" s="246"/>
      <c r="E44" s="246"/>
      <c r="F44" s="246"/>
      <c r="G44" s="1223"/>
      <c r="H44" s="1224"/>
      <c r="I44" s="1224"/>
      <c r="J44" s="1224"/>
      <c r="K44" s="1224"/>
      <c r="L44" s="1224"/>
      <c r="M44" s="1224"/>
      <c r="N44" s="1224"/>
      <c r="O44" s="1225"/>
    </row>
    <row r="45" spans="2:17" x14ac:dyDescent="0.15">
      <c r="B45" s="250"/>
      <c r="C45" s="246"/>
      <c r="D45" s="246"/>
      <c r="E45" s="246"/>
      <c r="F45" s="246"/>
      <c r="G45" s="1223"/>
      <c r="H45" s="1224"/>
      <c r="I45" s="1224"/>
      <c r="J45" s="1224"/>
      <c r="K45" s="1224"/>
      <c r="L45" s="1224"/>
      <c r="M45" s="1224"/>
      <c r="N45" s="1224"/>
      <c r="O45" s="1225"/>
    </row>
    <row r="46" spans="2:17" x14ac:dyDescent="0.15">
      <c r="B46" s="250"/>
      <c r="C46" s="246"/>
      <c r="D46" s="246"/>
      <c r="E46" s="246"/>
      <c r="F46" s="246"/>
      <c r="G46" s="1223"/>
      <c r="H46" s="1224"/>
      <c r="I46" s="1224"/>
      <c r="J46" s="1224"/>
      <c r="K46" s="1224"/>
      <c r="L46" s="1224"/>
      <c r="M46" s="1224"/>
      <c r="N46" s="1224"/>
      <c r="O46" s="1225"/>
    </row>
    <row r="47" spans="2:17" x14ac:dyDescent="0.15">
      <c r="B47" s="250"/>
      <c r="C47" s="246"/>
      <c r="D47" s="246"/>
      <c r="E47" s="246"/>
      <c r="F47" s="246"/>
      <c r="G47" s="1226"/>
      <c r="H47" s="1227"/>
      <c r="I47" s="1227"/>
      <c r="J47" s="1227"/>
      <c r="K47" s="1227"/>
      <c r="L47" s="1227"/>
      <c r="M47" s="1227"/>
      <c r="N47" s="1227"/>
      <c r="O47" s="1228"/>
    </row>
    <row r="48" spans="2:17" x14ac:dyDescent="0.15">
      <c r="B48" s="250"/>
      <c r="C48" s="246"/>
      <c r="D48" s="246"/>
      <c r="E48" s="246"/>
      <c r="F48" s="246"/>
      <c r="G48" s="246"/>
      <c r="H48" s="355"/>
      <c r="I48" s="355"/>
      <c r="J48" s="355"/>
    </row>
    <row r="49" spans="1:17" x14ac:dyDescent="0.15">
      <c r="B49" s="250"/>
      <c r="C49" s="246"/>
      <c r="D49" s="246"/>
      <c r="E49" s="246"/>
      <c r="F49" s="246"/>
      <c r="G49" s="245" t="s">
        <v>569</v>
      </c>
    </row>
    <row r="50" spans="1:17" x14ac:dyDescent="0.15">
      <c r="B50" s="250"/>
      <c r="C50" s="246"/>
      <c r="D50" s="246"/>
      <c r="E50" s="246"/>
      <c r="F50" s="246"/>
      <c r="G50" s="1229"/>
      <c r="H50" s="1230"/>
      <c r="I50" s="1230"/>
      <c r="J50" s="1231"/>
      <c r="K50" s="356" t="s">
        <v>532</v>
      </c>
      <c r="L50" s="356" t="s">
        <v>533</v>
      </c>
      <c r="M50" s="356" t="s">
        <v>534</v>
      </c>
      <c r="N50" s="356" t="s">
        <v>535</v>
      </c>
      <c r="O50" s="356" t="s">
        <v>536</v>
      </c>
    </row>
    <row r="51" spans="1:17" x14ac:dyDescent="0.15">
      <c r="B51" s="250"/>
      <c r="C51" s="246"/>
      <c r="D51" s="246"/>
      <c r="E51" s="246"/>
      <c r="F51" s="246"/>
      <c r="G51" s="1232" t="s">
        <v>570</v>
      </c>
      <c r="H51" s="1233"/>
      <c r="I51" s="1238" t="s">
        <v>571</v>
      </c>
      <c r="J51" s="1238"/>
      <c r="K51" s="1240"/>
      <c r="L51" s="1240"/>
      <c r="M51" s="1240"/>
      <c r="N51" s="1241">
        <v>21.9</v>
      </c>
      <c r="O51" s="1241">
        <v>13.6</v>
      </c>
    </row>
    <row r="52" spans="1:17" x14ac:dyDescent="0.15">
      <c r="B52" s="250"/>
      <c r="C52" s="246"/>
      <c r="D52" s="246"/>
      <c r="E52" s="246"/>
      <c r="F52" s="246"/>
      <c r="G52" s="1234"/>
      <c r="H52" s="1235"/>
      <c r="I52" s="1239"/>
      <c r="J52" s="1239"/>
      <c r="K52" s="1241"/>
      <c r="L52" s="1241"/>
      <c r="M52" s="1241"/>
      <c r="N52" s="1241"/>
      <c r="O52" s="1241"/>
    </row>
    <row r="53" spans="1:17" x14ac:dyDescent="0.15">
      <c r="A53" s="357"/>
      <c r="B53" s="250"/>
      <c r="C53" s="246"/>
      <c r="D53" s="246"/>
      <c r="E53" s="246"/>
      <c r="F53" s="246"/>
      <c r="G53" s="1234"/>
      <c r="H53" s="1235"/>
      <c r="I53" s="1242" t="s">
        <v>577</v>
      </c>
      <c r="J53" s="1242"/>
      <c r="K53" s="1243"/>
      <c r="L53" s="1243"/>
      <c r="M53" s="1243"/>
      <c r="N53" s="1245">
        <v>45.5</v>
      </c>
      <c r="O53" s="1245">
        <v>46.7</v>
      </c>
    </row>
    <row r="54" spans="1:17" x14ac:dyDescent="0.15">
      <c r="A54" s="357"/>
      <c r="B54" s="250"/>
      <c r="C54" s="246"/>
      <c r="D54" s="246"/>
      <c r="E54" s="246"/>
      <c r="F54" s="246"/>
      <c r="G54" s="1236"/>
      <c r="H54" s="1237"/>
      <c r="I54" s="1242"/>
      <c r="J54" s="1242"/>
      <c r="K54" s="1244"/>
      <c r="L54" s="1244"/>
      <c r="M54" s="1244"/>
      <c r="N54" s="1244"/>
      <c r="O54" s="1244"/>
    </row>
    <row r="55" spans="1:17" x14ac:dyDescent="0.15">
      <c r="A55" s="357"/>
      <c r="B55" s="250"/>
      <c r="C55" s="246"/>
      <c r="D55" s="246"/>
      <c r="E55" s="246"/>
      <c r="F55" s="246"/>
      <c r="G55" s="1246" t="s">
        <v>573</v>
      </c>
      <c r="H55" s="1247"/>
      <c r="I55" s="1242" t="s">
        <v>571</v>
      </c>
      <c r="J55" s="1242"/>
      <c r="K55" s="1240"/>
      <c r="L55" s="1240"/>
      <c r="M55" s="1240"/>
      <c r="N55" s="1241">
        <v>34.9</v>
      </c>
      <c r="O55" s="1241">
        <v>53.1</v>
      </c>
    </row>
    <row r="56" spans="1:17" x14ac:dyDescent="0.15">
      <c r="A56" s="357"/>
      <c r="B56" s="250"/>
      <c r="C56" s="246"/>
      <c r="D56" s="246"/>
      <c r="E56" s="246"/>
      <c r="F56" s="246"/>
      <c r="G56" s="1248"/>
      <c r="H56" s="1249"/>
      <c r="I56" s="1242"/>
      <c r="J56" s="1242"/>
      <c r="K56" s="1241"/>
      <c r="L56" s="1241"/>
      <c r="M56" s="1241"/>
      <c r="N56" s="1241"/>
      <c r="O56" s="1241"/>
    </row>
    <row r="57" spans="1:17" s="357" customFormat="1" x14ac:dyDescent="0.15">
      <c r="B57" s="358"/>
      <c r="C57" s="354"/>
      <c r="D57" s="354"/>
      <c r="E57" s="354"/>
      <c r="F57" s="354"/>
      <c r="G57" s="1248"/>
      <c r="H57" s="1249"/>
      <c r="I57" s="1252" t="s">
        <v>572</v>
      </c>
      <c r="J57" s="1252"/>
      <c r="K57" s="1243"/>
      <c r="L57" s="1243"/>
      <c r="M57" s="1243"/>
      <c r="N57" s="1245">
        <v>60.2</v>
      </c>
      <c r="O57" s="1245">
        <v>58.3</v>
      </c>
      <c r="P57" s="359"/>
      <c r="Q57" s="358"/>
    </row>
    <row r="58" spans="1:17" s="357" customFormat="1" x14ac:dyDescent="0.15">
      <c r="A58" s="245"/>
      <c r="B58" s="358"/>
      <c r="C58" s="354"/>
      <c r="D58" s="354"/>
      <c r="E58" s="354"/>
      <c r="F58" s="354"/>
      <c r="G58" s="1250"/>
      <c r="H58" s="1251"/>
      <c r="I58" s="1252"/>
      <c r="J58" s="1252"/>
      <c r="K58" s="1244"/>
      <c r="L58" s="1244"/>
      <c r="M58" s="1244"/>
      <c r="N58" s="1244"/>
      <c r="O58" s="124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574</v>
      </c>
      <c r="C63" s="246"/>
      <c r="D63" s="246"/>
      <c r="E63" s="246"/>
      <c r="F63" s="246"/>
      <c r="G63" s="246"/>
      <c r="H63" s="246"/>
      <c r="I63" s="246"/>
      <c r="J63" s="246"/>
      <c r="K63" s="246"/>
      <c r="L63" s="246"/>
      <c r="M63" s="246"/>
      <c r="N63" s="246"/>
      <c r="O63" s="246"/>
    </row>
    <row r="64" spans="1:17" x14ac:dyDescent="0.15">
      <c r="B64" s="250"/>
      <c r="C64" s="246"/>
      <c r="D64" s="246"/>
      <c r="E64" s="246"/>
      <c r="F64" s="246"/>
      <c r="G64" s="353" t="s">
        <v>568</v>
      </c>
      <c r="I64" s="354"/>
      <c r="J64" s="354"/>
      <c r="K64" s="354"/>
      <c r="L64" s="246"/>
      <c r="M64" s="246"/>
      <c r="N64" s="246"/>
      <c r="O64" s="246"/>
    </row>
    <row r="65" spans="2:30" x14ac:dyDescent="0.15">
      <c r="B65" s="250"/>
      <c r="C65" s="246"/>
      <c r="D65" s="246"/>
      <c r="E65" s="246"/>
      <c r="F65" s="246"/>
      <c r="G65" s="1220" t="s">
        <v>579</v>
      </c>
      <c r="H65" s="1221"/>
      <c r="I65" s="1221"/>
      <c r="J65" s="1221"/>
      <c r="K65" s="1221"/>
      <c r="L65" s="1221"/>
      <c r="M65" s="1221"/>
      <c r="N65" s="1221"/>
      <c r="O65" s="1222"/>
    </row>
    <row r="66" spans="2:30" x14ac:dyDescent="0.15">
      <c r="B66" s="250"/>
      <c r="C66" s="246"/>
      <c r="D66" s="246"/>
      <c r="E66" s="246"/>
      <c r="F66" s="246"/>
      <c r="G66" s="1223"/>
      <c r="H66" s="1224"/>
      <c r="I66" s="1224"/>
      <c r="J66" s="1224"/>
      <c r="K66" s="1224"/>
      <c r="L66" s="1224"/>
      <c r="M66" s="1224"/>
      <c r="N66" s="1224"/>
      <c r="O66" s="1225"/>
    </row>
    <row r="67" spans="2:30" x14ac:dyDescent="0.15">
      <c r="B67" s="250"/>
      <c r="C67" s="246"/>
      <c r="D67" s="246"/>
      <c r="E67" s="246"/>
      <c r="F67" s="246"/>
      <c r="G67" s="1223"/>
      <c r="H67" s="1224"/>
      <c r="I67" s="1224"/>
      <c r="J67" s="1224"/>
      <c r="K67" s="1224"/>
      <c r="L67" s="1224"/>
      <c r="M67" s="1224"/>
      <c r="N67" s="1224"/>
      <c r="O67" s="1225"/>
    </row>
    <row r="68" spans="2:30" x14ac:dyDescent="0.15">
      <c r="B68" s="250"/>
      <c r="C68" s="246"/>
      <c r="D68" s="246"/>
      <c r="E68" s="246"/>
      <c r="F68" s="246"/>
      <c r="G68" s="1223"/>
      <c r="H68" s="1224"/>
      <c r="I68" s="1224"/>
      <c r="J68" s="1224"/>
      <c r="K68" s="1224"/>
      <c r="L68" s="1224"/>
      <c r="M68" s="1224"/>
      <c r="N68" s="1224"/>
      <c r="O68" s="1225"/>
    </row>
    <row r="69" spans="2:30" x14ac:dyDescent="0.15">
      <c r="B69" s="250"/>
      <c r="C69" s="246"/>
      <c r="D69" s="246"/>
      <c r="E69" s="246"/>
      <c r="F69" s="246"/>
      <c r="G69" s="1226"/>
      <c r="H69" s="1227"/>
      <c r="I69" s="1227"/>
      <c r="J69" s="1227"/>
      <c r="K69" s="1227"/>
      <c r="L69" s="1227"/>
      <c r="M69" s="1227"/>
      <c r="N69" s="1227"/>
      <c r="O69" s="1228"/>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575</v>
      </c>
      <c r="I71" s="370"/>
      <c r="J71" s="366"/>
      <c r="K71" s="366"/>
      <c r="L71" s="367"/>
      <c r="M71" s="366"/>
      <c r="N71" s="367"/>
      <c r="O71" s="368"/>
    </row>
    <row r="72" spans="2:30" x14ac:dyDescent="0.15">
      <c r="B72" s="250"/>
      <c r="C72" s="246"/>
      <c r="D72" s="246"/>
      <c r="E72" s="246"/>
      <c r="F72" s="246"/>
      <c r="G72" s="1229"/>
      <c r="H72" s="1230"/>
      <c r="I72" s="1230"/>
      <c r="J72" s="1231"/>
      <c r="K72" s="356" t="s">
        <v>532</v>
      </c>
      <c r="L72" s="356" t="s">
        <v>533</v>
      </c>
      <c r="M72" s="356" t="s">
        <v>534</v>
      </c>
      <c r="N72" s="356" t="s">
        <v>535</v>
      </c>
      <c r="O72" s="356" t="s">
        <v>536</v>
      </c>
    </row>
    <row r="73" spans="2:30" x14ac:dyDescent="0.15">
      <c r="B73" s="250"/>
      <c r="C73" s="246"/>
      <c r="D73" s="246"/>
      <c r="E73" s="246"/>
      <c r="F73" s="246"/>
      <c r="G73" s="1232" t="s">
        <v>570</v>
      </c>
      <c r="H73" s="1233"/>
      <c r="I73" s="1238" t="s">
        <v>571</v>
      </c>
      <c r="J73" s="1238"/>
      <c r="K73" s="1253">
        <v>59.7</v>
      </c>
      <c r="L73" s="1253">
        <v>41.3</v>
      </c>
      <c r="M73" s="1241">
        <v>29.5</v>
      </c>
      <c r="N73" s="1241">
        <v>21.9</v>
      </c>
      <c r="O73" s="1241">
        <v>13.6</v>
      </c>
      <c r="S73" s="245">
        <v>9.9</v>
      </c>
    </row>
    <row r="74" spans="2:30" x14ac:dyDescent="0.15">
      <c r="B74" s="250"/>
      <c r="C74" s="246"/>
      <c r="D74" s="246"/>
      <c r="E74" s="246"/>
      <c r="F74" s="246"/>
      <c r="G74" s="1234"/>
      <c r="H74" s="1235"/>
      <c r="I74" s="1239"/>
      <c r="J74" s="1239"/>
      <c r="K74" s="1253"/>
      <c r="L74" s="1253"/>
      <c r="M74" s="1241"/>
      <c r="N74" s="1241"/>
      <c r="O74" s="1241"/>
    </row>
    <row r="75" spans="2:30" x14ac:dyDescent="0.15">
      <c r="B75" s="250"/>
      <c r="C75" s="246"/>
      <c r="D75" s="246"/>
      <c r="E75" s="246"/>
      <c r="F75" s="246"/>
      <c r="G75" s="1234"/>
      <c r="H75" s="1235"/>
      <c r="I75" s="1242" t="s">
        <v>576</v>
      </c>
      <c r="J75" s="1242"/>
      <c r="K75" s="1245">
        <v>10.199999999999999</v>
      </c>
      <c r="L75" s="1245">
        <v>9.9</v>
      </c>
      <c r="M75" s="1245">
        <v>8.9</v>
      </c>
      <c r="N75" s="1245">
        <v>8.1999999999999993</v>
      </c>
      <c r="O75" s="1245">
        <v>7.8</v>
      </c>
      <c r="U75" s="245">
        <v>81.2</v>
      </c>
      <c r="W75" s="245">
        <v>87.2</v>
      </c>
      <c r="Y75" s="245">
        <v>99.8</v>
      </c>
      <c r="AA75" s="245">
        <v>109.5</v>
      </c>
      <c r="AC75" s="245">
        <v>115.2</v>
      </c>
    </row>
    <row r="76" spans="2:30" x14ac:dyDescent="0.15">
      <c r="B76" s="250"/>
      <c r="C76" s="246"/>
      <c r="D76" s="246"/>
      <c r="E76" s="246"/>
      <c r="F76" s="246"/>
      <c r="G76" s="1236"/>
      <c r="H76" s="1237"/>
      <c r="I76" s="1242"/>
      <c r="J76" s="1242"/>
      <c r="K76" s="1244"/>
      <c r="L76" s="1244"/>
      <c r="M76" s="1244"/>
      <c r="N76" s="1244"/>
      <c r="O76" s="1244"/>
    </row>
    <row r="77" spans="2:30" x14ac:dyDescent="0.15">
      <c r="B77" s="250"/>
      <c r="C77" s="246"/>
      <c r="D77" s="246"/>
      <c r="E77" s="246"/>
      <c r="F77" s="246"/>
      <c r="G77" s="1246" t="s">
        <v>573</v>
      </c>
      <c r="H77" s="1247"/>
      <c r="I77" s="1242" t="s">
        <v>571</v>
      </c>
      <c r="J77" s="1242"/>
      <c r="K77" s="1253">
        <v>46.1</v>
      </c>
      <c r="L77" s="1253">
        <v>37.6</v>
      </c>
      <c r="M77" s="1241">
        <v>33.799999999999997</v>
      </c>
      <c r="N77" s="1241">
        <v>34.9</v>
      </c>
      <c r="O77" s="1241">
        <v>53.1</v>
      </c>
      <c r="R77" s="245">
        <v>12.3</v>
      </c>
      <c r="T77" s="245">
        <v>11.1</v>
      </c>
    </row>
    <row r="78" spans="2:30" x14ac:dyDescent="0.15">
      <c r="B78" s="250"/>
      <c r="C78" s="246"/>
      <c r="D78" s="246"/>
      <c r="E78" s="246"/>
      <c r="F78" s="246"/>
      <c r="G78" s="1248"/>
      <c r="H78" s="1249"/>
      <c r="I78" s="1242"/>
      <c r="J78" s="1242"/>
      <c r="K78" s="1253"/>
      <c r="L78" s="1253"/>
      <c r="M78" s="1241"/>
      <c r="N78" s="1241"/>
      <c r="O78" s="1241"/>
    </row>
    <row r="79" spans="2:30" x14ac:dyDescent="0.15">
      <c r="B79" s="250"/>
      <c r="C79" s="246"/>
      <c r="D79" s="246"/>
      <c r="E79" s="246"/>
      <c r="F79" s="246"/>
      <c r="G79" s="1248"/>
      <c r="H79" s="1249"/>
      <c r="I79" s="1254" t="s">
        <v>576</v>
      </c>
      <c r="J79" s="1252"/>
      <c r="K79" s="1255">
        <v>8.5</v>
      </c>
      <c r="L79" s="1255">
        <v>7.9</v>
      </c>
      <c r="M79" s="1255">
        <v>7.1</v>
      </c>
      <c r="N79" s="1255">
        <v>7.2</v>
      </c>
      <c r="O79" s="1255">
        <v>8.6</v>
      </c>
      <c r="V79" s="245">
        <v>53.5</v>
      </c>
      <c r="X79" s="245">
        <v>48.2</v>
      </c>
      <c r="Z79" s="245">
        <v>34.200000000000003</v>
      </c>
      <c r="AB79" s="245">
        <v>30.3</v>
      </c>
      <c r="AD79" s="245">
        <v>28.9</v>
      </c>
    </row>
    <row r="80" spans="2:30" x14ac:dyDescent="0.15">
      <c r="B80" s="250"/>
      <c r="C80" s="246"/>
      <c r="D80" s="246"/>
      <c r="E80" s="246"/>
      <c r="F80" s="246"/>
      <c r="G80" s="1250"/>
      <c r="H80" s="1251"/>
      <c r="I80" s="1252"/>
      <c r="J80" s="1252"/>
      <c r="K80" s="1255"/>
      <c r="L80" s="1255"/>
      <c r="M80" s="1255"/>
      <c r="N80" s="1255"/>
      <c r="O80" s="125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8" scale="7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4" zoomScale="70" zoomScaleNormal="70" zoomScaleSheetLayoutView="70" workbookViewId="0">
      <selection activeCell="R106" sqref="R10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8"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J97" zoomScaleNormal="100" zoomScaleSheetLayoutView="55" workbookViewId="0">
      <selection activeCell="W12" sqref="W1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8" scale="50"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531</v>
      </c>
      <c r="G2" s="113"/>
      <c r="H2" s="114"/>
    </row>
    <row r="3" spans="1:8" x14ac:dyDescent="0.15">
      <c r="A3" s="110" t="s">
        <v>524</v>
      </c>
      <c r="B3" s="115"/>
      <c r="C3" s="116"/>
      <c r="D3" s="117">
        <v>63688</v>
      </c>
      <c r="E3" s="118"/>
      <c r="F3" s="119">
        <v>43493</v>
      </c>
      <c r="G3" s="120"/>
      <c r="H3" s="121"/>
    </row>
    <row r="4" spans="1:8" x14ac:dyDescent="0.15">
      <c r="A4" s="122"/>
      <c r="B4" s="123"/>
      <c r="C4" s="124"/>
      <c r="D4" s="125">
        <v>6436</v>
      </c>
      <c r="E4" s="126"/>
      <c r="F4" s="127">
        <v>23254</v>
      </c>
      <c r="G4" s="128"/>
      <c r="H4" s="129"/>
    </row>
    <row r="5" spans="1:8" x14ac:dyDescent="0.15">
      <c r="A5" s="110" t="s">
        <v>526</v>
      </c>
      <c r="B5" s="115"/>
      <c r="C5" s="116"/>
      <c r="D5" s="117">
        <v>68665</v>
      </c>
      <c r="E5" s="118"/>
      <c r="F5" s="119">
        <v>50840</v>
      </c>
      <c r="G5" s="120"/>
      <c r="H5" s="121"/>
    </row>
    <row r="6" spans="1:8" x14ac:dyDescent="0.15">
      <c r="A6" s="122"/>
      <c r="B6" s="123"/>
      <c r="C6" s="124"/>
      <c r="D6" s="125">
        <v>16965</v>
      </c>
      <c r="E6" s="126"/>
      <c r="F6" s="127">
        <v>25367</v>
      </c>
      <c r="G6" s="128"/>
      <c r="H6" s="129"/>
    </row>
    <row r="7" spans="1:8" x14ac:dyDescent="0.15">
      <c r="A7" s="110" t="s">
        <v>527</v>
      </c>
      <c r="B7" s="115"/>
      <c r="C7" s="116"/>
      <c r="D7" s="117">
        <v>74577</v>
      </c>
      <c r="E7" s="118"/>
      <c r="F7" s="119">
        <v>53605</v>
      </c>
      <c r="G7" s="120"/>
      <c r="H7" s="121"/>
    </row>
    <row r="8" spans="1:8" x14ac:dyDescent="0.15">
      <c r="A8" s="122"/>
      <c r="B8" s="123"/>
      <c r="C8" s="124"/>
      <c r="D8" s="125">
        <v>18161</v>
      </c>
      <c r="E8" s="126"/>
      <c r="F8" s="127">
        <v>28343</v>
      </c>
      <c r="G8" s="128"/>
      <c r="H8" s="129"/>
    </row>
    <row r="9" spans="1:8" x14ac:dyDescent="0.15">
      <c r="A9" s="110" t="s">
        <v>528</v>
      </c>
      <c r="B9" s="115"/>
      <c r="C9" s="116"/>
      <c r="D9" s="117">
        <v>96981</v>
      </c>
      <c r="E9" s="118"/>
      <c r="F9" s="119">
        <v>58051</v>
      </c>
      <c r="G9" s="120"/>
      <c r="H9" s="121"/>
    </row>
    <row r="10" spans="1:8" x14ac:dyDescent="0.15">
      <c r="A10" s="122"/>
      <c r="B10" s="123"/>
      <c r="C10" s="124"/>
      <c r="D10" s="125">
        <v>38647</v>
      </c>
      <c r="E10" s="126"/>
      <c r="F10" s="127">
        <v>32143</v>
      </c>
      <c r="G10" s="128"/>
      <c r="H10" s="129"/>
    </row>
    <row r="11" spans="1:8" x14ac:dyDescent="0.15">
      <c r="A11" s="110" t="s">
        <v>529</v>
      </c>
      <c r="B11" s="115"/>
      <c r="C11" s="116"/>
      <c r="D11" s="117">
        <v>70935</v>
      </c>
      <c r="E11" s="118"/>
      <c r="F11" s="119">
        <v>65942</v>
      </c>
      <c r="G11" s="120"/>
      <c r="H11" s="121"/>
    </row>
    <row r="12" spans="1:8" x14ac:dyDescent="0.15">
      <c r="A12" s="122"/>
      <c r="B12" s="123"/>
      <c r="C12" s="130"/>
      <c r="D12" s="125">
        <v>16852</v>
      </c>
      <c r="E12" s="126"/>
      <c r="F12" s="127">
        <v>32778</v>
      </c>
      <c r="G12" s="128"/>
      <c r="H12" s="129"/>
    </row>
    <row r="13" spans="1:8" x14ac:dyDescent="0.15">
      <c r="A13" s="110"/>
      <c r="B13" s="115"/>
      <c r="C13" s="131"/>
      <c r="D13" s="132">
        <v>74969</v>
      </c>
      <c r="E13" s="133"/>
      <c r="F13" s="134">
        <v>54386</v>
      </c>
      <c r="G13" s="135"/>
      <c r="H13" s="121"/>
    </row>
    <row r="14" spans="1:8" x14ac:dyDescent="0.15">
      <c r="A14" s="122"/>
      <c r="B14" s="123"/>
      <c r="C14" s="124"/>
      <c r="D14" s="125">
        <v>19412</v>
      </c>
      <c r="E14" s="126"/>
      <c r="F14" s="127">
        <v>28377</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5.87</v>
      </c>
      <c r="C19" s="136">
        <f>ROUND(VALUE(SUBSTITUTE(実質収支比率等に係る経年分析!G$48,"▲","-")),2)</f>
        <v>6.34</v>
      </c>
      <c r="D19" s="136">
        <f>ROUND(VALUE(SUBSTITUTE(実質収支比率等に係る経年分析!H$48,"▲","-")),2)</f>
        <v>7.15</v>
      </c>
      <c r="E19" s="136">
        <f>ROUND(VALUE(SUBSTITUTE(実質収支比率等に係る経年分析!I$48,"▲","-")),2)</f>
        <v>9.48</v>
      </c>
      <c r="F19" s="136">
        <f>ROUND(VALUE(SUBSTITUTE(実質収支比率等に係る経年分析!J$48,"▲","-")),2)</f>
        <v>8.35</v>
      </c>
    </row>
    <row r="20" spans="1:11" x14ac:dyDescent="0.15">
      <c r="A20" s="136" t="s">
        <v>44</v>
      </c>
      <c r="B20" s="136">
        <f>ROUND(VALUE(SUBSTITUTE(実質収支比率等に係る経年分析!F$47,"▲","-")),2)</f>
        <v>17.420000000000002</v>
      </c>
      <c r="C20" s="136">
        <f>ROUND(VALUE(SUBSTITUTE(実質収支比率等に係る経年分析!G$47,"▲","-")),2)</f>
        <v>17.850000000000001</v>
      </c>
      <c r="D20" s="136">
        <f>ROUND(VALUE(SUBSTITUTE(実質収支比率等に係る経年分析!H$47,"▲","-")),2)</f>
        <v>19.37</v>
      </c>
      <c r="E20" s="136">
        <f>ROUND(VALUE(SUBSTITUTE(実質収支比率等に係る経年分析!I$47,"▲","-")),2)</f>
        <v>20.71</v>
      </c>
      <c r="F20" s="136">
        <f>ROUND(VALUE(SUBSTITUTE(実質収支比率等に係る経年分析!J$47,"▲","-")),2)</f>
        <v>21.65</v>
      </c>
    </row>
    <row r="21" spans="1:11" x14ac:dyDescent="0.15">
      <c r="A21" s="136" t="s">
        <v>45</v>
      </c>
      <c r="B21" s="136">
        <f>IF(ISNUMBER(VALUE(SUBSTITUTE(実質収支比率等に係る経年分析!F$49,"▲","-"))),ROUND(VALUE(SUBSTITUTE(実質収支比率等に係る経年分析!F$49,"▲","-")),2),NA())</f>
        <v>3.98</v>
      </c>
      <c r="C21" s="136">
        <f>IF(ISNUMBER(VALUE(SUBSTITUTE(実質収支比率等に係る経年分析!G$49,"▲","-"))),ROUND(VALUE(SUBSTITUTE(実質収支比率等に係る経年分析!G$49,"▲","-")),2),NA())</f>
        <v>7.82</v>
      </c>
      <c r="D21" s="136">
        <f>IF(ISNUMBER(VALUE(SUBSTITUTE(実質収支比率等に係る経年分析!H$49,"▲","-"))),ROUND(VALUE(SUBSTITUTE(実質収支比率等に係る経年分析!H$49,"▲","-")),2),NA())</f>
        <v>4.1100000000000003</v>
      </c>
      <c r="E21" s="136">
        <f>IF(ISNUMBER(VALUE(SUBSTITUTE(実質収支比率等に係る経年分析!I$49,"▲","-"))),ROUND(VALUE(SUBSTITUTE(実質収支比率等に係る経年分析!I$49,"▲","-")),2),NA())</f>
        <v>6.51</v>
      </c>
      <c r="F21" s="136">
        <f>IF(ISNUMBER(VALUE(SUBSTITUTE(実質収支比率等に係る経年分析!J$49,"▲","-"))),ROUND(VALUE(SUBSTITUTE(実質収支比率等に係る経年分析!J$49,"▲","-")),2),NA())</f>
        <v>-0.1</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0.72</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5.86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6.34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7.15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9.48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8.35</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8.52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7.97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8.17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8.4700000000000006</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6.82</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7.61</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5.92</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3.22</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0.15</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3208</v>
      </c>
      <c r="E42" s="138"/>
      <c r="F42" s="138"/>
      <c r="G42" s="138">
        <f>'実質公債費比率（分子）の構造'!L$52</f>
        <v>3320</v>
      </c>
      <c r="H42" s="138"/>
      <c r="I42" s="138"/>
      <c r="J42" s="138">
        <f>'実質公債費比率（分子）の構造'!M$52</f>
        <v>3842</v>
      </c>
      <c r="K42" s="138"/>
      <c r="L42" s="138"/>
      <c r="M42" s="138">
        <f>'実質公債費比率（分子）の構造'!N$52</f>
        <v>3839</v>
      </c>
      <c r="N42" s="138"/>
      <c r="O42" s="138"/>
      <c r="P42" s="138">
        <f>'実質公債費比率（分子）の構造'!O$52</f>
        <v>4046</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372</v>
      </c>
      <c r="C45" s="138"/>
      <c r="D45" s="138"/>
      <c r="E45" s="138">
        <f>'実質公債費比率（分子）の構造'!L$49</f>
        <v>385</v>
      </c>
      <c r="F45" s="138"/>
      <c r="G45" s="138"/>
      <c r="H45" s="138">
        <f>'実質公債費比率（分子）の構造'!M$49</f>
        <v>373</v>
      </c>
      <c r="I45" s="138"/>
      <c r="J45" s="138"/>
      <c r="K45" s="138">
        <f>'実質公債費比率（分子）の構造'!N$49</f>
        <v>374</v>
      </c>
      <c r="L45" s="138"/>
      <c r="M45" s="138"/>
      <c r="N45" s="138">
        <f>'実質公債費比率（分子）の構造'!O$49</f>
        <v>359</v>
      </c>
      <c r="O45" s="138"/>
      <c r="P45" s="138"/>
    </row>
    <row r="46" spans="1:16" x14ac:dyDescent="0.15">
      <c r="A46" s="138" t="s">
        <v>56</v>
      </c>
      <c r="B46" s="138">
        <f>'実質公債費比率（分子）の構造'!K$48</f>
        <v>715</v>
      </c>
      <c r="C46" s="138"/>
      <c r="D46" s="138"/>
      <c r="E46" s="138">
        <f>'実質公債費比率（分子）の構造'!L$48</f>
        <v>715</v>
      </c>
      <c r="F46" s="138"/>
      <c r="G46" s="138"/>
      <c r="H46" s="138">
        <f>'実質公債費比率（分子）の構造'!M$48</f>
        <v>711</v>
      </c>
      <c r="I46" s="138"/>
      <c r="J46" s="138"/>
      <c r="K46" s="138">
        <f>'実質公債費比率（分子）の構造'!N$48</f>
        <v>710</v>
      </c>
      <c r="L46" s="138"/>
      <c r="M46" s="138"/>
      <c r="N46" s="138">
        <f>'実質公債費比率（分子）の構造'!O$48</f>
        <v>718</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4367</v>
      </c>
      <c r="C49" s="138"/>
      <c r="D49" s="138"/>
      <c r="E49" s="138">
        <f>'実質公債費比率（分子）の構造'!L$45</f>
        <v>4298</v>
      </c>
      <c r="F49" s="138"/>
      <c r="G49" s="138"/>
      <c r="H49" s="138">
        <f>'実質公債費比率（分子）の構造'!M$45</f>
        <v>4487</v>
      </c>
      <c r="I49" s="138"/>
      <c r="J49" s="138"/>
      <c r="K49" s="138">
        <f>'実質公債費比率（分子）の構造'!N$45</f>
        <v>4582</v>
      </c>
      <c r="L49" s="138"/>
      <c r="M49" s="138"/>
      <c r="N49" s="138">
        <f>'実質公債費比率（分子）の構造'!O$45</f>
        <v>4831</v>
      </c>
      <c r="O49" s="138"/>
      <c r="P49" s="138"/>
    </row>
    <row r="50" spans="1:16" x14ac:dyDescent="0.15">
      <c r="A50" s="138" t="s">
        <v>60</v>
      </c>
      <c r="B50" s="138" t="e">
        <f>NA()</f>
        <v>#N/A</v>
      </c>
      <c r="C50" s="138">
        <f>IF(ISNUMBER('実質公債費比率（分子）の構造'!K$53),'実質公債費比率（分子）の構造'!K$53,NA())</f>
        <v>2246</v>
      </c>
      <c r="D50" s="138" t="e">
        <f>NA()</f>
        <v>#N/A</v>
      </c>
      <c r="E50" s="138" t="e">
        <f>NA()</f>
        <v>#N/A</v>
      </c>
      <c r="F50" s="138">
        <f>IF(ISNUMBER('実質公債費比率（分子）の構造'!L$53),'実質公債費比率（分子）の構造'!L$53,NA())</f>
        <v>2078</v>
      </c>
      <c r="G50" s="138" t="e">
        <f>NA()</f>
        <v>#N/A</v>
      </c>
      <c r="H50" s="138" t="e">
        <f>NA()</f>
        <v>#N/A</v>
      </c>
      <c r="I50" s="138">
        <f>IF(ISNUMBER('実質公債費比率（分子）の構造'!M$53),'実質公債費比率（分子）の構造'!M$53,NA())</f>
        <v>1729</v>
      </c>
      <c r="J50" s="138" t="e">
        <f>NA()</f>
        <v>#N/A</v>
      </c>
      <c r="K50" s="138" t="e">
        <f>NA()</f>
        <v>#N/A</v>
      </c>
      <c r="L50" s="138">
        <f>IF(ISNUMBER('実質公債費比率（分子）の構造'!N$53),'実質公債費比率（分子）の構造'!N$53,NA())</f>
        <v>1827</v>
      </c>
      <c r="M50" s="138" t="e">
        <f>NA()</f>
        <v>#N/A</v>
      </c>
      <c r="N50" s="138" t="e">
        <f>NA()</f>
        <v>#N/A</v>
      </c>
      <c r="O50" s="138">
        <f>IF(ISNUMBER('実質公債費比率（分子）の構造'!O$53),'実質公債費比率（分子）の構造'!O$53,NA())</f>
        <v>1862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41676</v>
      </c>
      <c r="E56" s="137"/>
      <c r="F56" s="137"/>
      <c r="G56" s="137">
        <f>'将来負担比率（分子）の構造'!J$52</f>
        <v>42419</v>
      </c>
      <c r="H56" s="137"/>
      <c r="I56" s="137"/>
      <c r="J56" s="137">
        <f>'将来負担比率（分子）の構造'!K$52</f>
        <v>43535</v>
      </c>
      <c r="K56" s="137"/>
      <c r="L56" s="137"/>
      <c r="M56" s="137">
        <f>'将来負担比率（分子）の構造'!L$52</f>
        <v>45824</v>
      </c>
      <c r="N56" s="137"/>
      <c r="O56" s="137"/>
      <c r="P56" s="137">
        <f>'将来負担比率（分子）の構造'!M$52</f>
        <v>45922</v>
      </c>
    </row>
    <row r="57" spans="1:16" x14ac:dyDescent="0.15">
      <c r="A57" s="137" t="s">
        <v>36</v>
      </c>
      <c r="B57" s="137"/>
      <c r="C57" s="137"/>
      <c r="D57" s="137">
        <f>'将来負担比率（分子）の構造'!I$51</f>
        <v>2937</v>
      </c>
      <c r="E57" s="137"/>
      <c r="F57" s="137"/>
      <c r="G57" s="137">
        <f>'将来負担比率（分子）の構造'!J$51</f>
        <v>2575</v>
      </c>
      <c r="H57" s="137"/>
      <c r="I57" s="137"/>
      <c r="J57" s="137">
        <f>'将来負担比率（分子）の構造'!K$51</f>
        <v>2377</v>
      </c>
      <c r="K57" s="137"/>
      <c r="L57" s="137"/>
      <c r="M57" s="137">
        <f>'将来負担比率（分子）の構造'!L$51</f>
        <v>2394</v>
      </c>
      <c r="N57" s="137"/>
      <c r="O57" s="137"/>
      <c r="P57" s="137">
        <f>'将来負担比率（分子）の構造'!M$51</f>
        <v>2198</v>
      </c>
    </row>
    <row r="58" spans="1:16" x14ac:dyDescent="0.15">
      <c r="A58" s="137" t="s">
        <v>35</v>
      </c>
      <c r="B58" s="137"/>
      <c r="C58" s="137"/>
      <c r="D58" s="137">
        <f>'将来負担比率（分子）の構造'!I$50</f>
        <v>9552</v>
      </c>
      <c r="E58" s="137"/>
      <c r="F58" s="137"/>
      <c r="G58" s="137">
        <f>'将来負担比率（分子）の構造'!J$50</f>
        <v>10273</v>
      </c>
      <c r="H58" s="137"/>
      <c r="I58" s="137"/>
      <c r="J58" s="137">
        <f>'将来負担比率（分子）の構造'!K$50</f>
        <v>11317</v>
      </c>
      <c r="K58" s="137"/>
      <c r="L58" s="137"/>
      <c r="M58" s="137">
        <f>'将来負担比率（分子）の構造'!L$50</f>
        <v>12094</v>
      </c>
      <c r="N58" s="137"/>
      <c r="O58" s="137"/>
      <c r="P58" s="137">
        <f>'将来負担比率（分子）の構造'!M$50</f>
        <v>13723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f>'将来負担比率（分子）の構造'!K$46</f>
        <v>24</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4944</v>
      </c>
      <c r="C62" s="137"/>
      <c r="D62" s="137"/>
      <c r="E62" s="137">
        <f>'将来負担比率（分子）の構造'!J$45</f>
        <v>4071</v>
      </c>
      <c r="F62" s="137"/>
      <c r="G62" s="137"/>
      <c r="H62" s="137">
        <f>'将来負担比率（分子）の構造'!K$45</f>
        <v>3164</v>
      </c>
      <c r="I62" s="137"/>
      <c r="J62" s="137"/>
      <c r="K62" s="137">
        <f>'将来負担比率（分子）の構造'!L$45</f>
        <v>2674</v>
      </c>
      <c r="L62" s="137"/>
      <c r="M62" s="137"/>
      <c r="N62" s="137">
        <f>'将来負担比率（分子）の構造'!M$45</f>
        <v>2657</v>
      </c>
      <c r="O62" s="137"/>
      <c r="P62" s="137"/>
    </row>
    <row r="63" spans="1:16" x14ac:dyDescent="0.15">
      <c r="A63" s="137" t="s">
        <v>28</v>
      </c>
      <c r="B63" s="137">
        <f>'将来負担比率（分子）の構造'!I$44</f>
        <v>2269</v>
      </c>
      <c r="C63" s="137"/>
      <c r="D63" s="137"/>
      <c r="E63" s="137">
        <f>'将来負担比率（分子）の構造'!J$44</f>
        <v>1878</v>
      </c>
      <c r="F63" s="137"/>
      <c r="G63" s="137"/>
      <c r="H63" s="137">
        <f>'将来負担比率（分子）の構造'!K$44</f>
        <v>1483</v>
      </c>
      <c r="I63" s="137"/>
      <c r="J63" s="137"/>
      <c r="K63" s="137">
        <f>'将来負担比率（分子）の構造'!L$44</f>
        <v>1122</v>
      </c>
      <c r="L63" s="137"/>
      <c r="M63" s="137"/>
      <c r="N63" s="137">
        <f>'将来負担比率（分子）の構造'!M$44</f>
        <v>825</v>
      </c>
      <c r="O63" s="137"/>
      <c r="P63" s="137"/>
    </row>
    <row r="64" spans="1:16" x14ac:dyDescent="0.15">
      <c r="A64" s="137" t="s">
        <v>27</v>
      </c>
      <c r="B64" s="137">
        <f>'将来負担比率（分子）の構造'!I$43</f>
        <v>10664</v>
      </c>
      <c r="C64" s="137"/>
      <c r="D64" s="137"/>
      <c r="E64" s="137">
        <f>'将来負担比率（分子）の構造'!J$43</f>
        <v>10439</v>
      </c>
      <c r="F64" s="137"/>
      <c r="G64" s="137"/>
      <c r="H64" s="137">
        <f>'将来負担比率（分子）の構造'!K$43</f>
        <v>10282</v>
      </c>
      <c r="I64" s="137"/>
      <c r="J64" s="137"/>
      <c r="K64" s="137">
        <f>'将来負担比率（分子）の構造'!L$43</f>
        <v>10224</v>
      </c>
      <c r="L64" s="137"/>
      <c r="M64" s="137"/>
      <c r="N64" s="137">
        <f>'将来負担比率（分子）の構造'!M$43</f>
        <v>10184</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f>'将来負担比率（分子）の構造'!M$42</f>
        <v>85</v>
      </c>
      <c r="O65" s="137"/>
      <c r="P65" s="137"/>
    </row>
    <row r="66" spans="1:16" x14ac:dyDescent="0.15">
      <c r="A66" s="137" t="s">
        <v>25</v>
      </c>
      <c r="B66" s="137">
        <f>'将来負担比率（分子）の構造'!I$41</f>
        <v>49557</v>
      </c>
      <c r="C66" s="137"/>
      <c r="D66" s="137"/>
      <c r="E66" s="137">
        <f>'将来負担比率（分子）の構造'!J$41</f>
        <v>48231</v>
      </c>
      <c r="F66" s="137"/>
      <c r="G66" s="137"/>
      <c r="H66" s="137">
        <f>'将来負担比率（分子）の構造'!K$41</f>
        <v>48980</v>
      </c>
      <c r="I66" s="137"/>
      <c r="J66" s="137"/>
      <c r="K66" s="137">
        <f>'将来負担比率（分子）の構造'!L$41</f>
        <v>51379</v>
      </c>
      <c r="L66" s="137"/>
      <c r="M66" s="137"/>
      <c r="N66" s="137">
        <f>'将来負担比率（分子）の構造'!M$41</f>
        <v>51237</v>
      </c>
      <c r="O66" s="137"/>
      <c r="P66" s="137"/>
    </row>
    <row r="67" spans="1:16" x14ac:dyDescent="0.15">
      <c r="A67" s="137" t="s">
        <v>64</v>
      </c>
      <c r="B67" s="137" t="e">
        <f>NA()</f>
        <v>#N/A</v>
      </c>
      <c r="C67" s="137">
        <f>IF(ISNUMBER('将来負担比率（分子）の構造'!I$53), IF('将来負担比率（分子）の構造'!I$53 &lt; 0, 0, '将来負担比率（分子）の構造'!I$53), NA())</f>
        <v>13269</v>
      </c>
      <c r="D67" s="137" t="e">
        <f>NA()</f>
        <v>#N/A</v>
      </c>
      <c r="E67" s="137" t="e">
        <f>NA()</f>
        <v>#N/A</v>
      </c>
      <c r="F67" s="137">
        <f>IF(ISNUMBER('将来負担比率（分子）の構造'!J$53), IF('将来負担比率（分子）の構造'!J$53 &lt; 0, 0, '将来負担比率（分子）の構造'!J$53), NA())</f>
        <v>9352</v>
      </c>
      <c r="G67" s="137" t="e">
        <f>NA()</f>
        <v>#N/A</v>
      </c>
      <c r="H67" s="137" t="e">
        <f>NA()</f>
        <v>#N/A</v>
      </c>
      <c r="I67" s="137">
        <f>IF(ISNUMBER('将来負担比率（分子）の構造'!K$53), IF('将来負担比率（分子）の構造'!K$53 &lt; 0, 0, '将来負担比率（分子）の構造'!K$53), NA())</f>
        <v>6705</v>
      </c>
      <c r="J67" s="137" t="e">
        <f>NA()</f>
        <v>#N/A</v>
      </c>
      <c r="K67" s="137" t="e">
        <f>NA()</f>
        <v>#N/A</v>
      </c>
      <c r="L67" s="137">
        <f>IF(ISNUMBER('将来負担比率（分子）の構造'!L$53), IF('将来負担比率（分子）の構造'!L$53 &lt; 0, 0, '将来負担比率（分子）の構造'!L$53), NA())</f>
        <v>5088</v>
      </c>
      <c r="M67" s="137" t="e">
        <f>NA()</f>
        <v>#N/A</v>
      </c>
      <c r="N67" s="137" t="e">
        <f>NA()</f>
        <v>#N/A</v>
      </c>
      <c r="O67" s="137">
        <f>IF(ISNUMBER('将来負担比率（分子）の構造'!M$53), IF('将来負担比率（分子）の構造'!M$53 &lt; 0, 0, '将来負担比率（分子）の構造'!M$53), NA())</f>
        <v>3144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11046672</v>
      </c>
      <c r="S5" s="615"/>
      <c r="T5" s="615"/>
      <c r="U5" s="615"/>
      <c r="V5" s="615"/>
      <c r="W5" s="615"/>
      <c r="X5" s="615"/>
      <c r="Y5" s="616"/>
      <c r="Z5" s="617">
        <v>19.100000000000001</v>
      </c>
      <c r="AA5" s="617"/>
      <c r="AB5" s="617"/>
      <c r="AC5" s="617"/>
      <c r="AD5" s="618">
        <v>11046672</v>
      </c>
      <c r="AE5" s="618"/>
      <c r="AF5" s="618"/>
      <c r="AG5" s="618"/>
      <c r="AH5" s="618"/>
      <c r="AI5" s="618"/>
      <c r="AJ5" s="618"/>
      <c r="AK5" s="618"/>
      <c r="AL5" s="619">
        <v>41</v>
      </c>
      <c r="AM5" s="620"/>
      <c r="AN5" s="620"/>
      <c r="AO5" s="621"/>
      <c r="AP5" s="611" t="s">
        <v>211</v>
      </c>
      <c r="AQ5" s="612"/>
      <c r="AR5" s="612"/>
      <c r="AS5" s="612"/>
      <c r="AT5" s="612"/>
      <c r="AU5" s="612"/>
      <c r="AV5" s="612"/>
      <c r="AW5" s="612"/>
      <c r="AX5" s="612"/>
      <c r="AY5" s="612"/>
      <c r="AZ5" s="612"/>
      <c r="BA5" s="612"/>
      <c r="BB5" s="612"/>
      <c r="BC5" s="612"/>
      <c r="BD5" s="612"/>
      <c r="BE5" s="612"/>
      <c r="BF5" s="613"/>
      <c r="BG5" s="625">
        <v>11046672</v>
      </c>
      <c r="BH5" s="626"/>
      <c r="BI5" s="626"/>
      <c r="BJ5" s="626"/>
      <c r="BK5" s="626"/>
      <c r="BL5" s="626"/>
      <c r="BM5" s="626"/>
      <c r="BN5" s="627"/>
      <c r="BO5" s="628">
        <v>100</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296530</v>
      </c>
      <c r="S6" s="626"/>
      <c r="T6" s="626"/>
      <c r="U6" s="626"/>
      <c r="V6" s="626"/>
      <c r="W6" s="626"/>
      <c r="X6" s="626"/>
      <c r="Y6" s="627"/>
      <c r="Z6" s="628">
        <v>0.5</v>
      </c>
      <c r="AA6" s="628"/>
      <c r="AB6" s="628"/>
      <c r="AC6" s="628"/>
      <c r="AD6" s="629">
        <v>296530</v>
      </c>
      <c r="AE6" s="629"/>
      <c r="AF6" s="629"/>
      <c r="AG6" s="629"/>
      <c r="AH6" s="629"/>
      <c r="AI6" s="629"/>
      <c r="AJ6" s="629"/>
      <c r="AK6" s="629"/>
      <c r="AL6" s="630">
        <v>1.1000000000000001</v>
      </c>
      <c r="AM6" s="631"/>
      <c r="AN6" s="631"/>
      <c r="AO6" s="632"/>
      <c r="AP6" s="622" t="s">
        <v>217</v>
      </c>
      <c r="AQ6" s="623"/>
      <c r="AR6" s="623"/>
      <c r="AS6" s="623"/>
      <c r="AT6" s="623"/>
      <c r="AU6" s="623"/>
      <c r="AV6" s="623"/>
      <c r="AW6" s="623"/>
      <c r="AX6" s="623"/>
      <c r="AY6" s="623"/>
      <c r="AZ6" s="623"/>
      <c r="BA6" s="623"/>
      <c r="BB6" s="623"/>
      <c r="BC6" s="623"/>
      <c r="BD6" s="623"/>
      <c r="BE6" s="623"/>
      <c r="BF6" s="624"/>
      <c r="BG6" s="625">
        <v>11046672</v>
      </c>
      <c r="BH6" s="626"/>
      <c r="BI6" s="626"/>
      <c r="BJ6" s="626"/>
      <c r="BK6" s="626"/>
      <c r="BL6" s="626"/>
      <c r="BM6" s="626"/>
      <c r="BN6" s="627"/>
      <c r="BO6" s="628">
        <v>100</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353439</v>
      </c>
      <c r="CS6" s="626"/>
      <c r="CT6" s="626"/>
      <c r="CU6" s="626"/>
      <c r="CV6" s="626"/>
      <c r="CW6" s="626"/>
      <c r="CX6" s="626"/>
      <c r="CY6" s="627"/>
      <c r="CZ6" s="628">
        <v>0.6</v>
      </c>
      <c r="DA6" s="628"/>
      <c r="DB6" s="628"/>
      <c r="DC6" s="628"/>
      <c r="DD6" s="634" t="s">
        <v>212</v>
      </c>
      <c r="DE6" s="626"/>
      <c r="DF6" s="626"/>
      <c r="DG6" s="626"/>
      <c r="DH6" s="626"/>
      <c r="DI6" s="626"/>
      <c r="DJ6" s="626"/>
      <c r="DK6" s="626"/>
      <c r="DL6" s="626"/>
      <c r="DM6" s="626"/>
      <c r="DN6" s="626"/>
      <c r="DO6" s="626"/>
      <c r="DP6" s="627"/>
      <c r="DQ6" s="634">
        <v>353344</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7544</v>
      </c>
      <c r="S7" s="626"/>
      <c r="T7" s="626"/>
      <c r="U7" s="626"/>
      <c r="V7" s="626"/>
      <c r="W7" s="626"/>
      <c r="X7" s="626"/>
      <c r="Y7" s="627"/>
      <c r="Z7" s="628">
        <v>0</v>
      </c>
      <c r="AA7" s="628"/>
      <c r="AB7" s="628"/>
      <c r="AC7" s="628"/>
      <c r="AD7" s="629">
        <v>7544</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3926816</v>
      </c>
      <c r="BH7" s="626"/>
      <c r="BI7" s="626"/>
      <c r="BJ7" s="626"/>
      <c r="BK7" s="626"/>
      <c r="BL7" s="626"/>
      <c r="BM7" s="626"/>
      <c r="BN7" s="627"/>
      <c r="BO7" s="628">
        <v>35.5</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4480098</v>
      </c>
      <c r="CS7" s="626"/>
      <c r="CT7" s="626"/>
      <c r="CU7" s="626"/>
      <c r="CV7" s="626"/>
      <c r="CW7" s="626"/>
      <c r="CX7" s="626"/>
      <c r="CY7" s="627"/>
      <c r="CZ7" s="628">
        <v>8.1</v>
      </c>
      <c r="DA7" s="628"/>
      <c r="DB7" s="628"/>
      <c r="DC7" s="628"/>
      <c r="DD7" s="634">
        <v>159769</v>
      </c>
      <c r="DE7" s="626"/>
      <c r="DF7" s="626"/>
      <c r="DG7" s="626"/>
      <c r="DH7" s="626"/>
      <c r="DI7" s="626"/>
      <c r="DJ7" s="626"/>
      <c r="DK7" s="626"/>
      <c r="DL7" s="626"/>
      <c r="DM7" s="626"/>
      <c r="DN7" s="626"/>
      <c r="DO7" s="626"/>
      <c r="DP7" s="627"/>
      <c r="DQ7" s="634">
        <v>3785561</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12347</v>
      </c>
      <c r="S8" s="626"/>
      <c r="T8" s="626"/>
      <c r="U8" s="626"/>
      <c r="V8" s="626"/>
      <c r="W8" s="626"/>
      <c r="X8" s="626"/>
      <c r="Y8" s="627"/>
      <c r="Z8" s="628">
        <v>0</v>
      </c>
      <c r="AA8" s="628"/>
      <c r="AB8" s="628"/>
      <c r="AC8" s="628"/>
      <c r="AD8" s="629">
        <v>12347</v>
      </c>
      <c r="AE8" s="629"/>
      <c r="AF8" s="629"/>
      <c r="AG8" s="629"/>
      <c r="AH8" s="629"/>
      <c r="AI8" s="629"/>
      <c r="AJ8" s="629"/>
      <c r="AK8" s="629"/>
      <c r="AL8" s="630">
        <v>0</v>
      </c>
      <c r="AM8" s="631"/>
      <c r="AN8" s="631"/>
      <c r="AO8" s="632"/>
      <c r="AP8" s="622" t="s">
        <v>223</v>
      </c>
      <c r="AQ8" s="623"/>
      <c r="AR8" s="623"/>
      <c r="AS8" s="623"/>
      <c r="AT8" s="623"/>
      <c r="AU8" s="623"/>
      <c r="AV8" s="623"/>
      <c r="AW8" s="623"/>
      <c r="AX8" s="623"/>
      <c r="AY8" s="623"/>
      <c r="AZ8" s="623"/>
      <c r="BA8" s="623"/>
      <c r="BB8" s="623"/>
      <c r="BC8" s="623"/>
      <c r="BD8" s="623"/>
      <c r="BE8" s="623"/>
      <c r="BF8" s="624"/>
      <c r="BG8" s="625">
        <v>135423</v>
      </c>
      <c r="BH8" s="626"/>
      <c r="BI8" s="626"/>
      <c r="BJ8" s="626"/>
      <c r="BK8" s="626"/>
      <c r="BL8" s="626"/>
      <c r="BM8" s="626"/>
      <c r="BN8" s="627"/>
      <c r="BO8" s="628">
        <v>1.2</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26555152</v>
      </c>
      <c r="CS8" s="626"/>
      <c r="CT8" s="626"/>
      <c r="CU8" s="626"/>
      <c r="CV8" s="626"/>
      <c r="CW8" s="626"/>
      <c r="CX8" s="626"/>
      <c r="CY8" s="627"/>
      <c r="CZ8" s="628">
        <v>48.1</v>
      </c>
      <c r="DA8" s="628"/>
      <c r="DB8" s="628"/>
      <c r="DC8" s="628"/>
      <c r="DD8" s="634">
        <v>954194</v>
      </c>
      <c r="DE8" s="626"/>
      <c r="DF8" s="626"/>
      <c r="DG8" s="626"/>
      <c r="DH8" s="626"/>
      <c r="DI8" s="626"/>
      <c r="DJ8" s="626"/>
      <c r="DK8" s="626"/>
      <c r="DL8" s="626"/>
      <c r="DM8" s="626"/>
      <c r="DN8" s="626"/>
      <c r="DO8" s="626"/>
      <c r="DP8" s="627"/>
      <c r="DQ8" s="634">
        <v>11462253</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9750</v>
      </c>
      <c r="S9" s="626"/>
      <c r="T9" s="626"/>
      <c r="U9" s="626"/>
      <c r="V9" s="626"/>
      <c r="W9" s="626"/>
      <c r="X9" s="626"/>
      <c r="Y9" s="627"/>
      <c r="Z9" s="628">
        <v>0</v>
      </c>
      <c r="AA9" s="628"/>
      <c r="AB9" s="628"/>
      <c r="AC9" s="628"/>
      <c r="AD9" s="629">
        <v>9750</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3250153</v>
      </c>
      <c r="BH9" s="626"/>
      <c r="BI9" s="626"/>
      <c r="BJ9" s="626"/>
      <c r="BK9" s="626"/>
      <c r="BL9" s="626"/>
      <c r="BM9" s="626"/>
      <c r="BN9" s="627"/>
      <c r="BO9" s="628">
        <v>29.4</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3100148</v>
      </c>
      <c r="CS9" s="626"/>
      <c r="CT9" s="626"/>
      <c r="CU9" s="626"/>
      <c r="CV9" s="626"/>
      <c r="CW9" s="626"/>
      <c r="CX9" s="626"/>
      <c r="CY9" s="627"/>
      <c r="CZ9" s="628">
        <v>5.6</v>
      </c>
      <c r="DA9" s="628"/>
      <c r="DB9" s="628"/>
      <c r="DC9" s="628"/>
      <c r="DD9" s="634">
        <v>15376</v>
      </c>
      <c r="DE9" s="626"/>
      <c r="DF9" s="626"/>
      <c r="DG9" s="626"/>
      <c r="DH9" s="626"/>
      <c r="DI9" s="626"/>
      <c r="DJ9" s="626"/>
      <c r="DK9" s="626"/>
      <c r="DL9" s="626"/>
      <c r="DM9" s="626"/>
      <c r="DN9" s="626"/>
      <c r="DO9" s="626"/>
      <c r="DP9" s="627"/>
      <c r="DQ9" s="634">
        <v>2599674</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1642828</v>
      </c>
      <c r="S10" s="626"/>
      <c r="T10" s="626"/>
      <c r="U10" s="626"/>
      <c r="V10" s="626"/>
      <c r="W10" s="626"/>
      <c r="X10" s="626"/>
      <c r="Y10" s="627"/>
      <c r="Z10" s="628">
        <v>2.8</v>
      </c>
      <c r="AA10" s="628"/>
      <c r="AB10" s="628"/>
      <c r="AC10" s="628"/>
      <c r="AD10" s="629">
        <v>1642828</v>
      </c>
      <c r="AE10" s="629"/>
      <c r="AF10" s="629"/>
      <c r="AG10" s="629"/>
      <c r="AH10" s="629"/>
      <c r="AI10" s="629"/>
      <c r="AJ10" s="629"/>
      <c r="AK10" s="629"/>
      <c r="AL10" s="630">
        <v>6.1</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181093</v>
      </c>
      <c r="BH10" s="626"/>
      <c r="BI10" s="626"/>
      <c r="BJ10" s="626"/>
      <c r="BK10" s="626"/>
      <c r="BL10" s="626"/>
      <c r="BM10" s="626"/>
      <c r="BN10" s="627"/>
      <c r="BO10" s="628">
        <v>1.6</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206062</v>
      </c>
      <c r="CS10" s="626"/>
      <c r="CT10" s="626"/>
      <c r="CU10" s="626"/>
      <c r="CV10" s="626"/>
      <c r="CW10" s="626"/>
      <c r="CX10" s="626"/>
      <c r="CY10" s="627"/>
      <c r="CZ10" s="628">
        <v>0.4</v>
      </c>
      <c r="DA10" s="628"/>
      <c r="DB10" s="628"/>
      <c r="DC10" s="628"/>
      <c r="DD10" s="634" t="s">
        <v>113</v>
      </c>
      <c r="DE10" s="626"/>
      <c r="DF10" s="626"/>
      <c r="DG10" s="626"/>
      <c r="DH10" s="626"/>
      <c r="DI10" s="626"/>
      <c r="DJ10" s="626"/>
      <c r="DK10" s="626"/>
      <c r="DL10" s="626"/>
      <c r="DM10" s="626"/>
      <c r="DN10" s="626"/>
      <c r="DO10" s="626"/>
      <c r="DP10" s="627"/>
      <c r="DQ10" s="634">
        <v>103999</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25770</v>
      </c>
      <c r="S11" s="626"/>
      <c r="T11" s="626"/>
      <c r="U11" s="626"/>
      <c r="V11" s="626"/>
      <c r="W11" s="626"/>
      <c r="X11" s="626"/>
      <c r="Y11" s="627"/>
      <c r="Z11" s="628">
        <v>0</v>
      </c>
      <c r="AA11" s="628"/>
      <c r="AB11" s="628"/>
      <c r="AC11" s="628"/>
      <c r="AD11" s="629">
        <v>25770</v>
      </c>
      <c r="AE11" s="629"/>
      <c r="AF11" s="629"/>
      <c r="AG11" s="629"/>
      <c r="AH11" s="629"/>
      <c r="AI11" s="629"/>
      <c r="AJ11" s="629"/>
      <c r="AK11" s="629"/>
      <c r="AL11" s="630">
        <v>0.1</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360147</v>
      </c>
      <c r="BH11" s="626"/>
      <c r="BI11" s="626"/>
      <c r="BJ11" s="626"/>
      <c r="BK11" s="626"/>
      <c r="BL11" s="626"/>
      <c r="BM11" s="626"/>
      <c r="BN11" s="627"/>
      <c r="BO11" s="628">
        <v>3.3</v>
      </c>
      <c r="BP11" s="628"/>
      <c r="BQ11" s="628"/>
      <c r="BR11" s="628"/>
      <c r="BS11" s="634" t="s">
        <v>113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1416804</v>
      </c>
      <c r="CS11" s="626"/>
      <c r="CT11" s="626"/>
      <c r="CU11" s="626"/>
      <c r="CV11" s="626"/>
      <c r="CW11" s="626"/>
      <c r="CX11" s="626"/>
      <c r="CY11" s="627"/>
      <c r="CZ11" s="628">
        <v>2.6</v>
      </c>
      <c r="DA11" s="628"/>
      <c r="DB11" s="628"/>
      <c r="DC11" s="628"/>
      <c r="DD11" s="634">
        <v>734592</v>
      </c>
      <c r="DE11" s="626"/>
      <c r="DF11" s="626"/>
      <c r="DG11" s="626"/>
      <c r="DH11" s="626"/>
      <c r="DI11" s="626"/>
      <c r="DJ11" s="626"/>
      <c r="DK11" s="626"/>
      <c r="DL11" s="626"/>
      <c r="DM11" s="626"/>
      <c r="DN11" s="626"/>
      <c r="DO11" s="626"/>
      <c r="DP11" s="627"/>
      <c r="DQ11" s="634">
        <v>438142</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6079538</v>
      </c>
      <c r="BH12" s="626"/>
      <c r="BI12" s="626"/>
      <c r="BJ12" s="626"/>
      <c r="BK12" s="626"/>
      <c r="BL12" s="626"/>
      <c r="BM12" s="626"/>
      <c r="BN12" s="627"/>
      <c r="BO12" s="628">
        <v>55</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567008</v>
      </c>
      <c r="CS12" s="626"/>
      <c r="CT12" s="626"/>
      <c r="CU12" s="626"/>
      <c r="CV12" s="626"/>
      <c r="CW12" s="626"/>
      <c r="CX12" s="626"/>
      <c r="CY12" s="627"/>
      <c r="CZ12" s="628">
        <v>1</v>
      </c>
      <c r="DA12" s="628"/>
      <c r="DB12" s="628"/>
      <c r="DC12" s="628"/>
      <c r="DD12" s="634">
        <v>5914</v>
      </c>
      <c r="DE12" s="626"/>
      <c r="DF12" s="626"/>
      <c r="DG12" s="626"/>
      <c r="DH12" s="626"/>
      <c r="DI12" s="626"/>
      <c r="DJ12" s="626"/>
      <c r="DK12" s="626"/>
      <c r="DL12" s="626"/>
      <c r="DM12" s="626"/>
      <c r="DN12" s="626"/>
      <c r="DO12" s="626"/>
      <c r="DP12" s="627"/>
      <c r="DQ12" s="634">
        <v>335229</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48794</v>
      </c>
      <c r="S13" s="626"/>
      <c r="T13" s="626"/>
      <c r="U13" s="626"/>
      <c r="V13" s="626"/>
      <c r="W13" s="626"/>
      <c r="X13" s="626"/>
      <c r="Y13" s="627"/>
      <c r="Z13" s="628">
        <v>0.1</v>
      </c>
      <c r="AA13" s="628"/>
      <c r="AB13" s="628"/>
      <c r="AC13" s="628"/>
      <c r="AD13" s="629">
        <v>48794</v>
      </c>
      <c r="AE13" s="629"/>
      <c r="AF13" s="629"/>
      <c r="AG13" s="629"/>
      <c r="AH13" s="629"/>
      <c r="AI13" s="629"/>
      <c r="AJ13" s="629"/>
      <c r="AK13" s="629"/>
      <c r="AL13" s="630">
        <v>0.2</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5845896</v>
      </c>
      <c r="BH13" s="626"/>
      <c r="BI13" s="626"/>
      <c r="BJ13" s="626"/>
      <c r="BK13" s="626"/>
      <c r="BL13" s="626"/>
      <c r="BM13" s="626"/>
      <c r="BN13" s="627"/>
      <c r="BO13" s="628">
        <v>52.9</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4945353</v>
      </c>
      <c r="CS13" s="626"/>
      <c r="CT13" s="626"/>
      <c r="CU13" s="626"/>
      <c r="CV13" s="626"/>
      <c r="CW13" s="626"/>
      <c r="CX13" s="626"/>
      <c r="CY13" s="627"/>
      <c r="CZ13" s="628">
        <v>9</v>
      </c>
      <c r="DA13" s="628"/>
      <c r="DB13" s="628"/>
      <c r="DC13" s="628"/>
      <c r="DD13" s="634">
        <v>3121889</v>
      </c>
      <c r="DE13" s="626"/>
      <c r="DF13" s="626"/>
      <c r="DG13" s="626"/>
      <c r="DH13" s="626"/>
      <c r="DI13" s="626"/>
      <c r="DJ13" s="626"/>
      <c r="DK13" s="626"/>
      <c r="DL13" s="626"/>
      <c r="DM13" s="626"/>
      <c r="DN13" s="626"/>
      <c r="DO13" s="626"/>
      <c r="DP13" s="627"/>
      <c r="DQ13" s="634">
        <v>1996993</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420329</v>
      </c>
      <c r="BH14" s="626"/>
      <c r="BI14" s="626"/>
      <c r="BJ14" s="626"/>
      <c r="BK14" s="626"/>
      <c r="BL14" s="626"/>
      <c r="BM14" s="626"/>
      <c r="BN14" s="627"/>
      <c r="BO14" s="628">
        <v>3.8</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1265105</v>
      </c>
      <c r="CS14" s="626"/>
      <c r="CT14" s="626"/>
      <c r="CU14" s="626"/>
      <c r="CV14" s="626"/>
      <c r="CW14" s="626"/>
      <c r="CX14" s="626"/>
      <c r="CY14" s="627"/>
      <c r="CZ14" s="628">
        <v>2.2999999999999998</v>
      </c>
      <c r="DA14" s="628"/>
      <c r="DB14" s="628"/>
      <c r="DC14" s="628"/>
      <c r="DD14" s="634">
        <v>147098</v>
      </c>
      <c r="DE14" s="626"/>
      <c r="DF14" s="626"/>
      <c r="DG14" s="626"/>
      <c r="DH14" s="626"/>
      <c r="DI14" s="626"/>
      <c r="DJ14" s="626"/>
      <c r="DK14" s="626"/>
      <c r="DL14" s="626"/>
      <c r="DM14" s="626"/>
      <c r="DN14" s="626"/>
      <c r="DO14" s="626"/>
      <c r="DP14" s="627"/>
      <c r="DQ14" s="634">
        <v>1132544</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36527</v>
      </c>
      <c r="S15" s="626"/>
      <c r="T15" s="626"/>
      <c r="U15" s="626"/>
      <c r="V15" s="626"/>
      <c r="W15" s="626"/>
      <c r="X15" s="626"/>
      <c r="Y15" s="627"/>
      <c r="Z15" s="628">
        <v>0.1</v>
      </c>
      <c r="AA15" s="628"/>
      <c r="AB15" s="628"/>
      <c r="AC15" s="628"/>
      <c r="AD15" s="629">
        <v>36527</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619989</v>
      </c>
      <c r="BH15" s="626"/>
      <c r="BI15" s="626"/>
      <c r="BJ15" s="626"/>
      <c r="BK15" s="626"/>
      <c r="BL15" s="626"/>
      <c r="BM15" s="626"/>
      <c r="BN15" s="627"/>
      <c r="BO15" s="628">
        <v>5.6</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7491472</v>
      </c>
      <c r="CS15" s="626"/>
      <c r="CT15" s="626"/>
      <c r="CU15" s="626"/>
      <c r="CV15" s="626"/>
      <c r="CW15" s="626"/>
      <c r="CX15" s="626"/>
      <c r="CY15" s="627"/>
      <c r="CZ15" s="628">
        <v>13.6</v>
      </c>
      <c r="DA15" s="628"/>
      <c r="DB15" s="628"/>
      <c r="DC15" s="628"/>
      <c r="DD15" s="634">
        <v>3564270</v>
      </c>
      <c r="DE15" s="626"/>
      <c r="DF15" s="626"/>
      <c r="DG15" s="626"/>
      <c r="DH15" s="626"/>
      <c r="DI15" s="626"/>
      <c r="DJ15" s="626"/>
      <c r="DK15" s="626"/>
      <c r="DL15" s="626"/>
      <c r="DM15" s="626"/>
      <c r="DN15" s="626"/>
      <c r="DO15" s="626"/>
      <c r="DP15" s="627"/>
      <c r="DQ15" s="634">
        <v>3772768</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13920691</v>
      </c>
      <c r="S16" s="626"/>
      <c r="T16" s="626"/>
      <c r="U16" s="626"/>
      <c r="V16" s="626"/>
      <c r="W16" s="626"/>
      <c r="X16" s="626"/>
      <c r="Y16" s="627"/>
      <c r="Z16" s="628">
        <v>24.1</v>
      </c>
      <c r="AA16" s="628"/>
      <c r="AB16" s="628"/>
      <c r="AC16" s="628"/>
      <c r="AD16" s="629">
        <v>12734028</v>
      </c>
      <c r="AE16" s="629"/>
      <c r="AF16" s="629"/>
      <c r="AG16" s="629"/>
      <c r="AH16" s="629"/>
      <c r="AI16" s="629"/>
      <c r="AJ16" s="629"/>
      <c r="AK16" s="629"/>
      <c r="AL16" s="630">
        <v>47.3</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12734028</v>
      </c>
      <c r="S17" s="626"/>
      <c r="T17" s="626"/>
      <c r="U17" s="626"/>
      <c r="V17" s="626"/>
      <c r="W17" s="626"/>
      <c r="X17" s="626"/>
      <c r="Y17" s="627"/>
      <c r="Z17" s="628">
        <v>22.1</v>
      </c>
      <c r="AA17" s="628"/>
      <c r="AB17" s="628"/>
      <c r="AC17" s="628"/>
      <c r="AD17" s="629">
        <v>12734028</v>
      </c>
      <c r="AE17" s="629"/>
      <c r="AF17" s="629"/>
      <c r="AG17" s="629"/>
      <c r="AH17" s="629"/>
      <c r="AI17" s="629"/>
      <c r="AJ17" s="629"/>
      <c r="AK17" s="629"/>
      <c r="AL17" s="630">
        <v>47.3</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4831092</v>
      </c>
      <c r="CS17" s="626"/>
      <c r="CT17" s="626"/>
      <c r="CU17" s="626"/>
      <c r="CV17" s="626"/>
      <c r="CW17" s="626"/>
      <c r="CX17" s="626"/>
      <c r="CY17" s="627"/>
      <c r="CZ17" s="628">
        <v>8.8000000000000007</v>
      </c>
      <c r="DA17" s="628"/>
      <c r="DB17" s="628"/>
      <c r="DC17" s="628"/>
      <c r="DD17" s="634" t="s">
        <v>113</v>
      </c>
      <c r="DE17" s="626"/>
      <c r="DF17" s="626"/>
      <c r="DG17" s="626"/>
      <c r="DH17" s="626"/>
      <c r="DI17" s="626"/>
      <c r="DJ17" s="626"/>
      <c r="DK17" s="626"/>
      <c r="DL17" s="626"/>
      <c r="DM17" s="626"/>
      <c r="DN17" s="626"/>
      <c r="DO17" s="626"/>
      <c r="DP17" s="627"/>
      <c r="DQ17" s="634">
        <v>4639270</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1186663</v>
      </c>
      <c r="S18" s="626"/>
      <c r="T18" s="626"/>
      <c r="U18" s="626"/>
      <c r="V18" s="626"/>
      <c r="W18" s="626"/>
      <c r="X18" s="626"/>
      <c r="Y18" s="627"/>
      <c r="Z18" s="628">
        <v>2.1</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27047453</v>
      </c>
      <c r="S20" s="626"/>
      <c r="T20" s="626"/>
      <c r="U20" s="626"/>
      <c r="V20" s="626"/>
      <c r="W20" s="626"/>
      <c r="X20" s="626"/>
      <c r="Y20" s="627"/>
      <c r="Z20" s="628">
        <v>46.9</v>
      </c>
      <c r="AA20" s="628"/>
      <c r="AB20" s="628"/>
      <c r="AC20" s="628"/>
      <c r="AD20" s="629">
        <v>25860790</v>
      </c>
      <c r="AE20" s="629"/>
      <c r="AF20" s="629"/>
      <c r="AG20" s="629"/>
      <c r="AH20" s="629"/>
      <c r="AI20" s="629"/>
      <c r="AJ20" s="629"/>
      <c r="AK20" s="629"/>
      <c r="AL20" s="630">
        <v>96.1</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55211733</v>
      </c>
      <c r="CS20" s="626"/>
      <c r="CT20" s="626"/>
      <c r="CU20" s="626"/>
      <c r="CV20" s="626"/>
      <c r="CW20" s="626"/>
      <c r="CX20" s="626"/>
      <c r="CY20" s="627"/>
      <c r="CZ20" s="628">
        <v>100</v>
      </c>
      <c r="DA20" s="628"/>
      <c r="DB20" s="628"/>
      <c r="DC20" s="628"/>
      <c r="DD20" s="634">
        <v>8703102</v>
      </c>
      <c r="DE20" s="626"/>
      <c r="DF20" s="626"/>
      <c r="DG20" s="626"/>
      <c r="DH20" s="626"/>
      <c r="DI20" s="626"/>
      <c r="DJ20" s="626"/>
      <c r="DK20" s="626"/>
      <c r="DL20" s="626"/>
      <c r="DM20" s="626"/>
      <c r="DN20" s="626"/>
      <c r="DO20" s="626"/>
      <c r="DP20" s="627"/>
      <c r="DQ20" s="634">
        <v>30619777</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12940</v>
      </c>
      <c r="S21" s="626"/>
      <c r="T21" s="626"/>
      <c r="U21" s="626"/>
      <c r="V21" s="626"/>
      <c r="W21" s="626"/>
      <c r="X21" s="626"/>
      <c r="Y21" s="627"/>
      <c r="Z21" s="628">
        <v>0</v>
      </c>
      <c r="AA21" s="628"/>
      <c r="AB21" s="628"/>
      <c r="AC21" s="628"/>
      <c r="AD21" s="629">
        <v>12940</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416422</v>
      </c>
      <c r="S22" s="626"/>
      <c r="T22" s="626"/>
      <c r="U22" s="626"/>
      <c r="V22" s="626"/>
      <c r="W22" s="626"/>
      <c r="X22" s="626"/>
      <c r="Y22" s="627"/>
      <c r="Z22" s="628">
        <v>0.7</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454901</v>
      </c>
      <c r="S23" s="626"/>
      <c r="T23" s="626"/>
      <c r="U23" s="626"/>
      <c r="V23" s="626"/>
      <c r="W23" s="626"/>
      <c r="X23" s="626"/>
      <c r="Y23" s="627"/>
      <c r="Z23" s="628">
        <v>0.8</v>
      </c>
      <c r="AA23" s="628"/>
      <c r="AB23" s="628"/>
      <c r="AC23" s="628"/>
      <c r="AD23" s="629">
        <v>1658</v>
      </c>
      <c r="AE23" s="629"/>
      <c r="AF23" s="629"/>
      <c r="AG23" s="629"/>
      <c r="AH23" s="629"/>
      <c r="AI23" s="629"/>
      <c r="AJ23" s="629"/>
      <c r="AK23" s="629"/>
      <c r="AL23" s="630">
        <v>0</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345360</v>
      </c>
      <c r="S24" s="626"/>
      <c r="T24" s="626"/>
      <c r="U24" s="626"/>
      <c r="V24" s="626"/>
      <c r="W24" s="626"/>
      <c r="X24" s="626"/>
      <c r="Y24" s="627"/>
      <c r="Z24" s="628">
        <v>0.6</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29013633</v>
      </c>
      <c r="CS24" s="615"/>
      <c r="CT24" s="615"/>
      <c r="CU24" s="615"/>
      <c r="CV24" s="615"/>
      <c r="CW24" s="615"/>
      <c r="CX24" s="615"/>
      <c r="CY24" s="616"/>
      <c r="CZ24" s="652">
        <v>52.5</v>
      </c>
      <c r="DA24" s="653"/>
      <c r="DB24" s="653"/>
      <c r="DC24" s="654"/>
      <c r="DD24" s="651">
        <v>15660052</v>
      </c>
      <c r="DE24" s="615"/>
      <c r="DF24" s="615"/>
      <c r="DG24" s="615"/>
      <c r="DH24" s="615"/>
      <c r="DI24" s="615"/>
      <c r="DJ24" s="615"/>
      <c r="DK24" s="616"/>
      <c r="DL24" s="651">
        <v>15186142</v>
      </c>
      <c r="DM24" s="615"/>
      <c r="DN24" s="615"/>
      <c r="DO24" s="615"/>
      <c r="DP24" s="615"/>
      <c r="DQ24" s="615"/>
      <c r="DR24" s="615"/>
      <c r="DS24" s="615"/>
      <c r="DT24" s="615"/>
      <c r="DU24" s="615"/>
      <c r="DV24" s="616"/>
      <c r="DW24" s="619">
        <v>53.7</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12390226</v>
      </c>
      <c r="S25" s="626"/>
      <c r="T25" s="626"/>
      <c r="U25" s="626"/>
      <c r="V25" s="626"/>
      <c r="W25" s="626"/>
      <c r="X25" s="626"/>
      <c r="Y25" s="627"/>
      <c r="Z25" s="628">
        <v>21.5</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6630005</v>
      </c>
      <c r="CS25" s="657"/>
      <c r="CT25" s="657"/>
      <c r="CU25" s="657"/>
      <c r="CV25" s="657"/>
      <c r="CW25" s="657"/>
      <c r="CX25" s="657"/>
      <c r="CY25" s="658"/>
      <c r="CZ25" s="659">
        <v>12</v>
      </c>
      <c r="DA25" s="660"/>
      <c r="DB25" s="660"/>
      <c r="DC25" s="661"/>
      <c r="DD25" s="634">
        <v>6084861</v>
      </c>
      <c r="DE25" s="657"/>
      <c r="DF25" s="657"/>
      <c r="DG25" s="657"/>
      <c r="DH25" s="657"/>
      <c r="DI25" s="657"/>
      <c r="DJ25" s="657"/>
      <c r="DK25" s="658"/>
      <c r="DL25" s="634">
        <v>5825478</v>
      </c>
      <c r="DM25" s="657"/>
      <c r="DN25" s="657"/>
      <c r="DO25" s="657"/>
      <c r="DP25" s="657"/>
      <c r="DQ25" s="657"/>
      <c r="DR25" s="657"/>
      <c r="DS25" s="657"/>
      <c r="DT25" s="657"/>
      <c r="DU25" s="657"/>
      <c r="DV25" s="658"/>
      <c r="DW25" s="630">
        <v>20.6</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v>592597</v>
      </c>
      <c r="S26" s="626"/>
      <c r="T26" s="626"/>
      <c r="U26" s="626"/>
      <c r="V26" s="626"/>
      <c r="W26" s="626"/>
      <c r="X26" s="626"/>
      <c r="Y26" s="627"/>
      <c r="Z26" s="628">
        <v>1</v>
      </c>
      <c r="AA26" s="628"/>
      <c r="AB26" s="628"/>
      <c r="AC26" s="628"/>
      <c r="AD26" s="629">
        <v>592597</v>
      </c>
      <c r="AE26" s="629"/>
      <c r="AF26" s="629"/>
      <c r="AG26" s="629"/>
      <c r="AH26" s="629"/>
      <c r="AI26" s="629"/>
      <c r="AJ26" s="629"/>
      <c r="AK26" s="629"/>
      <c r="AL26" s="630">
        <v>2.2000000000000002</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3922320</v>
      </c>
      <c r="CS26" s="626"/>
      <c r="CT26" s="626"/>
      <c r="CU26" s="626"/>
      <c r="CV26" s="626"/>
      <c r="CW26" s="626"/>
      <c r="CX26" s="626"/>
      <c r="CY26" s="627"/>
      <c r="CZ26" s="659">
        <v>7.1</v>
      </c>
      <c r="DA26" s="660"/>
      <c r="DB26" s="660"/>
      <c r="DC26" s="661"/>
      <c r="DD26" s="634">
        <v>3593854</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7901563</v>
      </c>
      <c r="S27" s="626"/>
      <c r="T27" s="626"/>
      <c r="U27" s="626"/>
      <c r="V27" s="626"/>
      <c r="W27" s="626"/>
      <c r="X27" s="626"/>
      <c r="Y27" s="627"/>
      <c r="Z27" s="628">
        <v>13.7</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11046672</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17552536</v>
      </c>
      <c r="CS27" s="657"/>
      <c r="CT27" s="657"/>
      <c r="CU27" s="657"/>
      <c r="CV27" s="657"/>
      <c r="CW27" s="657"/>
      <c r="CX27" s="657"/>
      <c r="CY27" s="658"/>
      <c r="CZ27" s="659">
        <v>31.8</v>
      </c>
      <c r="DA27" s="660"/>
      <c r="DB27" s="660"/>
      <c r="DC27" s="661"/>
      <c r="DD27" s="634">
        <v>4935921</v>
      </c>
      <c r="DE27" s="657"/>
      <c r="DF27" s="657"/>
      <c r="DG27" s="657"/>
      <c r="DH27" s="657"/>
      <c r="DI27" s="657"/>
      <c r="DJ27" s="657"/>
      <c r="DK27" s="658"/>
      <c r="DL27" s="634">
        <v>4721394</v>
      </c>
      <c r="DM27" s="657"/>
      <c r="DN27" s="657"/>
      <c r="DO27" s="657"/>
      <c r="DP27" s="657"/>
      <c r="DQ27" s="657"/>
      <c r="DR27" s="657"/>
      <c r="DS27" s="657"/>
      <c r="DT27" s="657"/>
      <c r="DU27" s="657"/>
      <c r="DV27" s="658"/>
      <c r="DW27" s="630">
        <v>16.7</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494580</v>
      </c>
      <c r="S28" s="626"/>
      <c r="T28" s="626"/>
      <c r="U28" s="626"/>
      <c r="V28" s="626"/>
      <c r="W28" s="626"/>
      <c r="X28" s="626"/>
      <c r="Y28" s="627"/>
      <c r="Z28" s="628">
        <v>0.9</v>
      </c>
      <c r="AA28" s="628"/>
      <c r="AB28" s="628"/>
      <c r="AC28" s="628"/>
      <c r="AD28" s="629">
        <v>447123</v>
      </c>
      <c r="AE28" s="629"/>
      <c r="AF28" s="629"/>
      <c r="AG28" s="629"/>
      <c r="AH28" s="629"/>
      <c r="AI28" s="629"/>
      <c r="AJ28" s="629"/>
      <c r="AK28" s="629"/>
      <c r="AL28" s="630">
        <v>1.7</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4831092</v>
      </c>
      <c r="CS28" s="626"/>
      <c r="CT28" s="626"/>
      <c r="CU28" s="626"/>
      <c r="CV28" s="626"/>
      <c r="CW28" s="626"/>
      <c r="CX28" s="626"/>
      <c r="CY28" s="627"/>
      <c r="CZ28" s="659">
        <v>8.8000000000000007</v>
      </c>
      <c r="DA28" s="660"/>
      <c r="DB28" s="660"/>
      <c r="DC28" s="661"/>
      <c r="DD28" s="634">
        <v>4639270</v>
      </c>
      <c r="DE28" s="626"/>
      <c r="DF28" s="626"/>
      <c r="DG28" s="626"/>
      <c r="DH28" s="626"/>
      <c r="DI28" s="626"/>
      <c r="DJ28" s="626"/>
      <c r="DK28" s="627"/>
      <c r="DL28" s="634">
        <v>4639270</v>
      </c>
      <c r="DM28" s="626"/>
      <c r="DN28" s="626"/>
      <c r="DO28" s="626"/>
      <c r="DP28" s="626"/>
      <c r="DQ28" s="626"/>
      <c r="DR28" s="626"/>
      <c r="DS28" s="626"/>
      <c r="DT28" s="626"/>
      <c r="DU28" s="626"/>
      <c r="DV28" s="627"/>
      <c r="DW28" s="630">
        <v>16.399999999999999</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22585</v>
      </c>
      <c r="S29" s="626"/>
      <c r="T29" s="626"/>
      <c r="U29" s="626"/>
      <c r="V29" s="626"/>
      <c r="W29" s="626"/>
      <c r="X29" s="626"/>
      <c r="Y29" s="627"/>
      <c r="Z29" s="628">
        <v>0</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4831019</v>
      </c>
      <c r="CS29" s="657"/>
      <c r="CT29" s="657"/>
      <c r="CU29" s="657"/>
      <c r="CV29" s="657"/>
      <c r="CW29" s="657"/>
      <c r="CX29" s="657"/>
      <c r="CY29" s="658"/>
      <c r="CZ29" s="659">
        <v>8.6999999999999993</v>
      </c>
      <c r="DA29" s="660"/>
      <c r="DB29" s="660"/>
      <c r="DC29" s="661"/>
      <c r="DD29" s="634">
        <v>4639197</v>
      </c>
      <c r="DE29" s="657"/>
      <c r="DF29" s="657"/>
      <c r="DG29" s="657"/>
      <c r="DH29" s="657"/>
      <c r="DI29" s="657"/>
      <c r="DJ29" s="657"/>
      <c r="DK29" s="658"/>
      <c r="DL29" s="634">
        <v>4639197</v>
      </c>
      <c r="DM29" s="657"/>
      <c r="DN29" s="657"/>
      <c r="DO29" s="657"/>
      <c r="DP29" s="657"/>
      <c r="DQ29" s="657"/>
      <c r="DR29" s="657"/>
      <c r="DS29" s="657"/>
      <c r="DT29" s="657"/>
      <c r="DU29" s="657"/>
      <c r="DV29" s="658"/>
      <c r="DW29" s="630">
        <v>16.399999999999999</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615228</v>
      </c>
      <c r="S30" s="626"/>
      <c r="T30" s="626"/>
      <c r="U30" s="626"/>
      <c r="V30" s="626"/>
      <c r="W30" s="626"/>
      <c r="X30" s="626"/>
      <c r="Y30" s="627"/>
      <c r="Z30" s="628">
        <v>1.1000000000000001</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97.9</v>
      </c>
      <c r="BH30" s="684"/>
      <c r="BI30" s="684"/>
      <c r="BJ30" s="684"/>
      <c r="BK30" s="684"/>
      <c r="BL30" s="684"/>
      <c r="BM30" s="620">
        <v>94.7</v>
      </c>
      <c r="BN30" s="684"/>
      <c r="BO30" s="684"/>
      <c r="BP30" s="684"/>
      <c r="BQ30" s="685"/>
      <c r="BR30" s="683">
        <v>97.8</v>
      </c>
      <c r="BS30" s="684"/>
      <c r="BT30" s="684"/>
      <c r="BU30" s="684"/>
      <c r="BV30" s="684"/>
      <c r="BW30" s="684"/>
      <c r="BX30" s="620">
        <v>93.8</v>
      </c>
      <c r="BY30" s="684"/>
      <c r="BZ30" s="684"/>
      <c r="CA30" s="684"/>
      <c r="CB30" s="685"/>
      <c r="CD30" s="688"/>
      <c r="CE30" s="689"/>
      <c r="CF30" s="639" t="s">
        <v>294</v>
      </c>
      <c r="CG30" s="640"/>
      <c r="CH30" s="640"/>
      <c r="CI30" s="640"/>
      <c r="CJ30" s="640"/>
      <c r="CK30" s="640"/>
      <c r="CL30" s="640"/>
      <c r="CM30" s="640"/>
      <c r="CN30" s="640"/>
      <c r="CO30" s="640"/>
      <c r="CP30" s="640"/>
      <c r="CQ30" s="641"/>
      <c r="CR30" s="625">
        <v>4270206</v>
      </c>
      <c r="CS30" s="626"/>
      <c r="CT30" s="626"/>
      <c r="CU30" s="626"/>
      <c r="CV30" s="626"/>
      <c r="CW30" s="626"/>
      <c r="CX30" s="626"/>
      <c r="CY30" s="627"/>
      <c r="CZ30" s="659">
        <v>7.7</v>
      </c>
      <c r="DA30" s="660"/>
      <c r="DB30" s="660"/>
      <c r="DC30" s="661"/>
      <c r="DD30" s="634">
        <v>4078384</v>
      </c>
      <c r="DE30" s="626"/>
      <c r="DF30" s="626"/>
      <c r="DG30" s="626"/>
      <c r="DH30" s="626"/>
      <c r="DI30" s="626"/>
      <c r="DJ30" s="626"/>
      <c r="DK30" s="627"/>
      <c r="DL30" s="634">
        <v>4078384</v>
      </c>
      <c r="DM30" s="626"/>
      <c r="DN30" s="626"/>
      <c r="DO30" s="626"/>
      <c r="DP30" s="626"/>
      <c r="DQ30" s="626"/>
      <c r="DR30" s="626"/>
      <c r="DS30" s="626"/>
      <c r="DT30" s="626"/>
      <c r="DU30" s="626"/>
      <c r="DV30" s="627"/>
      <c r="DW30" s="630">
        <v>14.4</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2845710</v>
      </c>
      <c r="S31" s="626"/>
      <c r="T31" s="626"/>
      <c r="U31" s="626"/>
      <c r="V31" s="626"/>
      <c r="W31" s="626"/>
      <c r="X31" s="626"/>
      <c r="Y31" s="627"/>
      <c r="Z31" s="628">
        <v>4.9000000000000004</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98.1</v>
      </c>
      <c r="BH31" s="657"/>
      <c r="BI31" s="657"/>
      <c r="BJ31" s="657"/>
      <c r="BK31" s="657"/>
      <c r="BL31" s="657"/>
      <c r="BM31" s="631">
        <v>94.9</v>
      </c>
      <c r="BN31" s="681"/>
      <c r="BO31" s="681"/>
      <c r="BP31" s="681"/>
      <c r="BQ31" s="682"/>
      <c r="BR31" s="680">
        <v>98.1</v>
      </c>
      <c r="BS31" s="657"/>
      <c r="BT31" s="657"/>
      <c r="BU31" s="657"/>
      <c r="BV31" s="657"/>
      <c r="BW31" s="657"/>
      <c r="BX31" s="631">
        <v>94.3</v>
      </c>
      <c r="BY31" s="681"/>
      <c r="BZ31" s="681"/>
      <c r="CA31" s="681"/>
      <c r="CB31" s="682"/>
      <c r="CD31" s="688"/>
      <c r="CE31" s="689"/>
      <c r="CF31" s="639" t="s">
        <v>298</v>
      </c>
      <c r="CG31" s="640"/>
      <c r="CH31" s="640"/>
      <c r="CI31" s="640"/>
      <c r="CJ31" s="640"/>
      <c r="CK31" s="640"/>
      <c r="CL31" s="640"/>
      <c r="CM31" s="640"/>
      <c r="CN31" s="640"/>
      <c r="CO31" s="640"/>
      <c r="CP31" s="640"/>
      <c r="CQ31" s="641"/>
      <c r="CR31" s="625">
        <v>560813</v>
      </c>
      <c r="CS31" s="657"/>
      <c r="CT31" s="657"/>
      <c r="CU31" s="657"/>
      <c r="CV31" s="657"/>
      <c r="CW31" s="657"/>
      <c r="CX31" s="657"/>
      <c r="CY31" s="658"/>
      <c r="CZ31" s="659">
        <v>1</v>
      </c>
      <c r="DA31" s="660"/>
      <c r="DB31" s="660"/>
      <c r="DC31" s="661"/>
      <c r="DD31" s="634">
        <v>560813</v>
      </c>
      <c r="DE31" s="657"/>
      <c r="DF31" s="657"/>
      <c r="DG31" s="657"/>
      <c r="DH31" s="657"/>
      <c r="DI31" s="657"/>
      <c r="DJ31" s="657"/>
      <c r="DK31" s="658"/>
      <c r="DL31" s="634">
        <v>560813</v>
      </c>
      <c r="DM31" s="657"/>
      <c r="DN31" s="657"/>
      <c r="DO31" s="657"/>
      <c r="DP31" s="657"/>
      <c r="DQ31" s="657"/>
      <c r="DR31" s="657"/>
      <c r="DS31" s="657"/>
      <c r="DT31" s="657"/>
      <c r="DU31" s="657"/>
      <c r="DV31" s="658"/>
      <c r="DW31" s="630">
        <v>2</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442164</v>
      </c>
      <c r="S32" s="626"/>
      <c r="T32" s="626"/>
      <c r="U32" s="626"/>
      <c r="V32" s="626"/>
      <c r="W32" s="626"/>
      <c r="X32" s="626"/>
      <c r="Y32" s="627"/>
      <c r="Z32" s="628">
        <v>0.8</v>
      </c>
      <c r="AA32" s="628"/>
      <c r="AB32" s="628"/>
      <c r="AC32" s="628"/>
      <c r="AD32" s="629">
        <v>8268</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97.7</v>
      </c>
      <c r="BH32" s="693"/>
      <c r="BI32" s="693"/>
      <c r="BJ32" s="693"/>
      <c r="BK32" s="693"/>
      <c r="BL32" s="693"/>
      <c r="BM32" s="694">
        <v>94.5</v>
      </c>
      <c r="BN32" s="693"/>
      <c r="BO32" s="693"/>
      <c r="BP32" s="693"/>
      <c r="BQ32" s="695"/>
      <c r="BR32" s="692">
        <v>97.3</v>
      </c>
      <c r="BS32" s="693"/>
      <c r="BT32" s="693"/>
      <c r="BU32" s="693"/>
      <c r="BV32" s="693"/>
      <c r="BW32" s="693"/>
      <c r="BX32" s="694">
        <v>93</v>
      </c>
      <c r="BY32" s="693"/>
      <c r="BZ32" s="693"/>
      <c r="CA32" s="693"/>
      <c r="CB32" s="695"/>
      <c r="CD32" s="690"/>
      <c r="CE32" s="691"/>
      <c r="CF32" s="639" t="s">
        <v>301</v>
      </c>
      <c r="CG32" s="640"/>
      <c r="CH32" s="640"/>
      <c r="CI32" s="640"/>
      <c r="CJ32" s="640"/>
      <c r="CK32" s="640"/>
      <c r="CL32" s="640"/>
      <c r="CM32" s="640"/>
      <c r="CN32" s="640"/>
      <c r="CO32" s="640"/>
      <c r="CP32" s="640"/>
      <c r="CQ32" s="641"/>
      <c r="CR32" s="625">
        <v>73</v>
      </c>
      <c r="CS32" s="626"/>
      <c r="CT32" s="626"/>
      <c r="CU32" s="626"/>
      <c r="CV32" s="626"/>
      <c r="CW32" s="626"/>
      <c r="CX32" s="626"/>
      <c r="CY32" s="627"/>
      <c r="CZ32" s="659">
        <v>0</v>
      </c>
      <c r="DA32" s="660"/>
      <c r="DB32" s="660"/>
      <c r="DC32" s="661"/>
      <c r="DD32" s="634">
        <v>73</v>
      </c>
      <c r="DE32" s="626"/>
      <c r="DF32" s="626"/>
      <c r="DG32" s="626"/>
      <c r="DH32" s="626"/>
      <c r="DI32" s="626"/>
      <c r="DJ32" s="626"/>
      <c r="DK32" s="627"/>
      <c r="DL32" s="634">
        <v>73</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4128001</v>
      </c>
      <c r="S33" s="626"/>
      <c r="T33" s="626"/>
      <c r="U33" s="626"/>
      <c r="V33" s="626"/>
      <c r="W33" s="626"/>
      <c r="X33" s="626"/>
      <c r="Y33" s="627"/>
      <c r="Z33" s="628">
        <v>7.2</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17494998</v>
      </c>
      <c r="CS33" s="657"/>
      <c r="CT33" s="657"/>
      <c r="CU33" s="657"/>
      <c r="CV33" s="657"/>
      <c r="CW33" s="657"/>
      <c r="CX33" s="657"/>
      <c r="CY33" s="658"/>
      <c r="CZ33" s="659">
        <v>31.7</v>
      </c>
      <c r="DA33" s="660"/>
      <c r="DB33" s="660"/>
      <c r="DC33" s="661"/>
      <c r="DD33" s="634">
        <v>14057705</v>
      </c>
      <c r="DE33" s="657"/>
      <c r="DF33" s="657"/>
      <c r="DG33" s="657"/>
      <c r="DH33" s="657"/>
      <c r="DI33" s="657"/>
      <c r="DJ33" s="657"/>
      <c r="DK33" s="658"/>
      <c r="DL33" s="634">
        <v>9611929</v>
      </c>
      <c r="DM33" s="657"/>
      <c r="DN33" s="657"/>
      <c r="DO33" s="657"/>
      <c r="DP33" s="657"/>
      <c r="DQ33" s="657"/>
      <c r="DR33" s="657"/>
      <c r="DS33" s="657"/>
      <c r="DT33" s="657"/>
      <c r="DU33" s="657"/>
      <c r="DV33" s="658"/>
      <c r="DW33" s="630">
        <v>34</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5586569</v>
      </c>
      <c r="CS34" s="626"/>
      <c r="CT34" s="626"/>
      <c r="CU34" s="626"/>
      <c r="CV34" s="626"/>
      <c r="CW34" s="626"/>
      <c r="CX34" s="626"/>
      <c r="CY34" s="627"/>
      <c r="CZ34" s="659">
        <v>10.1</v>
      </c>
      <c r="DA34" s="660"/>
      <c r="DB34" s="660"/>
      <c r="DC34" s="661"/>
      <c r="DD34" s="634">
        <v>4404752</v>
      </c>
      <c r="DE34" s="626"/>
      <c r="DF34" s="626"/>
      <c r="DG34" s="626"/>
      <c r="DH34" s="626"/>
      <c r="DI34" s="626"/>
      <c r="DJ34" s="626"/>
      <c r="DK34" s="627"/>
      <c r="DL34" s="634">
        <v>3962447</v>
      </c>
      <c r="DM34" s="626"/>
      <c r="DN34" s="626"/>
      <c r="DO34" s="626"/>
      <c r="DP34" s="626"/>
      <c r="DQ34" s="626"/>
      <c r="DR34" s="626"/>
      <c r="DS34" s="626"/>
      <c r="DT34" s="626"/>
      <c r="DU34" s="626"/>
      <c r="DV34" s="627"/>
      <c r="DW34" s="630">
        <v>14</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1333201</v>
      </c>
      <c r="S35" s="626"/>
      <c r="T35" s="626"/>
      <c r="U35" s="626"/>
      <c r="V35" s="626"/>
      <c r="W35" s="626"/>
      <c r="X35" s="626"/>
      <c r="Y35" s="627"/>
      <c r="Z35" s="628">
        <v>2.2999999999999998</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6516422</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-42499</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298198</v>
      </c>
      <c r="CS35" s="657"/>
      <c r="CT35" s="657"/>
      <c r="CU35" s="657"/>
      <c r="CV35" s="657"/>
      <c r="CW35" s="657"/>
      <c r="CX35" s="657"/>
      <c r="CY35" s="658"/>
      <c r="CZ35" s="659">
        <v>0.5</v>
      </c>
      <c r="DA35" s="660"/>
      <c r="DB35" s="660"/>
      <c r="DC35" s="661"/>
      <c r="DD35" s="634">
        <v>248617</v>
      </c>
      <c r="DE35" s="657"/>
      <c r="DF35" s="657"/>
      <c r="DG35" s="657"/>
      <c r="DH35" s="657"/>
      <c r="DI35" s="657"/>
      <c r="DJ35" s="657"/>
      <c r="DK35" s="658"/>
      <c r="DL35" s="634">
        <v>248617</v>
      </c>
      <c r="DM35" s="657"/>
      <c r="DN35" s="657"/>
      <c r="DO35" s="657"/>
      <c r="DP35" s="657"/>
      <c r="DQ35" s="657"/>
      <c r="DR35" s="657"/>
      <c r="DS35" s="657"/>
      <c r="DT35" s="657"/>
      <c r="DU35" s="657"/>
      <c r="DV35" s="658"/>
      <c r="DW35" s="630">
        <v>0.9</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57709730</v>
      </c>
      <c r="S36" s="698"/>
      <c r="T36" s="698"/>
      <c r="U36" s="698"/>
      <c r="V36" s="698"/>
      <c r="W36" s="698"/>
      <c r="X36" s="698"/>
      <c r="Y36" s="699"/>
      <c r="Z36" s="700">
        <v>100</v>
      </c>
      <c r="AA36" s="700"/>
      <c r="AB36" s="700"/>
      <c r="AC36" s="700"/>
      <c r="AD36" s="701">
        <v>26923376</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916518</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-1651756</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3063536</v>
      </c>
      <c r="CS36" s="626"/>
      <c r="CT36" s="626"/>
      <c r="CU36" s="626"/>
      <c r="CV36" s="626"/>
      <c r="CW36" s="626"/>
      <c r="CX36" s="626"/>
      <c r="CY36" s="627"/>
      <c r="CZ36" s="659">
        <v>5.5</v>
      </c>
      <c r="DA36" s="660"/>
      <c r="DB36" s="660"/>
      <c r="DC36" s="661"/>
      <c r="DD36" s="634">
        <v>2095554</v>
      </c>
      <c r="DE36" s="626"/>
      <c r="DF36" s="626"/>
      <c r="DG36" s="626"/>
      <c r="DH36" s="626"/>
      <c r="DI36" s="626"/>
      <c r="DJ36" s="626"/>
      <c r="DK36" s="627"/>
      <c r="DL36" s="634">
        <v>1857018</v>
      </c>
      <c r="DM36" s="626"/>
      <c r="DN36" s="626"/>
      <c r="DO36" s="626"/>
      <c r="DP36" s="626"/>
      <c r="DQ36" s="626"/>
      <c r="DR36" s="626"/>
      <c r="DS36" s="626"/>
      <c r="DT36" s="626"/>
      <c r="DU36" s="626"/>
      <c r="DV36" s="627"/>
      <c r="DW36" s="630">
        <v>6.6</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149734</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22316</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1280653</v>
      </c>
      <c r="CS37" s="657"/>
      <c r="CT37" s="657"/>
      <c r="CU37" s="657"/>
      <c r="CV37" s="657"/>
      <c r="CW37" s="657"/>
      <c r="CX37" s="657"/>
      <c r="CY37" s="658"/>
      <c r="CZ37" s="659">
        <v>2.2999999999999998</v>
      </c>
      <c r="DA37" s="660"/>
      <c r="DB37" s="660"/>
      <c r="DC37" s="661"/>
      <c r="DD37" s="634">
        <v>1136428</v>
      </c>
      <c r="DE37" s="657"/>
      <c r="DF37" s="657"/>
      <c r="DG37" s="657"/>
      <c r="DH37" s="657"/>
      <c r="DI37" s="657"/>
      <c r="DJ37" s="657"/>
      <c r="DK37" s="658"/>
      <c r="DL37" s="634">
        <v>1136231</v>
      </c>
      <c r="DM37" s="657"/>
      <c r="DN37" s="657"/>
      <c r="DO37" s="657"/>
      <c r="DP37" s="657"/>
      <c r="DQ37" s="657"/>
      <c r="DR37" s="657"/>
      <c r="DS37" s="657"/>
      <c r="DT37" s="657"/>
      <c r="DU37" s="657"/>
      <c r="DV37" s="658"/>
      <c r="DW37" s="630">
        <v>4</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42083</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6366688</v>
      </c>
      <c r="CS38" s="626"/>
      <c r="CT38" s="626"/>
      <c r="CU38" s="626"/>
      <c r="CV38" s="626"/>
      <c r="CW38" s="626"/>
      <c r="CX38" s="626"/>
      <c r="CY38" s="627"/>
      <c r="CZ38" s="659">
        <v>11.5</v>
      </c>
      <c r="DA38" s="660"/>
      <c r="DB38" s="660"/>
      <c r="DC38" s="661"/>
      <c r="DD38" s="634">
        <v>5392476</v>
      </c>
      <c r="DE38" s="626"/>
      <c r="DF38" s="626"/>
      <c r="DG38" s="626"/>
      <c r="DH38" s="626"/>
      <c r="DI38" s="626"/>
      <c r="DJ38" s="626"/>
      <c r="DK38" s="627"/>
      <c r="DL38" s="634">
        <v>3543847</v>
      </c>
      <c r="DM38" s="626"/>
      <c r="DN38" s="626"/>
      <c r="DO38" s="626"/>
      <c r="DP38" s="626"/>
      <c r="DQ38" s="626"/>
      <c r="DR38" s="626"/>
      <c r="DS38" s="626"/>
      <c r="DT38" s="626"/>
      <c r="DU38" s="626"/>
      <c r="DV38" s="627"/>
      <c r="DW38" s="630">
        <v>12.5</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61</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2054897</v>
      </c>
      <c r="CS39" s="657"/>
      <c r="CT39" s="657"/>
      <c r="CU39" s="657"/>
      <c r="CV39" s="657"/>
      <c r="CW39" s="657"/>
      <c r="CX39" s="657"/>
      <c r="CY39" s="658"/>
      <c r="CZ39" s="659">
        <v>3.7</v>
      </c>
      <c r="DA39" s="660"/>
      <c r="DB39" s="660"/>
      <c r="DC39" s="661"/>
      <c r="DD39" s="634">
        <v>1916306</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2834656</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190</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125110</v>
      </c>
      <c r="CS40" s="626"/>
      <c r="CT40" s="626"/>
      <c r="CU40" s="626"/>
      <c r="CV40" s="626"/>
      <c r="CW40" s="626"/>
      <c r="CX40" s="626"/>
      <c r="CY40" s="627"/>
      <c r="CZ40" s="659">
        <v>0.2</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2615514</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252</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8703102</v>
      </c>
      <c r="CS42" s="626"/>
      <c r="CT42" s="626"/>
      <c r="CU42" s="626"/>
      <c r="CV42" s="626"/>
      <c r="CW42" s="626"/>
      <c r="CX42" s="626"/>
      <c r="CY42" s="627"/>
      <c r="CZ42" s="659">
        <v>15.8</v>
      </c>
      <c r="DA42" s="708"/>
      <c r="DB42" s="708"/>
      <c r="DC42" s="709"/>
      <c r="DD42" s="634">
        <v>902020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157030</v>
      </c>
      <c r="CS43" s="657"/>
      <c r="CT43" s="657"/>
      <c r="CU43" s="657"/>
      <c r="CV43" s="657"/>
      <c r="CW43" s="657"/>
      <c r="CX43" s="657"/>
      <c r="CY43" s="658"/>
      <c r="CZ43" s="659">
        <v>0.3</v>
      </c>
      <c r="DA43" s="660"/>
      <c r="DB43" s="660"/>
      <c r="DC43" s="661"/>
      <c r="DD43" s="634">
        <v>157030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8703102</v>
      </c>
      <c r="CS44" s="626"/>
      <c r="CT44" s="626"/>
      <c r="CU44" s="626"/>
      <c r="CV44" s="626"/>
      <c r="CW44" s="626"/>
      <c r="CX44" s="626"/>
      <c r="CY44" s="627"/>
      <c r="CZ44" s="659">
        <v>15.8</v>
      </c>
      <c r="DA44" s="708"/>
      <c r="DB44" s="708"/>
      <c r="DC44" s="709"/>
      <c r="DD44" s="634">
        <v>902020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6620683</v>
      </c>
      <c r="CS45" s="657"/>
      <c r="CT45" s="657"/>
      <c r="CU45" s="657"/>
      <c r="CV45" s="657"/>
      <c r="CW45" s="657"/>
      <c r="CX45" s="657"/>
      <c r="CY45" s="658"/>
      <c r="CZ45" s="659">
        <v>12</v>
      </c>
      <c r="DA45" s="660"/>
      <c r="DB45" s="660"/>
      <c r="DC45" s="661"/>
      <c r="DD45" s="634">
        <v>121220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2067619</v>
      </c>
      <c r="CS46" s="626"/>
      <c r="CT46" s="626"/>
      <c r="CU46" s="626"/>
      <c r="CV46" s="626"/>
      <c r="CW46" s="626"/>
      <c r="CX46" s="626"/>
      <c r="CY46" s="627"/>
      <c r="CZ46" s="659">
        <v>3.7</v>
      </c>
      <c r="DA46" s="708"/>
      <c r="DB46" s="708"/>
      <c r="DC46" s="709"/>
      <c r="DD46" s="634">
        <v>774000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55211733</v>
      </c>
      <c r="CS49" s="693"/>
      <c r="CT49" s="693"/>
      <c r="CU49" s="693"/>
      <c r="CV49" s="693"/>
      <c r="CW49" s="693"/>
      <c r="CX49" s="693"/>
      <c r="CY49" s="720"/>
      <c r="CZ49" s="721">
        <v>100</v>
      </c>
      <c r="DA49" s="722"/>
      <c r="DB49" s="722"/>
      <c r="DC49" s="723"/>
      <c r="DD49" s="724">
        <v>30619777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20" sqref="AK20:AO20"/>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57710</v>
      </c>
      <c r="R7" s="755"/>
      <c r="S7" s="755"/>
      <c r="T7" s="755"/>
      <c r="U7" s="755"/>
      <c r="V7" s="755">
        <v>55212</v>
      </c>
      <c r="W7" s="755"/>
      <c r="X7" s="755"/>
      <c r="Y7" s="755"/>
      <c r="Z7" s="755"/>
      <c r="AA7" s="755">
        <v>2498</v>
      </c>
      <c r="AB7" s="755"/>
      <c r="AC7" s="755"/>
      <c r="AD7" s="755"/>
      <c r="AE7" s="756"/>
      <c r="AF7" s="757">
        <v>2248</v>
      </c>
      <c r="AG7" s="758"/>
      <c r="AH7" s="758"/>
      <c r="AI7" s="758"/>
      <c r="AJ7" s="759"/>
      <c r="AK7" s="794">
        <v>37299</v>
      </c>
      <c r="AL7" s="795"/>
      <c r="AM7" s="795"/>
      <c r="AN7" s="795"/>
      <c r="AO7" s="795"/>
      <c r="AP7" s="795">
        <v>51237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564</v>
      </c>
      <c r="BT7" s="799"/>
      <c r="BU7" s="799"/>
      <c r="BV7" s="799"/>
      <c r="BW7" s="799"/>
      <c r="BX7" s="799"/>
      <c r="BY7" s="799"/>
      <c r="BZ7" s="799"/>
      <c r="CA7" s="799"/>
      <c r="CB7" s="799"/>
      <c r="CC7" s="799"/>
      <c r="CD7" s="799"/>
      <c r="CE7" s="799"/>
      <c r="CF7" s="799"/>
      <c r="CG7" s="800"/>
      <c r="CH7" s="791">
        <v>0</v>
      </c>
      <c r="CI7" s="792"/>
      <c r="CJ7" s="792"/>
      <c r="CK7" s="792"/>
      <c r="CL7" s="793"/>
      <c r="CM7" s="791">
        <v>106</v>
      </c>
      <c r="CN7" s="792"/>
      <c r="CO7" s="792"/>
      <c r="CP7" s="792"/>
      <c r="CQ7" s="793"/>
      <c r="CR7" s="791">
        <v>10</v>
      </c>
      <c r="CS7" s="792"/>
      <c r="CT7" s="792"/>
      <c r="CU7" s="792"/>
      <c r="CV7" s="793"/>
      <c r="CW7" s="791" t="s">
        <v>552</v>
      </c>
      <c r="CX7" s="792"/>
      <c r="CY7" s="792"/>
      <c r="CZ7" s="792"/>
      <c r="DA7" s="793"/>
      <c r="DB7" s="791" t="s">
        <v>565</v>
      </c>
      <c r="DC7" s="792"/>
      <c r="DD7" s="792"/>
      <c r="DE7" s="792"/>
      <c r="DF7" s="793"/>
      <c r="DG7" s="791" t="s">
        <v>565</v>
      </c>
      <c r="DH7" s="792"/>
      <c r="DI7" s="792"/>
      <c r="DJ7" s="792"/>
      <c r="DK7" s="793"/>
      <c r="DL7" s="791" t="s">
        <v>565</v>
      </c>
      <c r="DM7" s="792"/>
      <c r="DN7" s="792"/>
      <c r="DO7" s="792"/>
      <c r="DP7" s="793"/>
      <c r="DQ7" s="791" t="s">
        <v>565</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57710</v>
      </c>
      <c r="R23" s="814"/>
      <c r="S23" s="814"/>
      <c r="T23" s="814"/>
      <c r="U23" s="814"/>
      <c r="V23" s="814">
        <v>55212</v>
      </c>
      <c r="W23" s="814"/>
      <c r="X23" s="814"/>
      <c r="Y23" s="814"/>
      <c r="Z23" s="814"/>
      <c r="AA23" s="814">
        <v>2498</v>
      </c>
      <c r="AB23" s="814"/>
      <c r="AC23" s="814"/>
      <c r="AD23" s="814"/>
      <c r="AE23" s="815"/>
      <c r="AF23" s="816">
        <v>2248</v>
      </c>
      <c r="AG23" s="814"/>
      <c r="AH23" s="814"/>
      <c r="AI23" s="814"/>
      <c r="AJ23" s="817"/>
      <c r="AK23" s="818"/>
      <c r="AL23" s="819"/>
      <c r="AM23" s="819"/>
      <c r="AN23" s="819"/>
      <c r="AO23" s="819"/>
      <c r="AP23" s="814">
        <v>51237</v>
      </c>
      <c r="AQ23" s="814"/>
      <c r="AR23" s="814"/>
      <c r="AS23" s="814"/>
      <c r="AT23" s="814"/>
      <c r="AU23" s="820"/>
      <c r="AV23" s="820"/>
      <c r="AW23" s="820"/>
      <c r="AX23" s="820"/>
      <c r="AY23" s="821"/>
      <c r="AZ23" s="829" t="s">
        <v>371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1">
        <v>21569</v>
      </c>
      <c r="R28" s="842"/>
      <c r="S28" s="842"/>
      <c r="T28" s="842"/>
      <c r="U28" s="842"/>
      <c r="V28" s="842">
        <v>21612</v>
      </c>
      <c r="W28" s="842"/>
      <c r="X28" s="842"/>
      <c r="Y28" s="842"/>
      <c r="Z28" s="842"/>
      <c r="AA28" s="842">
        <v>-42</v>
      </c>
      <c r="AB28" s="842"/>
      <c r="AC28" s="842"/>
      <c r="AD28" s="842"/>
      <c r="AE28" s="843"/>
      <c r="AF28" s="844">
        <v>-42</v>
      </c>
      <c r="AG28" s="842"/>
      <c r="AH28" s="842"/>
      <c r="AI28" s="842"/>
      <c r="AJ28" s="845"/>
      <c r="AK28" s="846">
        <v>2835</v>
      </c>
      <c r="AL28" s="847"/>
      <c r="AM28" s="847"/>
      <c r="AN28" s="847"/>
      <c r="AO28" s="847"/>
      <c r="AP28" s="838" t="s">
        <v>552</v>
      </c>
      <c r="AQ28" s="838"/>
      <c r="AR28" s="838"/>
      <c r="AS28" s="838"/>
      <c r="AT28" s="838"/>
      <c r="AU28" s="838" t="s">
        <v>552</v>
      </c>
      <c r="AV28" s="838"/>
      <c r="AW28" s="838"/>
      <c r="AX28" s="838"/>
      <c r="AY28" s="838"/>
      <c r="AZ28" s="838" t="s">
        <v>552</v>
      </c>
      <c r="BA28" s="838"/>
      <c r="BB28" s="838"/>
      <c r="BC28" s="838"/>
      <c r="BD28" s="838"/>
      <c r="BE28" s="839"/>
      <c r="BF28" s="839"/>
      <c r="BG28" s="839"/>
      <c r="BH28" s="839"/>
      <c r="BI28" s="840"/>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9359</v>
      </c>
      <c r="R29" s="779"/>
      <c r="S29" s="779"/>
      <c r="T29" s="779"/>
      <c r="U29" s="779"/>
      <c r="V29" s="779">
        <v>9163</v>
      </c>
      <c r="W29" s="779"/>
      <c r="X29" s="779"/>
      <c r="Y29" s="779"/>
      <c r="Z29" s="779"/>
      <c r="AA29" s="779">
        <v>196</v>
      </c>
      <c r="AB29" s="779"/>
      <c r="AC29" s="779"/>
      <c r="AD29" s="779"/>
      <c r="AE29" s="780"/>
      <c r="AF29" s="781">
        <v>196</v>
      </c>
      <c r="AG29" s="782"/>
      <c r="AH29" s="782"/>
      <c r="AI29" s="782"/>
      <c r="AJ29" s="783"/>
      <c r="AK29" s="850">
        <v>1638</v>
      </c>
      <c r="AL29" s="838"/>
      <c r="AM29" s="838"/>
      <c r="AN29" s="838"/>
      <c r="AO29" s="838"/>
      <c r="AP29" s="838" t="s">
        <v>552</v>
      </c>
      <c r="AQ29" s="838"/>
      <c r="AR29" s="838"/>
      <c r="AS29" s="838"/>
      <c r="AT29" s="838"/>
      <c r="AU29" s="838" t="s">
        <v>552</v>
      </c>
      <c r="AV29" s="838"/>
      <c r="AW29" s="838"/>
      <c r="AX29" s="838"/>
      <c r="AY29" s="838"/>
      <c r="AZ29" s="838" t="s">
        <v>552</v>
      </c>
      <c r="BA29" s="838"/>
      <c r="BB29" s="838"/>
      <c r="BC29" s="838"/>
      <c r="BD29" s="838"/>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899</v>
      </c>
      <c r="R30" s="779"/>
      <c r="S30" s="779"/>
      <c r="T30" s="779"/>
      <c r="U30" s="779"/>
      <c r="V30" s="779">
        <v>893</v>
      </c>
      <c r="W30" s="779"/>
      <c r="X30" s="779"/>
      <c r="Y30" s="779"/>
      <c r="Z30" s="779"/>
      <c r="AA30" s="779">
        <v>7</v>
      </c>
      <c r="AB30" s="779"/>
      <c r="AC30" s="779"/>
      <c r="AD30" s="779"/>
      <c r="AE30" s="780"/>
      <c r="AF30" s="781">
        <v>6</v>
      </c>
      <c r="AG30" s="782"/>
      <c r="AH30" s="782"/>
      <c r="AI30" s="782"/>
      <c r="AJ30" s="783"/>
      <c r="AK30" s="850">
        <v>284</v>
      </c>
      <c r="AL30" s="838"/>
      <c r="AM30" s="838"/>
      <c r="AN30" s="838"/>
      <c r="AO30" s="838"/>
      <c r="AP30" s="838" t="s">
        <v>552</v>
      </c>
      <c r="AQ30" s="838"/>
      <c r="AR30" s="838"/>
      <c r="AS30" s="838"/>
      <c r="AT30" s="838"/>
      <c r="AU30" s="838" t="s">
        <v>552</v>
      </c>
      <c r="AV30" s="838"/>
      <c r="AW30" s="838"/>
      <c r="AX30" s="838"/>
      <c r="AY30" s="838"/>
      <c r="AZ30" s="838" t="s">
        <v>552</v>
      </c>
      <c r="BA30" s="838"/>
      <c r="BB30" s="838"/>
      <c r="BC30" s="838"/>
      <c r="BD30" s="838"/>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21819</v>
      </c>
      <c r="R31" s="779"/>
      <c r="S31" s="779"/>
      <c r="T31" s="779"/>
      <c r="U31" s="779"/>
      <c r="V31" s="779">
        <v>2660</v>
      </c>
      <c r="W31" s="779"/>
      <c r="X31" s="779"/>
      <c r="Y31" s="779"/>
      <c r="Z31" s="779"/>
      <c r="AA31" s="779">
        <v>19159</v>
      </c>
      <c r="AB31" s="779"/>
      <c r="AC31" s="779"/>
      <c r="AD31" s="779"/>
      <c r="AE31" s="780"/>
      <c r="AF31" s="781">
        <v>2280</v>
      </c>
      <c r="AG31" s="782"/>
      <c r="AH31" s="782"/>
      <c r="AI31" s="782"/>
      <c r="AJ31" s="783"/>
      <c r="AK31" s="850">
        <v>161</v>
      </c>
      <c r="AL31" s="838"/>
      <c r="AM31" s="838"/>
      <c r="AN31" s="838"/>
      <c r="AO31" s="838"/>
      <c r="AP31" s="838">
        <v>1790</v>
      </c>
      <c r="AQ31" s="838"/>
      <c r="AR31" s="838"/>
      <c r="AS31" s="838"/>
      <c r="AT31" s="838"/>
      <c r="AU31" s="838" t="s">
        <v>552</v>
      </c>
      <c r="AV31" s="838"/>
      <c r="AW31" s="838"/>
      <c r="AX31" s="838"/>
      <c r="AY31" s="838"/>
      <c r="AZ31" s="838" t="s">
        <v>552</v>
      </c>
      <c r="BA31" s="838"/>
      <c r="BB31" s="838"/>
      <c r="BC31" s="838"/>
      <c r="BD31" s="838"/>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2579</v>
      </c>
      <c r="R32" s="779"/>
      <c r="S32" s="779"/>
      <c r="T32" s="779"/>
      <c r="U32" s="779"/>
      <c r="V32" s="779">
        <v>2517</v>
      </c>
      <c r="W32" s="779"/>
      <c r="X32" s="779"/>
      <c r="Y32" s="779"/>
      <c r="Z32" s="779"/>
      <c r="AA32" s="779">
        <v>62</v>
      </c>
      <c r="AB32" s="779"/>
      <c r="AC32" s="779"/>
      <c r="AD32" s="779"/>
      <c r="AE32" s="780"/>
      <c r="AF32" s="781">
        <v>39</v>
      </c>
      <c r="AG32" s="782"/>
      <c r="AH32" s="782"/>
      <c r="AI32" s="782"/>
      <c r="AJ32" s="783"/>
      <c r="AK32" s="850">
        <v>899</v>
      </c>
      <c r="AL32" s="838"/>
      <c r="AM32" s="838"/>
      <c r="AN32" s="838"/>
      <c r="AO32" s="838"/>
      <c r="AP32" s="838">
        <v>12998</v>
      </c>
      <c r="AQ32" s="838"/>
      <c r="AR32" s="838"/>
      <c r="AS32" s="838"/>
      <c r="AT32" s="838"/>
      <c r="AU32" s="838">
        <v>6748</v>
      </c>
      <c r="AV32" s="838"/>
      <c r="AW32" s="838"/>
      <c r="AX32" s="838"/>
      <c r="AY32" s="838"/>
      <c r="AZ32" s="838" t="s">
        <v>552</v>
      </c>
      <c r="BA32" s="838"/>
      <c r="BB32" s="838"/>
      <c r="BC32" s="838"/>
      <c r="BD32" s="838"/>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19</v>
      </c>
      <c r="R33" s="779"/>
      <c r="S33" s="779"/>
      <c r="T33" s="779"/>
      <c r="U33" s="779"/>
      <c r="V33" s="779">
        <v>19</v>
      </c>
      <c r="W33" s="779"/>
      <c r="X33" s="779"/>
      <c r="Y33" s="779"/>
      <c r="Z33" s="779"/>
      <c r="AA33" s="779">
        <v>1</v>
      </c>
      <c r="AB33" s="779"/>
      <c r="AC33" s="779"/>
      <c r="AD33" s="779"/>
      <c r="AE33" s="780"/>
      <c r="AF33" s="781">
        <v>1</v>
      </c>
      <c r="AG33" s="782"/>
      <c r="AH33" s="782"/>
      <c r="AI33" s="782"/>
      <c r="AJ33" s="783"/>
      <c r="AK33" s="850">
        <v>17</v>
      </c>
      <c r="AL33" s="838"/>
      <c r="AM33" s="838"/>
      <c r="AN33" s="838"/>
      <c r="AO33" s="838"/>
      <c r="AP33" s="838">
        <v>23</v>
      </c>
      <c r="AQ33" s="838"/>
      <c r="AR33" s="838"/>
      <c r="AS33" s="838"/>
      <c r="AT33" s="838"/>
      <c r="AU33" s="838">
        <v>2</v>
      </c>
      <c r="AV33" s="838"/>
      <c r="AW33" s="838"/>
      <c r="AX33" s="838"/>
      <c r="AY33" s="838"/>
      <c r="AZ33" s="838" t="s">
        <v>552</v>
      </c>
      <c r="BA33" s="838"/>
      <c r="BB33" s="838"/>
      <c r="BC33" s="838"/>
      <c r="BD33" s="838"/>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38"/>
      <c r="AM34" s="838"/>
      <c r="AN34" s="838"/>
      <c r="AO34" s="838"/>
      <c r="AP34" s="838"/>
      <c r="AQ34" s="838"/>
      <c r="AR34" s="838"/>
      <c r="AS34" s="838"/>
      <c r="AT34" s="838"/>
      <c r="AU34" s="838"/>
      <c r="AV34" s="838"/>
      <c r="AW34" s="838"/>
      <c r="AX34" s="838"/>
      <c r="AY34" s="838"/>
      <c r="AZ34" s="851"/>
      <c r="BA34" s="851"/>
      <c r="BB34" s="851"/>
      <c r="BC34" s="851"/>
      <c r="BD34" s="851"/>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38"/>
      <c r="AM35" s="838"/>
      <c r="AN35" s="838"/>
      <c r="AO35" s="838"/>
      <c r="AP35" s="838"/>
      <c r="AQ35" s="838"/>
      <c r="AR35" s="838"/>
      <c r="AS35" s="838"/>
      <c r="AT35" s="838"/>
      <c r="AU35" s="838"/>
      <c r="AV35" s="838"/>
      <c r="AW35" s="838"/>
      <c r="AX35" s="838"/>
      <c r="AY35" s="838"/>
      <c r="AZ35" s="851"/>
      <c r="BA35" s="851"/>
      <c r="BB35" s="851"/>
      <c r="BC35" s="851"/>
      <c r="BD35" s="851"/>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38"/>
      <c r="AM36" s="838"/>
      <c r="AN36" s="838"/>
      <c r="AO36" s="838"/>
      <c r="AP36" s="838"/>
      <c r="AQ36" s="838"/>
      <c r="AR36" s="838"/>
      <c r="AS36" s="838"/>
      <c r="AT36" s="838"/>
      <c r="AU36" s="838"/>
      <c r="AV36" s="838"/>
      <c r="AW36" s="838"/>
      <c r="AX36" s="838"/>
      <c r="AY36" s="838"/>
      <c r="AZ36" s="851"/>
      <c r="BA36" s="851"/>
      <c r="BB36" s="851"/>
      <c r="BC36" s="851"/>
      <c r="BD36" s="851"/>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38"/>
      <c r="AM37" s="838"/>
      <c r="AN37" s="838"/>
      <c r="AO37" s="838"/>
      <c r="AP37" s="838"/>
      <c r="AQ37" s="838"/>
      <c r="AR37" s="838"/>
      <c r="AS37" s="838"/>
      <c r="AT37" s="838"/>
      <c r="AU37" s="838"/>
      <c r="AV37" s="838"/>
      <c r="AW37" s="838"/>
      <c r="AX37" s="838"/>
      <c r="AY37" s="838"/>
      <c r="AZ37" s="851"/>
      <c r="BA37" s="851"/>
      <c r="BB37" s="851"/>
      <c r="BC37" s="851"/>
      <c r="BD37" s="851"/>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38"/>
      <c r="AM38" s="838"/>
      <c r="AN38" s="838"/>
      <c r="AO38" s="838"/>
      <c r="AP38" s="838"/>
      <c r="AQ38" s="838"/>
      <c r="AR38" s="838"/>
      <c r="AS38" s="838"/>
      <c r="AT38" s="838"/>
      <c r="AU38" s="838"/>
      <c r="AV38" s="838"/>
      <c r="AW38" s="838"/>
      <c r="AX38" s="838"/>
      <c r="AY38" s="838"/>
      <c r="AZ38" s="851"/>
      <c r="BA38" s="851"/>
      <c r="BB38" s="851"/>
      <c r="BC38" s="851"/>
      <c r="BD38" s="851"/>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38"/>
      <c r="AM39" s="838"/>
      <c r="AN39" s="838"/>
      <c r="AO39" s="838"/>
      <c r="AP39" s="838"/>
      <c r="AQ39" s="838"/>
      <c r="AR39" s="838"/>
      <c r="AS39" s="838"/>
      <c r="AT39" s="838"/>
      <c r="AU39" s="838"/>
      <c r="AV39" s="838"/>
      <c r="AW39" s="838"/>
      <c r="AX39" s="838"/>
      <c r="AY39" s="838"/>
      <c r="AZ39" s="851"/>
      <c r="BA39" s="851"/>
      <c r="BB39" s="851"/>
      <c r="BC39" s="851"/>
      <c r="BD39" s="851"/>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38"/>
      <c r="AM40" s="838"/>
      <c r="AN40" s="838"/>
      <c r="AO40" s="838"/>
      <c r="AP40" s="838"/>
      <c r="AQ40" s="838"/>
      <c r="AR40" s="838"/>
      <c r="AS40" s="838"/>
      <c r="AT40" s="838"/>
      <c r="AU40" s="838"/>
      <c r="AV40" s="838"/>
      <c r="AW40" s="838"/>
      <c r="AX40" s="838"/>
      <c r="AY40" s="838"/>
      <c r="AZ40" s="851"/>
      <c r="BA40" s="851"/>
      <c r="BB40" s="851"/>
      <c r="BC40" s="851"/>
      <c r="BD40" s="851"/>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38"/>
      <c r="AM41" s="838"/>
      <c r="AN41" s="838"/>
      <c r="AO41" s="838"/>
      <c r="AP41" s="838"/>
      <c r="AQ41" s="838"/>
      <c r="AR41" s="838"/>
      <c r="AS41" s="838"/>
      <c r="AT41" s="838"/>
      <c r="AU41" s="838"/>
      <c r="AV41" s="838"/>
      <c r="AW41" s="838"/>
      <c r="AX41" s="838"/>
      <c r="AY41" s="838"/>
      <c r="AZ41" s="851"/>
      <c r="BA41" s="851"/>
      <c r="BB41" s="851"/>
      <c r="BC41" s="851"/>
      <c r="BD41" s="851"/>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38"/>
      <c r="AM42" s="838"/>
      <c r="AN42" s="838"/>
      <c r="AO42" s="838"/>
      <c r="AP42" s="838"/>
      <c r="AQ42" s="838"/>
      <c r="AR42" s="838"/>
      <c r="AS42" s="838"/>
      <c r="AT42" s="838"/>
      <c r="AU42" s="838"/>
      <c r="AV42" s="838"/>
      <c r="AW42" s="838"/>
      <c r="AX42" s="838"/>
      <c r="AY42" s="838"/>
      <c r="AZ42" s="851"/>
      <c r="BA42" s="851"/>
      <c r="BB42" s="851"/>
      <c r="BC42" s="851"/>
      <c r="BD42" s="851"/>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38"/>
      <c r="AM43" s="838"/>
      <c r="AN43" s="838"/>
      <c r="AO43" s="838"/>
      <c r="AP43" s="838"/>
      <c r="AQ43" s="838"/>
      <c r="AR43" s="838"/>
      <c r="AS43" s="838"/>
      <c r="AT43" s="838"/>
      <c r="AU43" s="838"/>
      <c r="AV43" s="838"/>
      <c r="AW43" s="838"/>
      <c r="AX43" s="838"/>
      <c r="AY43" s="838"/>
      <c r="AZ43" s="851"/>
      <c r="BA43" s="851"/>
      <c r="BB43" s="851"/>
      <c r="BC43" s="851"/>
      <c r="BD43" s="851"/>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38"/>
      <c r="AM44" s="838"/>
      <c r="AN44" s="838"/>
      <c r="AO44" s="838"/>
      <c r="AP44" s="838"/>
      <c r="AQ44" s="838"/>
      <c r="AR44" s="838"/>
      <c r="AS44" s="838"/>
      <c r="AT44" s="838"/>
      <c r="AU44" s="838"/>
      <c r="AV44" s="838"/>
      <c r="AW44" s="838"/>
      <c r="AX44" s="838"/>
      <c r="AY44" s="838"/>
      <c r="AZ44" s="851"/>
      <c r="BA44" s="851"/>
      <c r="BB44" s="851"/>
      <c r="BC44" s="851"/>
      <c r="BD44" s="851"/>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38"/>
      <c r="AM45" s="838"/>
      <c r="AN45" s="838"/>
      <c r="AO45" s="838"/>
      <c r="AP45" s="838"/>
      <c r="AQ45" s="838"/>
      <c r="AR45" s="838"/>
      <c r="AS45" s="838"/>
      <c r="AT45" s="838"/>
      <c r="AU45" s="838"/>
      <c r="AV45" s="838"/>
      <c r="AW45" s="838"/>
      <c r="AX45" s="838"/>
      <c r="AY45" s="838"/>
      <c r="AZ45" s="851"/>
      <c r="BA45" s="851"/>
      <c r="BB45" s="851"/>
      <c r="BC45" s="851"/>
      <c r="BD45" s="851"/>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38"/>
      <c r="AM46" s="838"/>
      <c r="AN46" s="838"/>
      <c r="AO46" s="838"/>
      <c r="AP46" s="838"/>
      <c r="AQ46" s="838"/>
      <c r="AR46" s="838"/>
      <c r="AS46" s="838"/>
      <c r="AT46" s="838"/>
      <c r="AU46" s="838"/>
      <c r="AV46" s="838"/>
      <c r="AW46" s="838"/>
      <c r="AX46" s="838"/>
      <c r="AY46" s="838"/>
      <c r="AZ46" s="851"/>
      <c r="BA46" s="851"/>
      <c r="BB46" s="851"/>
      <c r="BC46" s="851"/>
      <c r="BD46" s="851"/>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38"/>
      <c r="AM47" s="838"/>
      <c r="AN47" s="838"/>
      <c r="AO47" s="838"/>
      <c r="AP47" s="838"/>
      <c r="AQ47" s="838"/>
      <c r="AR47" s="838"/>
      <c r="AS47" s="838"/>
      <c r="AT47" s="838"/>
      <c r="AU47" s="838"/>
      <c r="AV47" s="838"/>
      <c r="AW47" s="838"/>
      <c r="AX47" s="838"/>
      <c r="AY47" s="838"/>
      <c r="AZ47" s="851"/>
      <c r="BA47" s="851"/>
      <c r="BB47" s="851"/>
      <c r="BC47" s="851"/>
      <c r="BD47" s="851"/>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38"/>
      <c r="AM48" s="838"/>
      <c r="AN48" s="838"/>
      <c r="AO48" s="838"/>
      <c r="AP48" s="838"/>
      <c r="AQ48" s="838"/>
      <c r="AR48" s="838"/>
      <c r="AS48" s="838"/>
      <c r="AT48" s="838"/>
      <c r="AU48" s="838"/>
      <c r="AV48" s="838"/>
      <c r="AW48" s="838"/>
      <c r="AX48" s="838"/>
      <c r="AY48" s="838"/>
      <c r="AZ48" s="851"/>
      <c r="BA48" s="851"/>
      <c r="BB48" s="851"/>
      <c r="BC48" s="851"/>
      <c r="BD48" s="851"/>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38"/>
      <c r="AM49" s="838"/>
      <c r="AN49" s="838"/>
      <c r="AO49" s="838"/>
      <c r="AP49" s="838"/>
      <c r="AQ49" s="838"/>
      <c r="AR49" s="838"/>
      <c r="AS49" s="838"/>
      <c r="AT49" s="838"/>
      <c r="AU49" s="838"/>
      <c r="AV49" s="838"/>
      <c r="AW49" s="838"/>
      <c r="AX49" s="838"/>
      <c r="AY49" s="838"/>
      <c r="AZ49" s="851"/>
      <c r="BA49" s="851"/>
      <c r="BB49" s="851"/>
      <c r="BC49" s="851"/>
      <c r="BD49" s="851"/>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2"/>
      <c r="R50" s="853"/>
      <c r="S50" s="853"/>
      <c r="T50" s="853"/>
      <c r="U50" s="853"/>
      <c r="V50" s="853"/>
      <c r="W50" s="853"/>
      <c r="X50" s="853"/>
      <c r="Y50" s="853"/>
      <c r="Z50" s="853"/>
      <c r="AA50" s="853"/>
      <c r="AB50" s="853"/>
      <c r="AC50" s="853"/>
      <c r="AD50" s="853"/>
      <c r="AE50" s="854"/>
      <c r="AF50" s="781"/>
      <c r="AG50" s="782"/>
      <c r="AH50" s="782"/>
      <c r="AI50" s="782"/>
      <c r="AJ50" s="783"/>
      <c r="AK50" s="855"/>
      <c r="AL50" s="853"/>
      <c r="AM50" s="853"/>
      <c r="AN50" s="853"/>
      <c r="AO50" s="853"/>
      <c r="AP50" s="853"/>
      <c r="AQ50" s="853"/>
      <c r="AR50" s="853"/>
      <c r="AS50" s="853"/>
      <c r="AT50" s="853"/>
      <c r="AU50" s="853"/>
      <c r="AV50" s="853"/>
      <c r="AW50" s="853"/>
      <c r="AX50" s="853"/>
      <c r="AY50" s="853"/>
      <c r="AZ50" s="856"/>
      <c r="BA50" s="856"/>
      <c r="BB50" s="856"/>
      <c r="BC50" s="856"/>
      <c r="BD50" s="856"/>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2"/>
      <c r="R51" s="853"/>
      <c r="S51" s="853"/>
      <c r="T51" s="853"/>
      <c r="U51" s="853"/>
      <c r="V51" s="853"/>
      <c r="W51" s="853"/>
      <c r="X51" s="853"/>
      <c r="Y51" s="853"/>
      <c r="Z51" s="853"/>
      <c r="AA51" s="853"/>
      <c r="AB51" s="853"/>
      <c r="AC51" s="853"/>
      <c r="AD51" s="853"/>
      <c r="AE51" s="854"/>
      <c r="AF51" s="781"/>
      <c r="AG51" s="782"/>
      <c r="AH51" s="782"/>
      <c r="AI51" s="782"/>
      <c r="AJ51" s="783"/>
      <c r="AK51" s="855"/>
      <c r="AL51" s="853"/>
      <c r="AM51" s="853"/>
      <c r="AN51" s="853"/>
      <c r="AO51" s="853"/>
      <c r="AP51" s="853"/>
      <c r="AQ51" s="853"/>
      <c r="AR51" s="853"/>
      <c r="AS51" s="853"/>
      <c r="AT51" s="853"/>
      <c r="AU51" s="853"/>
      <c r="AV51" s="853"/>
      <c r="AW51" s="853"/>
      <c r="AX51" s="853"/>
      <c r="AY51" s="853"/>
      <c r="AZ51" s="856"/>
      <c r="BA51" s="856"/>
      <c r="BB51" s="856"/>
      <c r="BC51" s="856"/>
      <c r="BD51" s="856"/>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2"/>
      <c r="R52" s="853"/>
      <c r="S52" s="853"/>
      <c r="T52" s="853"/>
      <c r="U52" s="853"/>
      <c r="V52" s="853"/>
      <c r="W52" s="853"/>
      <c r="X52" s="853"/>
      <c r="Y52" s="853"/>
      <c r="Z52" s="853"/>
      <c r="AA52" s="853"/>
      <c r="AB52" s="853"/>
      <c r="AC52" s="853"/>
      <c r="AD52" s="853"/>
      <c r="AE52" s="854"/>
      <c r="AF52" s="781"/>
      <c r="AG52" s="782"/>
      <c r="AH52" s="782"/>
      <c r="AI52" s="782"/>
      <c r="AJ52" s="783"/>
      <c r="AK52" s="855"/>
      <c r="AL52" s="853"/>
      <c r="AM52" s="853"/>
      <c r="AN52" s="853"/>
      <c r="AO52" s="853"/>
      <c r="AP52" s="853"/>
      <c r="AQ52" s="853"/>
      <c r="AR52" s="853"/>
      <c r="AS52" s="853"/>
      <c r="AT52" s="853"/>
      <c r="AU52" s="853"/>
      <c r="AV52" s="853"/>
      <c r="AW52" s="853"/>
      <c r="AX52" s="853"/>
      <c r="AY52" s="853"/>
      <c r="AZ52" s="856"/>
      <c r="BA52" s="856"/>
      <c r="BB52" s="856"/>
      <c r="BC52" s="856"/>
      <c r="BD52" s="856"/>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2"/>
      <c r="R53" s="853"/>
      <c r="S53" s="853"/>
      <c r="T53" s="853"/>
      <c r="U53" s="853"/>
      <c r="V53" s="853"/>
      <c r="W53" s="853"/>
      <c r="X53" s="853"/>
      <c r="Y53" s="853"/>
      <c r="Z53" s="853"/>
      <c r="AA53" s="853"/>
      <c r="AB53" s="853"/>
      <c r="AC53" s="853"/>
      <c r="AD53" s="853"/>
      <c r="AE53" s="854"/>
      <c r="AF53" s="781"/>
      <c r="AG53" s="782"/>
      <c r="AH53" s="782"/>
      <c r="AI53" s="782"/>
      <c r="AJ53" s="783"/>
      <c r="AK53" s="855"/>
      <c r="AL53" s="853"/>
      <c r="AM53" s="853"/>
      <c r="AN53" s="853"/>
      <c r="AO53" s="853"/>
      <c r="AP53" s="853"/>
      <c r="AQ53" s="853"/>
      <c r="AR53" s="853"/>
      <c r="AS53" s="853"/>
      <c r="AT53" s="853"/>
      <c r="AU53" s="853"/>
      <c r="AV53" s="853"/>
      <c r="AW53" s="853"/>
      <c r="AX53" s="853"/>
      <c r="AY53" s="853"/>
      <c r="AZ53" s="856"/>
      <c r="BA53" s="856"/>
      <c r="BB53" s="856"/>
      <c r="BC53" s="856"/>
      <c r="BD53" s="856"/>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2"/>
      <c r="R54" s="853"/>
      <c r="S54" s="853"/>
      <c r="T54" s="853"/>
      <c r="U54" s="853"/>
      <c r="V54" s="853"/>
      <c r="W54" s="853"/>
      <c r="X54" s="853"/>
      <c r="Y54" s="853"/>
      <c r="Z54" s="853"/>
      <c r="AA54" s="853"/>
      <c r="AB54" s="853"/>
      <c r="AC54" s="853"/>
      <c r="AD54" s="853"/>
      <c r="AE54" s="854"/>
      <c r="AF54" s="781"/>
      <c r="AG54" s="782"/>
      <c r="AH54" s="782"/>
      <c r="AI54" s="782"/>
      <c r="AJ54" s="783"/>
      <c r="AK54" s="855"/>
      <c r="AL54" s="853"/>
      <c r="AM54" s="853"/>
      <c r="AN54" s="853"/>
      <c r="AO54" s="853"/>
      <c r="AP54" s="853"/>
      <c r="AQ54" s="853"/>
      <c r="AR54" s="853"/>
      <c r="AS54" s="853"/>
      <c r="AT54" s="853"/>
      <c r="AU54" s="853"/>
      <c r="AV54" s="853"/>
      <c r="AW54" s="853"/>
      <c r="AX54" s="853"/>
      <c r="AY54" s="853"/>
      <c r="AZ54" s="856"/>
      <c r="BA54" s="856"/>
      <c r="BB54" s="856"/>
      <c r="BC54" s="856"/>
      <c r="BD54" s="856"/>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2"/>
      <c r="R55" s="853"/>
      <c r="S55" s="853"/>
      <c r="T55" s="853"/>
      <c r="U55" s="853"/>
      <c r="V55" s="853"/>
      <c r="W55" s="853"/>
      <c r="X55" s="853"/>
      <c r="Y55" s="853"/>
      <c r="Z55" s="853"/>
      <c r="AA55" s="853"/>
      <c r="AB55" s="853"/>
      <c r="AC55" s="853"/>
      <c r="AD55" s="853"/>
      <c r="AE55" s="854"/>
      <c r="AF55" s="781"/>
      <c r="AG55" s="782"/>
      <c r="AH55" s="782"/>
      <c r="AI55" s="782"/>
      <c r="AJ55" s="783"/>
      <c r="AK55" s="855"/>
      <c r="AL55" s="853"/>
      <c r="AM55" s="853"/>
      <c r="AN55" s="853"/>
      <c r="AO55" s="853"/>
      <c r="AP55" s="853"/>
      <c r="AQ55" s="853"/>
      <c r="AR55" s="853"/>
      <c r="AS55" s="853"/>
      <c r="AT55" s="853"/>
      <c r="AU55" s="853"/>
      <c r="AV55" s="853"/>
      <c r="AW55" s="853"/>
      <c r="AX55" s="853"/>
      <c r="AY55" s="853"/>
      <c r="AZ55" s="856"/>
      <c r="BA55" s="856"/>
      <c r="BB55" s="856"/>
      <c r="BC55" s="856"/>
      <c r="BD55" s="856"/>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2"/>
      <c r="R56" s="853"/>
      <c r="S56" s="853"/>
      <c r="T56" s="853"/>
      <c r="U56" s="853"/>
      <c r="V56" s="853"/>
      <c r="W56" s="853"/>
      <c r="X56" s="853"/>
      <c r="Y56" s="853"/>
      <c r="Z56" s="853"/>
      <c r="AA56" s="853"/>
      <c r="AB56" s="853"/>
      <c r="AC56" s="853"/>
      <c r="AD56" s="853"/>
      <c r="AE56" s="854"/>
      <c r="AF56" s="781"/>
      <c r="AG56" s="782"/>
      <c r="AH56" s="782"/>
      <c r="AI56" s="782"/>
      <c r="AJ56" s="783"/>
      <c r="AK56" s="855"/>
      <c r="AL56" s="853"/>
      <c r="AM56" s="853"/>
      <c r="AN56" s="853"/>
      <c r="AO56" s="853"/>
      <c r="AP56" s="853"/>
      <c r="AQ56" s="853"/>
      <c r="AR56" s="853"/>
      <c r="AS56" s="853"/>
      <c r="AT56" s="853"/>
      <c r="AU56" s="853"/>
      <c r="AV56" s="853"/>
      <c r="AW56" s="853"/>
      <c r="AX56" s="853"/>
      <c r="AY56" s="853"/>
      <c r="AZ56" s="856"/>
      <c r="BA56" s="856"/>
      <c r="BB56" s="856"/>
      <c r="BC56" s="856"/>
      <c r="BD56" s="856"/>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2"/>
      <c r="R57" s="853"/>
      <c r="S57" s="853"/>
      <c r="T57" s="853"/>
      <c r="U57" s="853"/>
      <c r="V57" s="853"/>
      <c r="W57" s="853"/>
      <c r="X57" s="853"/>
      <c r="Y57" s="853"/>
      <c r="Z57" s="853"/>
      <c r="AA57" s="853"/>
      <c r="AB57" s="853"/>
      <c r="AC57" s="853"/>
      <c r="AD57" s="853"/>
      <c r="AE57" s="854"/>
      <c r="AF57" s="781"/>
      <c r="AG57" s="782"/>
      <c r="AH57" s="782"/>
      <c r="AI57" s="782"/>
      <c r="AJ57" s="783"/>
      <c r="AK57" s="855"/>
      <c r="AL57" s="853"/>
      <c r="AM57" s="853"/>
      <c r="AN57" s="853"/>
      <c r="AO57" s="853"/>
      <c r="AP57" s="853"/>
      <c r="AQ57" s="853"/>
      <c r="AR57" s="853"/>
      <c r="AS57" s="853"/>
      <c r="AT57" s="853"/>
      <c r="AU57" s="853"/>
      <c r="AV57" s="853"/>
      <c r="AW57" s="853"/>
      <c r="AX57" s="853"/>
      <c r="AY57" s="853"/>
      <c r="AZ57" s="856"/>
      <c r="BA57" s="856"/>
      <c r="BB57" s="856"/>
      <c r="BC57" s="856"/>
      <c r="BD57" s="856"/>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2"/>
      <c r="R58" s="853"/>
      <c r="S58" s="853"/>
      <c r="T58" s="853"/>
      <c r="U58" s="853"/>
      <c r="V58" s="853"/>
      <c r="W58" s="853"/>
      <c r="X58" s="853"/>
      <c r="Y58" s="853"/>
      <c r="Z58" s="853"/>
      <c r="AA58" s="853"/>
      <c r="AB58" s="853"/>
      <c r="AC58" s="853"/>
      <c r="AD58" s="853"/>
      <c r="AE58" s="854"/>
      <c r="AF58" s="781"/>
      <c r="AG58" s="782"/>
      <c r="AH58" s="782"/>
      <c r="AI58" s="782"/>
      <c r="AJ58" s="783"/>
      <c r="AK58" s="855"/>
      <c r="AL58" s="853"/>
      <c r="AM58" s="853"/>
      <c r="AN58" s="853"/>
      <c r="AO58" s="853"/>
      <c r="AP58" s="853"/>
      <c r="AQ58" s="853"/>
      <c r="AR58" s="853"/>
      <c r="AS58" s="853"/>
      <c r="AT58" s="853"/>
      <c r="AU58" s="853"/>
      <c r="AV58" s="853"/>
      <c r="AW58" s="853"/>
      <c r="AX58" s="853"/>
      <c r="AY58" s="853"/>
      <c r="AZ58" s="856"/>
      <c r="BA58" s="856"/>
      <c r="BB58" s="856"/>
      <c r="BC58" s="856"/>
      <c r="BD58" s="856"/>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2"/>
      <c r="R59" s="853"/>
      <c r="S59" s="853"/>
      <c r="T59" s="853"/>
      <c r="U59" s="853"/>
      <c r="V59" s="853"/>
      <c r="W59" s="853"/>
      <c r="X59" s="853"/>
      <c r="Y59" s="853"/>
      <c r="Z59" s="853"/>
      <c r="AA59" s="853"/>
      <c r="AB59" s="853"/>
      <c r="AC59" s="853"/>
      <c r="AD59" s="853"/>
      <c r="AE59" s="854"/>
      <c r="AF59" s="781"/>
      <c r="AG59" s="782"/>
      <c r="AH59" s="782"/>
      <c r="AI59" s="782"/>
      <c r="AJ59" s="783"/>
      <c r="AK59" s="855"/>
      <c r="AL59" s="853"/>
      <c r="AM59" s="853"/>
      <c r="AN59" s="853"/>
      <c r="AO59" s="853"/>
      <c r="AP59" s="853"/>
      <c r="AQ59" s="853"/>
      <c r="AR59" s="853"/>
      <c r="AS59" s="853"/>
      <c r="AT59" s="853"/>
      <c r="AU59" s="853"/>
      <c r="AV59" s="853"/>
      <c r="AW59" s="853"/>
      <c r="AX59" s="853"/>
      <c r="AY59" s="853"/>
      <c r="AZ59" s="856"/>
      <c r="BA59" s="856"/>
      <c r="BB59" s="856"/>
      <c r="BC59" s="856"/>
      <c r="BD59" s="856"/>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2"/>
      <c r="R60" s="853"/>
      <c r="S60" s="853"/>
      <c r="T60" s="853"/>
      <c r="U60" s="853"/>
      <c r="V60" s="853"/>
      <c r="W60" s="853"/>
      <c r="X60" s="853"/>
      <c r="Y60" s="853"/>
      <c r="Z60" s="853"/>
      <c r="AA60" s="853"/>
      <c r="AB60" s="853"/>
      <c r="AC60" s="853"/>
      <c r="AD60" s="853"/>
      <c r="AE60" s="854"/>
      <c r="AF60" s="781"/>
      <c r="AG60" s="782"/>
      <c r="AH60" s="782"/>
      <c r="AI60" s="782"/>
      <c r="AJ60" s="783"/>
      <c r="AK60" s="855"/>
      <c r="AL60" s="853"/>
      <c r="AM60" s="853"/>
      <c r="AN60" s="853"/>
      <c r="AO60" s="853"/>
      <c r="AP60" s="853"/>
      <c r="AQ60" s="853"/>
      <c r="AR60" s="853"/>
      <c r="AS60" s="853"/>
      <c r="AT60" s="853"/>
      <c r="AU60" s="853"/>
      <c r="AV60" s="853"/>
      <c r="AW60" s="853"/>
      <c r="AX60" s="853"/>
      <c r="AY60" s="853"/>
      <c r="AZ60" s="856"/>
      <c r="BA60" s="856"/>
      <c r="BB60" s="856"/>
      <c r="BC60" s="856"/>
      <c r="BD60" s="856"/>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2"/>
      <c r="R61" s="853"/>
      <c r="S61" s="853"/>
      <c r="T61" s="853"/>
      <c r="U61" s="853"/>
      <c r="V61" s="853"/>
      <c r="W61" s="853"/>
      <c r="X61" s="853"/>
      <c r="Y61" s="853"/>
      <c r="Z61" s="853"/>
      <c r="AA61" s="853"/>
      <c r="AB61" s="853"/>
      <c r="AC61" s="853"/>
      <c r="AD61" s="853"/>
      <c r="AE61" s="854"/>
      <c r="AF61" s="781"/>
      <c r="AG61" s="782"/>
      <c r="AH61" s="782"/>
      <c r="AI61" s="782"/>
      <c r="AJ61" s="783"/>
      <c r="AK61" s="855"/>
      <c r="AL61" s="853"/>
      <c r="AM61" s="853"/>
      <c r="AN61" s="853"/>
      <c r="AO61" s="853"/>
      <c r="AP61" s="853"/>
      <c r="AQ61" s="853"/>
      <c r="AR61" s="853"/>
      <c r="AS61" s="853"/>
      <c r="AT61" s="853"/>
      <c r="AU61" s="853"/>
      <c r="AV61" s="853"/>
      <c r="AW61" s="853"/>
      <c r="AX61" s="853"/>
      <c r="AY61" s="853"/>
      <c r="AZ61" s="856"/>
      <c r="BA61" s="856"/>
      <c r="BB61" s="856"/>
      <c r="BC61" s="856"/>
      <c r="BD61" s="856"/>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2"/>
      <c r="R62" s="853"/>
      <c r="S62" s="853"/>
      <c r="T62" s="853"/>
      <c r="U62" s="853"/>
      <c r="V62" s="853"/>
      <c r="W62" s="853"/>
      <c r="X62" s="853"/>
      <c r="Y62" s="853"/>
      <c r="Z62" s="853"/>
      <c r="AA62" s="853"/>
      <c r="AB62" s="853"/>
      <c r="AC62" s="853"/>
      <c r="AD62" s="853"/>
      <c r="AE62" s="854"/>
      <c r="AF62" s="781"/>
      <c r="AG62" s="782"/>
      <c r="AH62" s="782"/>
      <c r="AI62" s="782"/>
      <c r="AJ62" s="783"/>
      <c r="AK62" s="855"/>
      <c r="AL62" s="853"/>
      <c r="AM62" s="853"/>
      <c r="AN62" s="853"/>
      <c r="AO62" s="853"/>
      <c r="AP62" s="853"/>
      <c r="AQ62" s="853"/>
      <c r="AR62" s="853"/>
      <c r="AS62" s="853"/>
      <c r="AT62" s="853"/>
      <c r="AU62" s="853"/>
      <c r="AV62" s="853"/>
      <c r="AW62" s="853"/>
      <c r="AX62" s="853"/>
      <c r="AY62" s="853"/>
      <c r="AZ62" s="856"/>
      <c r="BA62" s="856"/>
      <c r="BB62" s="856"/>
      <c r="BC62" s="856"/>
      <c r="BD62" s="856"/>
      <c r="BE62" s="848"/>
      <c r="BF62" s="848"/>
      <c r="BG62" s="848"/>
      <c r="BH62" s="848"/>
      <c r="BI62" s="849"/>
      <c r="BJ62" s="864"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391</v>
      </c>
      <c r="C63" s="811"/>
      <c r="D63" s="811"/>
      <c r="E63" s="811"/>
      <c r="F63" s="811"/>
      <c r="G63" s="811"/>
      <c r="H63" s="811"/>
      <c r="I63" s="811"/>
      <c r="J63" s="811"/>
      <c r="K63" s="811"/>
      <c r="L63" s="811"/>
      <c r="M63" s="811"/>
      <c r="N63" s="811"/>
      <c r="O63" s="811"/>
      <c r="P63" s="812"/>
      <c r="Q63" s="857"/>
      <c r="R63" s="858"/>
      <c r="S63" s="858"/>
      <c r="T63" s="858"/>
      <c r="U63" s="858"/>
      <c r="V63" s="858"/>
      <c r="W63" s="858"/>
      <c r="X63" s="858"/>
      <c r="Y63" s="858"/>
      <c r="Z63" s="858"/>
      <c r="AA63" s="858"/>
      <c r="AB63" s="858"/>
      <c r="AC63" s="858"/>
      <c r="AD63" s="858"/>
      <c r="AE63" s="859"/>
      <c r="AF63" s="860">
        <v>2480</v>
      </c>
      <c r="AG63" s="861"/>
      <c r="AH63" s="861"/>
      <c r="AI63" s="861"/>
      <c r="AJ63" s="862"/>
      <c r="AK63" s="863"/>
      <c r="AL63" s="858"/>
      <c r="AM63" s="858"/>
      <c r="AN63" s="858"/>
      <c r="AO63" s="858"/>
      <c r="AP63" s="861">
        <v>14811</v>
      </c>
      <c r="AQ63" s="861"/>
      <c r="AR63" s="861"/>
      <c r="AS63" s="861"/>
      <c r="AT63" s="861"/>
      <c r="AU63" s="861">
        <v>6750</v>
      </c>
      <c r="AV63" s="861"/>
      <c r="AW63" s="861"/>
      <c r="AX63" s="861"/>
      <c r="AY63" s="861"/>
      <c r="AZ63" s="865"/>
      <c r="BA63" s="865"/>
      <c r="BB63" s="865"/>
      <c r="BC63" s="865"/>
      <c r="BD63" s="865"/>
      <c r="BE63" s="866"/>
      <c r="BF63" s="866"/>
      <c r="BG63" s="866"/>
      <c r="BH63" s="866"/>
      <c r="BI63" s="867"/>
      <c r="BJ63" s="868" t="s">
        <v>113</v>
      </c>
      <c r="BK63" s="869"/>
      <c r="BL63" s="869"/>
      <c r="BM63" s="869"/>
      <c r="BN63" s="870"/>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394</v>
      </c>
      <c r="R66" s="738"/>
      <c r="S66" s="738"/>
      <c r="T66" s="738"/>
      <c r="U66" s="739"/>
      <c r="V66" s="737" t="s">
        <v>395</v>
      </c>
      <c r="W66" s="738"/>
      <c r="X66" s="738"/>
      <c r="Y66" s="738"/>
      <c r="Z66" s="739"/>
      <c r="AA66" s="737" t="s">
        <v>396</v>
      </c>
      <c r="AB66" s="738"/>
      <c r="AC66" s="738"/>
      <c r="AD66" s="738"/>
      <c r="AE66" s="739"/>
      <c r="AF66" s="871" t="s">
        <v>397</v>
      </c>
      <c r="AG66" s="833"/>
      <c r="AH66" s="833"/>
      <c r="AI66" s="833"/>
      <c r="AJ66" s="872"/>
      <c r="AK66" s="737" t="s">
        <v>398</v>
      </c>
      <c r="AL66" s="761"/>
      <c r="AM66" s="761"/>
      <c r="AN66" s="761"/>
      <c r="AO66" s="762"/>
      <c r="AP66" s="737" t="s">
        <v>399</v>
      </c>
      <c r="AQ66" s="738"/>
      <c r="AR66" s="738"/>
      <c r="AS66" s="738"/>
      <c r="AT66" s="739"/>
      <c r="AU66" s="737" t="s">
        <v>400</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3"/>
      <c r="AG67" s="836"/>
      <c r="AH67" s="836"/>
      <c r="AI67" s="836"/>
      <c r="AJ67" s="874"/>
      <c r="AK67" s="875"/>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9"/>
    </row>
    <row r="68" spans="1:131" s="200" customFormat="1" ht="26.25" customHeight="1" thickTop="1" x14ac:dyDescent="0.15">
      <c r="A68" s="211">
        <v>1</v>
      </c>
      <c r="B68" s="888" t="s">
        <v>553</v>
      </c>
      <c r="C68" s="889"/>
      <c r="D68" s="889"/>
      <c r="E68" s="889"/>
      <c r="F68" s="889"/>
      <c r="G68" s="889"/>
      <c r="H68" s="889"/>
      <c r="I68" s="889"/>
      <c r="J68" s="889"/>
      <c r="K68" s="889"/>
      <c r="L68" s="889"/>
      <c r="M68" s="889"/>
      <c r="N68" s="889"/>
      <c r="O68" s="889"/>
      <c r="P68" s="890"/>
      <c r="Q68" s="891">
        <v>240</v>
      </c>
      <c r="R68" s="885"/>
      <c r="S68" s="885"/>
      <c r="T68" s="885"/>
      <c r="U68" s="885"/>
      <c r="V68" s="885">
        <v>227</v>
      </c>
      <c r="W68" s="885"/>
      <c r="X68" s="885"/>
      <c r="Y68" s="885"/>
      <c r="Z68" s="885"/>
      <c r="AA68" s="885">
        <v>13</v>
      </c>
      <c r="AB68" s="885"/>
      <c r="AC68" s="885"/>
      <c r="AD68" s="885"/>
      <c r="AE68" s="885"/>
      <c r="AF68" s="885">
        <v>13</v>
      </c>
      <c r="AG68" s="885"/>
      <c r="AH68" s="885"/>
      <c r="AI68" s="885"/>
      <c r="AJ68" s="885"/>
      <c r="AK68" s="885" t="s">
        <v>563</v>
      </c>
      <c r="AL68" s="885"/>
      <c r="AM68" s="885"/>
      <c r="AN68" s="885"/>
      <c r="AO68" s="885"/>
      <c r="AP68" s="885" t="s">
        <v>561</v>
      </c>
      <c r="AQ68" s="885"/>
      <c r="AR68" s="885"/>
      <c r="AS68" s="885"/>
      <c r="AT68" s="885"/>
      <c r="AU68" s="885" t="s">
        <v>552</v>
      </c>
      <c r="AV68" s="885"/>
      <c r="AW68" s="885"/>
      <c r="AX68" s="885"/>
      <c r="AY68" s="885"/>
      <c r="AZ68" s="886"/>
      <c r="BA68" s="886"/>
      <c r="BB68" s="886"/>
      <c r="BC68" s="886"/>
      <c r="BD68" s="887"/>
      <c r="BE68" s="218"/>
      <c r="BF68" s="218"/>
      <c r="BG68" s="218"/>
      <c r="BH68" s="218"/>
      <c r="BI68" s="218"/>
      <c r="BJ68" s="218"/>
      <c r="BK68" s="218"/>
      <c r="BL68" s="218"/>
      <c r="BM68" s="218"/>
      <c r="BN68" s="218"/>
      <c r="BO68" s="218"/>
      <c r="BP68" s="218"/>
      <c r="BQ68" s="215">
        <v>62</v>
      </c>
      <c r="BR68" s="220"/>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9"/>
    </row>
    <row r="69" spans="1:131" s="200" customFormat="1" ht="26.25" customHeight="1" x14ac:dyDescent="0.15">
      <c r="A69" s="214">
        <v>2</v>
      </c>
      <c r="B69" s="892" t="s">
        <v>554</v>
      </c>
      <c r="C69" s="893"/>
      <c r="D69" s="893"/>
      <c r="E69" s="893"/>
      <c r="F69" s="893"/>
      <c r="G69" s="893"/>
      <c r="H69" s="893"/>
      <c r="I69" s="893"/>
      <c r="J69" s="893"/>
      <c r="K69" s="893"/>
      <c r="L69" s="893"/>
      <c r="M69" s="893"/>
      <c r="N69" s="893"/>
      <c r="O69" s="893"/>
      <c r="P69" s="894"/>
      <c r="Q69" s="895">
        <v>9002</v>
      </c>
      <c r="R69" s="838"/>
      <c r="S69" s="838"/>
      <c r="T69" s="838"/>
      <c r="U69" s="838"/>
      <c r="V69" s="838">
        <v>8367</v>
      </c>
      <c r="W69" s="838"/>
      <c r="X69" s="838"/>
      <c r="Y69" s="838"/>
      <c r="Z69" s="838"/>
      <c r="AA69" s="838">
        <v>635</v>
      </c>
      <c r="AB69" s="838"/>
      <c r="AC69" s="838"/>
      <c r="AD69" s="838"/>
      <c r="AE69" s="838"/>
      <c r="AF69" s="838">
        <v>635</v>
      </c>
      <c r="AG69" s="838"/>
      <c r="AH69" s="838"/>
      <c r="AI69" s="838"/>
      <c r="AJ69" s="838"/>
      <c r="AK69" s="838">
        <v>3</v>
      </c>
      <c r="AL69" s="838"/>
      <c r="AM69" s="838"/>
      <c r="AN69" s="838"/>
      <c r="AO69" s="838"/>
      <c r="AP69" s="896" t="s">
        <v>552</v>
      </c>
      <c r="AQ69" s="897"/>
      <c r="AR69" s="897"/>
      <c r="AS69" s="897"/>
      <c r="AT69" s="850"/>
      <c r="AU69" s="896" t="s">
        <v>552</v>
      </c>
      <c r="AV69" s="897"/>
      <c r="AW69" s="897"/>
      <c r="AX69" s="897"/>
      <c r="AY69" s="850"/>
      <c r="AZ69" s="898"/>
      <c r="BA69" s="898"/>
      <c r="BB69" s="898"/>
      <c r="BC69" s="898"/>
      <c r="BD69" s="899"/>
      <c r="BE69" s="218"/>
      <c r="BF69" s="218"/>
      <c r="BG69" s="218"/>
      <c r="BH69" s="218"/>
      <c r="BI69" s="218"/>
      <c r="BJ69" s="218"/>
      <c r="BK69" s="218"/>
      <c r="BL69" s="218"/>
      <c r="BM69" s="218"/>
      <c r="BN69" s="218"/>
      <c r="BO69" s="218"/>
      <c r="BP69" s="218"/>
      <c r="BQ69" s="215">
        <v>63</v>
      </c>
      <c r="BR69" s="220"/>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9"/>
    </row>
    <row r="70" spans="1:131" s="200" customFormat="1" ht="26.25" customHeight="1" x14ac:dyDescent="0.15">
      <c r="A70" s="214">
        <v>3</v>
      </c>
      <c r="B70" s="892" t="s">
        <v>555</v>
      </c>
      <c r="C70" s="893"/>
      <c r="D70" s="893"/>
      <c r="E70" s="893"/>
      <c r="F70" s="893"/>
      <c r="G70" s="893"/>
      <c r="H70" s="893"/>
      <c r="I70" s="893"/>
      <c r="J70" s="893"/>
      <c r="K70" s="893"/>
      <c r="L70" s="893"/>
      <c r="M70" s="893"/>
      <c r="N70" s="893"/>
      <c r="O70" s="893"/>
      <c r="P70" s="894"/>
      <c r="Q70" s="895">
        <v>208</v>
      </c>
      <c r="R70" s="838"/>
      <c r="S70" s="838"/>
      <c r="T70" s="838"/>
      <c r="U70" s="838"/>
      <c r="V70" s="838">
        <v>200</v>
      </c>
      <c r="W70" s="838"/>
      <c r="X70" s="838"/>
      <c r="Y70" s="838"/>
      <c r="Z70" s="838"/>
      <c r="AA70" s="838">
        <v>8</v>
      </c>
      <c r="AB70" s="838"/>
      <c r="AC70" s="838"/>
      <c r="AD70" s="838"/>
      <c r="AE70" s="838"/>
      <c r="AF70" s="838">
        <v>8</v>
      </c>
      <c r="AG70" s="838"/>
      <c r="AH70" s="838"/>
      <c r="AI70" s="838"/>
      <c r="AJ70" s="838"/>
      <c r="AK70" s="838">
        <v>55</v>
      </c>
      <c r="AL70" s="838"/>
      <c r="AM70" s="838"/>
      <c r="AN70" s="838"/>
      <c r="AO70" s="838"/>
      <c r="AP70" s="896" t="s">
        <v>552</v>
      </c>
      <c r="AQ70" s="897"/>
      <c r="AR70" s="897"/>
      <c r="AS70" s="897"/>
      <c r="AT70" s="850"/>
      <c r="AU70" s="896" t="s">
        <v>552</v>
      </c>
      <c r="AV70" s="897"/>
      <c r="AW70" s="897"/>
      <c r="AX70" s="897"/>
      <c r="AY70" s="850"/>
      <c r="AZ70" s="898"/>
      <c r="BA70" s="898"/>
      <c r="BB70" s="898"/>
      <c r="BC70" s="898"/>
      <c r="BD70" s="899"/>
      <c r="BE70" s="218"/>
      <c r="BF70" s="218"/>
      <c r="BG70" s="218"/>
      <c r="BH70" s="218"/>
      <c r="BI70" s="218"/>
      <c r="BJ70" s="218"/>
      <c r="BK70" s="218"/>
      <c r="BL70" s="218"/>
      <c r="BM70" s="218"/>
      <c r="BN70" s="218"/>
      <c r="BO70" s="218"/>
      <c r="BP70" s="218"/>
      <c r="BQ70" s="215">
        <v>64</v>
      </c>
      <c r="BR70" s="220"/>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9"/>
    </row>
    <row r="71" spans="1:131" s="200" customFormat="1" ht="26.25" customHeight="1" x14ac:dyDescent="0.15">
      <c r="A71" s="214">
        <v>4</v>
      </c>
      <c r="B71" s="892" t="s">
        <v>556</v>
      </c>
      <c r="C71" s="893"/>
      <c r="D71" s="893"/>
      <c r="E71" s="893"/>
      <c r="F71" s="893"/>
      <c r="G71" s="893"/>
      <c r="H71" s="893"/>
      <c r="I71" s="893"/>
      <c r="J71" s="893"/>
      <c r="K71" s="893"/>
      <c r="L71" s="893"/>
      <c r="M71" s="893"/>
      <c r="N71" s="893"/>
      <c r="O71" s="893"/>
      <c r="P71" s="894"/>
      <c r="Q71" s="895">
        <v>153</v>
      </c>
      <c r="R71" s="838"/>
      <c r="S71" s="838"/>
      <c r="T71" s="838"/>
      <c r="U71" s="838"/>
      <c r="V71" s="838">
        <v>142</v>
      </c>
      <c r="W71" s="838"/>
      <c r="X71" s="838"/>
      <c r="Y71" s="838"/>
      <c r="Z71" s="838"/>
      <c r="AA71" s="838">
        <v>11</v>
      </c>
      <c r="AB71" s="838"/>
      <c r="AC71" s="838"/>
      <c r="AD71" s="838"/>
      <c r="AE71" s="838"/>
      <c r="AF71" s="838">
        <v>11</v>
      </c>
      <c r="AG71" s="838"/>
      <c r="AH71" s="838"/>
      <c r="AI71" s="838"/>
      <c r="AJ71" s="838"/>
      <c r="AK71" s="838">
        <v>18</v>
      </c>
      <c r="AL71" s="838"/>
      <c r="AM71" s="838"/>
      <c r="AN71" s="838"/>
      <c r="AO71" s="838"/>
      <c r="AP71" s="896" t="s">
        <v>552</v>
      </c>
      <c r="AQ71" s="897"/>
      <c r="AR71" s="897"/>
      <c r="AS71" s="897"/>
      <c r="AT71" s="850"/>
      <c r="AU71" s="896" t="s">
        <v>552</v>
      </c>
      <c r="AV71" s="897"/>
      <c r="AW71" s="897"/>
      <c r="AX71" s="897"/>
      <c r="AY71" s="850"/>
      <c r="AZ71" s="898"/>
      <c r="BA71" s="898"/>
      <c r="BB71" s="898"/>
      <c r="BC71" s="898"/>
      <c r="BD71" s="899"/>
      <c r="BE71" s="218"/>
      <c r="BF71" s="218"/>
      <c r="BG71" s="218"/>
      <c r="BH71" s="218"/>
      <c r="BI71" s="218"/>
      <c r="BJ71" s="218"/>
      <c r="BK71" s="218"/>
      <c r="BL71" s="218"/>
      <c r="BM71" s="218"/>
      <c r="BN71" s="218"/>
      <c r="BO71" s="218"/>
      <c r="BP71" s="218"/>
      <c r="BQ71" s="215">
        <v>65</v>
      </c>
      <c r="BR71" s="220"/>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9"/>
    </row>
    <row r="72" spans="1:131" s="200" customFormat="1" ht="26.25" customHeight="1" x14ac:dyDescent="0.15">
      <c r="A72" s="214">
        <v>5</v>
      </c>
      <c r="B72" s="892" t="s">
        <v>557</v>
      </c>
      <c r="C72" s="893"/>
      <c r="D72" s="893"/>
      <c r="E72" s="893"/>
      <c r="F72" s="893"/>
      <c r="G72" s="893"/>
      <c r="H72" s="893"/>
      <c r="I72" s="893"/>
      <c r="J72" s="893"/>
      <c r="K72" s="893"/>
      <c r="L72" s="893"/>
      <c r="M72" s="893"/>
      <c r="N72" s="893"/>
      <c r="O72" s="893"/>
      <c r="P72" s="894"/>
      <c r="Q72" s="895">
        <v>47</v>
      </c>
      <c r="R72" s="838"/>
      <c r="S72" s="838"/>
      <c r="T72" s="838"/>
      <c r="U72" s="838"/>
      <c r="V72" s="838">
        <v>14</v>
      </c>
      <c r="W72" s="838"/>
      <c r="X72" s="838"/>
      <c r="Y72" s="838"/>
      <c r="Z72" s="838"/>
      <c r="AA72" s="838">
        <v>34</v>
      </c>
      <c r="AB72" s="838"/>
      <c r="AC72" s="838"/>
      <c r="AD72" s="838"/>
      <c r="AE72" s="838"/>
      <c r="AF72" s="838">
        <v>34</v>
      </c>
      <c r="AG72" s="838"/>
      <c r="AH72" s="838"/>
      <c r="AI72" s="838"/>
      <c r="AJ72" s="838"/>
      <c r="AK72" s="838" t="s">
        <v>562</v>
      </c>
      <c r="AL72" s="838"/>
      <c r="AM72" s="838"/>
      <c r="AN72" s="838"/>
      <c r="AO72" s="838"/>
      <c r="AP72" s="896" t="s">
        <v>552</v>
      </c>
      <c r="AQ72" s="897"/>
      <c r="AR72" s="897"/>
      <c r="AS72" s="897"/>
      <c r="AT72" s="850"/>
      <c r="AU72" s="896" t="s">
        <v>552</v>
      </c>
      <c r="AV72" s="897"/>
      <c r="AW72" s="897"/>
      <c r="AX72" s="897"/>
      <c r="AY72" s="850"/>
      <c r="AZ72" s="898"/>
      <c r="BA72" s="898"/>
      <c r="BB72" s="898"/>
      <c r="BC72" s="898"/>
      <c r="BD72" s="899"/>
      <c r="BE72" s="218"/>
      <c r="BF72" s="218"/>
      <c r="BG72" s="218"/>
      <c r="BH72" s="218"/>
      <c r="BI72" s="218"/>
      <c r="BJ72" s="218"/>
      <c r="BK72" s="218"/>
      <c r="BL72" s="218"/>
      <c r="BM72" s="218"/>
      <c r="BN72" s="218"/>
      <c r="BO72" s="218"/>
      <c r="BP72" s="218"/>
      <c r="BQ72" s="215">
        <v>66</v>
      </c>
      <c r="BR72" s="220"/>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9"/>
    </row>
    <row r="73" spans="1:131" s="200" customFormat="1" ht="26.25" customHeight="1" x14ac:dyDescent="0.15">
      <c r="A73" s="214">
        <v>6</v>
      </c>
      <c r="B73" s="892" t="s">
        <v>558</v>
      </c>
      <c r="C73" s="893"/>
      <c r="D73" s="893"/>
      <c r="E73" s="893"/>
      <c r="F73" s="893"/>
      <c r="G73" s="893"/>
      <c r="H73" s="893"/>
      <c r="I73" s="893"/>
      <c r="J73" s="893"/>
      <c r="K73" s="893"/>
      <c r="L73" s="893"/>
      <c r="M73" s="893"/>
      <c r="N73" s="893"/>
      <c r="O73" s="893"/>
      <c r="P73" s="894"/>
      <c r="Q73" s="895">
        <v>2002</v>
      </c>
      <c r="R73" s="838"/>
      <c r="S73" s="838"/>
      <c r="T73" s="838"/>
      <c r="U73" s="838"/>
      <c r="V73" s="838">
        <v>1949</v>
      </c>
      <c r="W73" s="838"/>
      <c r="X73" s="838"/>
      <c r="Y73" s="838"/>
      <c r="Z73" s="838"/>
      <c r="AA73" s="838">
        <v>53</v>
      </c>
      <c r="AB73" s="838"/>
      <c r="AC73" s="838"/>
      <c r="AD73" s="838"/>
      <c r="AE73" s="838"/>
      <c r="AF73" s="838">
        <v>53</v>
      </c>
      <c r="AG73" s="838"/>
      <c r="AH73" s="838"/>
      <c r="AI73" s="838"/>
      <c r="AJ73" s="838"/>
      <c r="AK73" s="838">
        <v>107</v>
      </c>
      <c r="AL73" s="838"/>
      <c r="AM73" s="838"/>
      <c r="AN73" s="838"/>
      <c r="AO73" s="838"/>
      <c r="AP73" s="838">
        <v>935</v>
      </c>
      <c r="AQ73" s="838"/>
      <c r="AR73" s="838"/>
      <c r="AS73" s="838"/>
      <c r="AT73" s="838"/>
      <c r="AU73" s="838">
        <v>825</v>
      </c>
      <c r="AV73" s="838"/>
      <c r="AW73" s="838"/>
      <c r="AX73" s="838"/>
      <c r="AY73" s="838"/>
      <c r="AZ73" s="898"/>
      <c r="BA73" s="898"/>
      <c r="BB73" s="898"/>
      <c r="BC73" s="898"/>
      <c r="BD73" s="899"/>
      <c r="BE73" s="218"/>
      <c r="BF73" s="218"/>
      <c r="BG73" s="218"/>
      <c r="BH73" s="218"/>
      <c r="BI73" s="218"/>
      <c r="BJ73" s="218"/>
      <c r="BK73" s="218"/>
      <c r="BL73" s="218"/>
      <c r="BM73" s="218"/>
      <c r="BN73" s="218"/>
      <c r="BO73" s="218"/>
      <c r="BP73" s="218"/>
      <c r="BQ73" s="215">
        <v>67</v>
      </c>
      <c r="BR73" s="220"/>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9"/>
    </row>
    <row r="74" spans="1:131" s="200" customFormat="1" ht="26.25" customHeight="1" x14ac:dyDescent="0.15">
      <c r="A74" s="214">
        <v>7</v>
      </c>
      <c r="B74" s="892" t="s">
        <v>559</v>
      </c>
      <c r="C74" s="893"/>
      <c r="D74" s="893"/>
      <c r="E74" s="893"/>
      <c r="F74" s="893"/>
      <c r="G74" s="893"/>
      <c r="H74" s="893"/>
      <c r="I74" s="893"/>
      <c r="J74" s="893"/>
      <c r="K74" s="893"/>
      <c r="L74" s="893"/>
      <c r="M74" s="893"/>
      <c r="N74" s="893"/>
      <c r="O74" s="893"/>
      <c r="P74" s="894"/>
      <c r="Q74" s="895">
        <v>271</v>
      </c>
      <c r="R74" s="838"/>
      <c r="S74" s="838"/>
      <c r="T74" s="838"/>
      <c r="U74" s="838"/>
      <c r="V74" s="838">
        <v>249</v>
      </c>
      <c r="W74" s="838"/>
      <c r="X74" s="838"/>
      <c r="Y74" s="838"/>
      <c r="Z74" s="838"/>
      <c r="AA74" s="838">
        <v>22</v>
      </c>
      <c r="AB74" s="838"/>
      <c r="AC74" s="838"/>
      <c r="AD74" s="838"/>
      <c r="AE74" s="838"/>
      <c r="AF74" s="838">
        <v>22</v>
      </c>
      <c r="AG74" s="838"/>
      <c r="AH74" s="838"/>
      <c r="AI74" s="838"/>
      <c r="AJ74" s="838"/>
      <c r="AK74" s="838" t="s">
        <v>552</v>
      </c>
      <c r="AL74" s="838"/>
      <c r="AM74" s="838"/>
      <c r="AN74" s="838"/>
      <c r="AO74" s="838"/>
      <c r="AP74" s="896" t="s">
        <v>552</v>
      </c>
      <c r="AQ74" s="897"/>
      <c r="AR74" s="897"/>
      <c r="AS74" s="897"/>
      <c r="AT74" s="850"/>
      <c r="AU74" s="896" t="s">
        <v>552</v>
      </c>
      <c r="AV74" s="897"/>
      <c r="AW74" s="897"/>
      <c r="AX74" s="897"/>
      <c r="AY74" s="850"/>
      <c r="AZ74" s="898"/>
      <c r="BA74" s="898"/>
      <c r="BB74" s="898"/>
      <c r="BC74" s="898"/>
      <c r="BD74" s="899"/>
      <c r="BE74" s="218"/>
      <c r="BF74" s="218"/>
      <c r="BG74" s="218"/>
      <c r="BH74" s="218"/>
      <c r="BI74" s="218"/>
      <c r="BJ74" s="218"/>
      <c r="BK74" s="218"/>
      <c r="BL74" s="218"/>
      <c r="BM74" s="218"/>
      <c r="BN74" s="218"/>
      <c r="BO74" s="218"/>
      <c r="BP74" s="218"/>
      <c r="BQ74" s="215">
        <v>68</v>
      </c>
      <c r="BR74" s="220"/>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9"/>
    </row>
    <row r="75" spans="1:131" s="200" customFormat="1" ht="26.25" customHeight="1" x14ac:dyDescent="0.15">
      <c r="A75" s="214">
        <v>8</v>
      </c>
      <c r="B75" s="892" t="s">
        <v>560</v>
      </c>
      <c r="C75" s="893"/>
      <c r="D75" s="893"/>
      <c r="E75" s="893"/>
      <c r="F75" s="893"/>
      <c r="G75" s="893"/>
      <c r="H75" s="893"/>
      <c r="I75" s="893"/>
      <c r="J75" s="893"/>
      <c r="K75" s="893"/>
      <c r="L75" s="893"/>
      <c r="M75" s="893"/>
      <c r="N75" s="893"/>
      <c r="O75" s="893"/>
      <c r="P75" s="894"/>
      <c r="Q75" s="900">
        <v>142626</v>
      </c>
      <c r="R75" s="897"/>
      <c r="S75" s="897"/>
      <c r="T75" s="897"/>
      <c r="U75" s="850"/>
      <c r="V75" s="896">
        <v>136995</v>
      </c>
      <c r="W75" s="897"/>
      <c r="X75" s="897"/>
      <c r="Y75" s="897"/>
      <c r="Z75" s="850"/>
      <c r="AA75" s="896">
        <v>5631</v>
      </c>
      <c r="AB75" s="897"/>
      <c r="AC75" s="897"/>
      <c r="AD75" s="897"/>
      <c r="AE75" s="850"/>
      <c r="AF75" s="896">
        <v>5631</v>
      </c>
      <c r="AG75" s="897"/>
      <c r="AH75" s="897"/>
      <c r="AI75" s="897"/>
      <c r="AJ75" s="850"/>
      <c r="AK75" s="896">
        <v>1078</v>
      </c>
      <c r="AL75" s="897"/>
      <c r="AM75" s="897"/>
      <c r="AN75" s="897"/>
      <c r="AO75" s="850"/>
      <c r="AP75" s="896" t="s">
        <v>552</v>
      </c>
      <c r="AQ75" s="897"/>
      <c r="AR75" s="897"/>
      <c r="AS75" s="897"/>
      <c r="AT75" s="850"/>
      <c r="AU75" s="896" t="s">
        <v>552</v>
      </c>
      <c r="AV75" s="897"/>
      <c r="AW75" s="897"/>
      <c r="AX75" s="897"/>
      <c r="AY75" s="850"/>
      <c r="AZ75" s="898"/>
      <c r="BA75" s="898"/>
      <c r="BB75" s="898"/>
      <c r="BC75" s="898"/>
      <c r="BD75" s="899"/>
      <c r="BE75" s="218"/>
      <c r="BF75" s="218"/>
      <c r="BG75" s="218"/>
      <c r="BH75" s="218"/>
      <c r="BI75" s="218"/>
      <c r="BJ75" s="218"/>
      <c r="BK75" s="218"/>
      <c r="BL75" s="218"/>
      <c r="BM75" s="218"/>
      <c r="BN75" s="218"/>
      <c r="BO75" s="218"/>
      <c r="BP75" s="218"/>
      <c r="BQ75" s="215">
        <v>69</v>
      </c>
      <c r="BR75" s="220"/>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9"/>
    </row>
    <row r="76" spans="1:131" s="200" customFormat="1" ht="26.25" customHeight="1" x14ac:dyDescent="0.15">
      <c r="A76" s="214">
        <v>9</v>
      </c>
      <c r="B76" s="892"/>
      <c r="C76" s="893"/>
      <c r="D76" s="893"/>
      <c r="E76" s="893"/>
      <c r="F76" s="893"/>
      <c r="G76" s="893"/>
      <c r="H76" s="893"/>
      <c r="I76" s="893"/>
      <c r="J76" s="893"/>
      <c r="K76" s="893"/>
      <c r="L76" s="893"/>
      <c r="M76" s="893"/>
      <c r="N76" s="893"/>
      <c r="O76" s="893"/>
      <c r="P76" s="894"/>
      <c r="Q76" s="900"/>
      <c r="R76" s="897"/>
      <c r="S76" s="897"/>
      <c r="T76" s="897"/>
      <c r="U76" s="850"/>
      <c r="V76" s="896"/>
      <c r="W76" s="897"/>
      <c r="X76" s="897"/>
      <c r="Y76" s="897"/>
      <c r="Z76" s="850"/>
      <c r="AA76" s="896"/>
      <c r="AB76" s="897"/>
      <c r="AC76" s="897"/>
      <c r="AD76" s="897"/>
      <c r="AE76" s="850"/>
      <c r="AF76" s="896"/>
      <c r="AG76" s="897"/>
      <c r="AH76" s="897"/>
      <c r="AI76" s="897"/>
      <c r="AJ76" s="850"/>
      <c r="AK76" s="896"/>
      <c r="AL76" s="897"/>
      <c r="AM76" s="897"/>
      <c r="AN76" s="897"/>
      <c r="AO76" s="850"/>
      <c r="AP76" s="896"/>
      <c r="AQ76" s="897"/>
      <c r="AR76" s="897"/>
      <c r="AS76" s="897"/>
      <c r="AT76" s="850"/>
      <c r="AU76" s="896"/>
      <c r="AV76" s="897"/>
      <c r="AW76" s="897"/>
      <c r="AX76" s="897"/>
      <c r="AY76" s="850"/>
      <c r="AZ76" s="898"/>
      <c r="BA76" s="898"/>
      <c r="BB76" s="898"/>
      <c r="BC76" s="898"/>
      <c r="BD76" s="899"/>
      <c r="BE76" s="218"/>
      <c r="BF76" s="218"/>
      <c r="BG76" s="218"/>
      <c r="BH76" s="218"/>
      <c r="BI76" s="218"/>
      <c r="BJ76" s="218"/>
      <c r="BK76" s="218"/>
      <c r="BL76" s="218"/>
      <c r="BM76" s="218"/>
      <c r="BN76" s="218"/>
      <c r="BO76" s="218"/>
      <c r="BP76" s="218"/>
      <c r="BQ76" s="215">
        <v>70</v>
      </c>
      <c r="BR76" s="220"/>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9"/>
    </row>
    <row r="77" spans="1:131" s="200" customFormat="1" ht="26.25" customHeight="1" x14ac:dyDescent="0.15">
      <c r="A77" s="214">
        <v>10</v>
      </c>
      <c r="B77" s="892"/>
      <c r="C77" s="893"/>
      <c r="D77" s="893"/>
      <c r="E77" s="893"/>
      <c r="F77" s="893"/>
      <c r="G77" s="893"/>
      <c r="H77" s="893"/>
      <c r="I77" s="893"/>
      <c r="J77" s="893"/>
      <c r="K77" s="893"/>
      <c r="L77" s="893"/>
      <c r="M77" s="893"/>
      <c r="N77" s="893"/>
      <c r="O77" s="893"/>
      <c r="P77" s="894"/>
      <c r="Q77" s="900"/>
      <c r="R77" s="897"/>
      <c r="S77" s="897"/>
      <c r="T77" s="897"/>
      <c r="U77" s="850"/>
      <c r="V77" s="896"/>
      <c r="W77" s="897"/>
      <c r="X77" s="897"/>
      <c r="Y77" s="897"/>
      <c r="Z77" s="850"/>
      <c r="AA77" s="896"/>
      <c r="AB77" s="897"/>
      <c r="AC77" s="897"/>
      <c r="AD77" s="897"/>
      <c r="AE77" s="850"/>
      <c r="AF77" s="896"/>
      <c r="AG77" s="897"/>
      <c r="AH77" s="897"/>
      <c r="AI77" s="897"/>
      <c r="AJ77" s="850"/>
      <c r="AK77" s="896"/>
      <c r="AL77" s="897"/>
      <c r="AM77" s="897"/>
      <c r="AN77" s="897"/>
      <c r="AO77" s="850"/>
      <c r="AP77" s="896"/>
      <c r="AQ77" s="897"/>
      <c r="AR77" s="897"/>
      <c r="AS77" s="897"/>
      <c r="AT77" s="850"/>
      <c r="AU77" s="896"/>
      <c r="AV77" s="897"/>
      <c r="AW77" s="897"/>
      <c r="AX77" s="897"/>
      <c r="AY77" s="850"/>
      <c r="AZ77" s="898"/>
      <c r="BA77" s="898"/>
      <c r="BB77" s="898"/>
      <c r="BC77" s="898"/>
      <c r="BD77" s="899"/>
      <c r="BE77" s="218"/>
      <c r="BF77" s="218"/>
      <c r="BG77" s="218"/>
      <c r="BH77" s="218"/>
      <c r="BI77" s="218"/>
      <c r="BJ77" s="218"/>
      <c r="BK77" s="218"/>
      <c r="BL77" s="218"/>
      <c r="BM77" s="218"/>
      <c r="BN77" s="218"/>
      <c r="BO77" s="218"/>
      <c r="BP77" s="218"/>
      <c r="BQ77" s="215">
        <v>71</v>
      </c>
      <c r="BR77" s="220"/>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9"/>
    </row>
    <row r="78" spans="1:131" s="200" customFormat="1" ht="26.25" customHeight="1" x14ac:dyDescent="0.15">
      <c r="A78" s="214">
        <v>11</v>
      </c>
      <c r="B78" s="892"/>
      <c r="C78" s="893"/>
      <c r="D78" s="893"/>
      <c r="E78" s="893"/>
      <c r="F78" s="893"/>
      <c r="G78" s="893"/>
      <c r="H78" s="893"/>
      <c r="I78" s="893"/>
      <c r="J78" s="893"/>
      <c r="K78" s="893"/>
      <c r="L78" s="893"/>
      <c r="M78" s="893"/>
      <c r="N78" s="893"/>
      <c r="O78" s="893"/>
      <c r="P78" s="894"/>
      <c r="Q78" s="895"/>
      <c r="R78" s="838"/>
      <c r="S78" s="838"/>
      <c r="T78" s="838"/>
      <c r="U78" s="838"/>
      <c r="V78" s="838"/>
      <c r="W78" s="838"/>
      <c r="X78" s="838"/>
      <c r="Y78" s="838"/>
      <c r="Z78" s="838"/>
      <c r="AA78" s="838"/>
      <c r="AB78" s="838"/>
      <c r="AC78" s="838"/>
      <c r="AD78" s="838"/>
      <c r="AE78" s="838"/>
      <c r="AF78" s="838"/>
      <c r="AG78" s="838"/>
      <c r="AH78" s="838"/>
      <c r="AI78" s="838"/>
      <c r="AJ78" s="838"/>
      <c r="AK78" s="838"/>
      <c r="AL78" s="838"/>
      <c r="AM78" s="838"/>
      <c r="AN78" s="838"/>
      <c r="AO78" s="838"/>
      <c r="AP78" s="838"/>
      <c r="AQ78" s="838"/>
      <c r="AR78" s="838"/>
      <c r="AS78" s="838"/>
      <c r="AT78" s="838"/>
      <c r="AU78" s="838"/>
      <c r="AV78" s="838"/>
      <c r="AW78" s="838"/>
      <c r="AX78" s="838"/>
      <c r="AY78" s="838"/>
      <c r="AZ78" s="898"/>
      <c r="BA78" s="898"/>
      <c r="BB78" s="898"/>
      <c r="BC78" s="898"/>
      <c r="BD78" s="899"/>
      <c r="BE78" s="218"/>
      <c r="BF78" s="218"/>
      <c r="BG78" s="218"/>
      <c r="BH78" s="218"/>
      <c r="BI78" s="218"/>
      <c r="BJ78" s="221"/>
      <c r="BK78" s="221"/>
      <c r="BL78" s="221"/>
      <c r="BM78" s="221"/>
      <c r="BN78" s="221"/>
      <c r="BO78" s="218"/>
      <c r="BP78" s="218"/>
      <c r="BQ78" s="215">
        <v>72</v>
      </c>
      <c r="BR78" s="220"/>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9"/>
    </row>
    <row r="79" spans="1:131" s="200" customFormat="1" ht="26.25" customHeight="1" x14ac:dyDescent="0.15">
      <c r="A79" s="214">
        <v>12</v>
      </c>
      <c r="B79" s="892"/>
      <c r="C79" s="893"/>
      <c r="D79" s="893"/>
      <c r="E79" s="893"/>
      <c r="F79" s="893"/>
      <c r="G79" s="893"/>
      <c r="H79" s="893"/>
      <c r="I79" s="893"/>
      <c r="J79" s="893"/>
      <c r="K79" s="893"/>
      <c r="L79" s="893"/>
      <c r="M79" s="893"/>
      <c r="N79" s="893"/>
      <c r="O79" s="893"/>
      <c r="P79" s="894"/>
      <c r="Q79" s="895"/>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838"/>
      <c r="AP79" s="838"/>
      <c r="AQ79" s="838"/>
      <c r="AR79" s="838"/>
      <c r="AS79" s="838"/>
      <c r="AT79" s="838"/>
      <c r="AU79" s="838"/>
      <c r="AV79" s="838"/>
      <c r="AW79" s="838"/>
      <c r="AX79" s="838"/>
      <c r="AY79" s="838"/>
      <c r="AZ79" s="898"/>
      <c r="BA79" s="898"/>
      <c r="BB79" s="898"/>
      <c r="BC79" s="898"/>
      <c r="BD79" s="899"/>
      <c r="BE79" s="218"/>
      <c r="BF79" s="218"/>
      <c r="BG79" s="218"/>
      <c r="BH79" s="218"/>
      <c r="BI79" s="218"/>
      <c r="BJ79" s="221"/>
      <c r="BK79" s="221"/>
      <c r="BL79" s="221"/>
      <c r="BM79" s="221"/>
      <c r="BN79" s="221"/>
      <c r="BO79" s="218"/>
      <c r="BP79" s="218"/>
      <c r="BQ79" s="215">
        <v>73</v>
      </c>
      <c r="BR79" s="220"/>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9"/>
    </row>
    <row r="80" spans="1:131" s="200" customFormat="1" ht="26.25" customHeight="1" x14ac:dyDescent="0.15">
      <c r="A80" s="214">
        <v>13</v>
      </c>
      <c r="B80" s="892"/>
      <c r="C80" s="893"/>
      <c r="D80" s="893"/>
      <c r="E80" s="893"/>
      <c r="F80" s="893"/>
      <c r="G80" s="893"/>
      <c r="H80" s="893"/>
      <c r="I80" s="893"/>
      <c r="J80" s="893"/>
      <c r="K80" s="893"/>
      <c r="L80" s="893"/>
      <c r="M80" s="893"/>
      <c r="N80" s="893"/>
      <c r="O80" s="893"/>
      <c r="P80" s="894"/>
      <c r="Q80" s="895"/>
      <c r="R80" s="838"/>
      <c r="S80" s="838"/>
      <c r="T80" s="838"/>
      <c r="U80" s="838"/>
      <c r="V80" s="838"/>
      <c r="W80" s="838"/>
      <c r="X80" s="838"/>
      <c r="Y80" s="838"/>
      <c r="Z80" s="838"/>
      <c r="AA80" s="838"/>
      <c r="AB80" s="838"/>
      <c r="AC80" s="838"/>
      <c r="AD80" s="838"/>
      <c r="AE80" s="838"/>
      <c r="AF80" s="838"/>
      <c r="AG80" s="838"/>
      <c r="AH80" s="838"/>
      <c r="AI80" s="838"/>
      <c r="AJ80" s="838"/>
      <c r="AK80" s="838"/>
      <c r="AL80" s="838"/>
      <c r="AM80" s="838"/>
      <c r="AN80" s="838"/>
      <c r="AO80" s="838"/>
      <c r="AP80" s="838"/>
      <c r="AQ80" s="838"/>
      <c r="AR80" s="838"/>
      <c r="AS80" s="838"/>
      <c r="AT80" s="838"/>
      <c r="AU80" s="838"/>
      <c r="AV80" s="838"/>
      <c r="AW80" s="838"/>
      <c r="AX80" s="838"/>
      <c r="AY80" s="838"/>
      <c r="AZ80" s="898"/>
      <c r="BA80" s="898"/>
      <c r="BB80" s="898"/>
      <c r="BC80" s="898"/>
      <c r="BD80" s="899"/>
      <c r="BE80" s="218"/>
      <c r="BF80" s="218"/>
      <c r="BG80" s="218"/>
      <c r="BH80" s="218"/>
      <c r="BI80" s="218"/>
      <c r="BJ80" s="218"/>
      <c r="BK80" s="218"/>
      <c r="BL80" s="218"/>
      <c r="BM80" s="218"/>
      <c r="BN80" s="218"/>
      <c r="BO80" s="218"/>
      <c r="BP80" s="218"/>
      <c r="BQ80" s="215">
        <v>74</v>
      </c>
      <c r="BR80" s="220"/>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9"/>
    </row>
    <row r="81" spans="1:131" s="200" customFormat="1" ht="26.25" customHeight="1" x14ac:dyDescent="0.15">
      <c r="A81" s="214">
        <v>14</v>
      </c>
      <c r="B81" s="892"/>
      <c r="C81" s="893"/>
      <c r="D81" s="893"/>
      <c r="E81" s="893"/>
      <c r="F81" s="893"/>
      <c r="G81" s="893"/>
      <c r="H81" s="893"/>
      <c r="I81" s="893"/>
      <c r="J81" s="893"/>
      <c r="K81" s="893"/>
      <c r="L81" s="893"/>
      <c r="M81" s="893"/>
      <c r="N81" s="893"/>
      <c r="O81" s="893"/>
      <c r="P81" s="894"/>
      <c r="Q81" s="895"/>
      <c r="R81" s="838"/>
      <c r="S81" s="838"/>
      <c r="T81" s="838"/>
      <c r="U81" s="838"/>
      <c r="V81" s="838"/>
      <c r="W81" s="838"/>
      <c r="X81" s="838"/>
      <c r="Y81" s="838"/>
      <c r="Z81" s="838"/>
      <c r="AA81" s="838"/>
      <c r="AB81" s="838"/>
      <c r="AC81" s="838"/>
      <c r="AD81" s="838"/>
      <c r="AE81" s="838"/>
      <c r="AF81" s="838"/>
      <c r="AG81" s="838"/>
      <c r="AH81" s="838"/>
      <c r="AI81" s="838"/>
      <c r="AJ81" s="838"/>
      <c r="AK81" s="838"/>
      <c r="AL81" s="838"/>
      <c r="AM81" s="838"/>
      <c r="AN81" s="838"/>
      <c r="AO81" s="838"/>
      <c r="AP81" s="838"/>
      <c r="AQ81" s="838"/>
      <c r="AR81" s="838"/>
      <c r="AS81" s="838"/>
      <c r="AT81" s="838"/>
      <c r="AU81" s="838"/>
      <c r="AV81" s="838"/>
      <c r="AW81" s="838"/>
      <c r="AX81" s="838"/>
      <c r="AY81" s="838"/>
      <c r="AZ81" s="898"/>
      <c r="BA81" s="898"/>
      <c r="BB81" s="898"/>
      <c r="BC81" s="898"/>
      <c r="BD81" s="899"/>
      <c r="BE81" s="218"/>
      <c r="BF81" s="218"/>
      <c r="BG81" s="218"/>
      <c r="BH81" s="218"/>
      <c r="BI81" s="218"/>
      <c r="BJ81" s="218"/>
      <c r="BK81" s="218"/>
      <c r="BL81" s="218"/>
      <c r="BM81" s="218"/>
      <c r="BN81" s="218"/>
      <c r="BO81" s="218"/>
      <c r="BP81" s="218"/>
      <c r="BQ81" s="215">
        <v>75</v>
      </c>
      <c r="BR81" s="220"/>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9"/>
    </row>
    <row r="82" spans="1:131" s="200" customFormat="1" ht="26.25" customHeight="1" x14ac:dyDescent="0.15">
      <c r="A82" s="214">
        <v>15</v>
      </c>
      <c r="B82" s="892"/>
      <c r="C82" s="893"/>
      <c r="D82" s="893"/>
      <c r="E82" s="893"/>
      <c r="F82" s="893"/>
      <c r="G82" s="893"/>
      <c r="H82" s="893"/>
      <c r="I82" s="893"/>
      <c r="J82" s="893"/>
      <c r="K82" s="893"/>
      <c r="L82" s="893"/>
      <c r="M82" s="893"/>
      <c r="N82" s="893"/>
      <c r="O82" s="893"/>
      <c r="P82" s="894"/>
      <c r="Q82" s="895"/>
      <c r="R82" s="838"/>
      <c r="S82" s="838"/>
      <c r="T82" s="838"/>
      <c r="U82" s="838"/>
      <c r="V82" s="838"/>
      <c r="W82" s="838"/>
      <c r="X82" s="838"/>
      <c r="Y82" s="838"/>
      <c r="Z82" s="838"/>
      <c r="AA82" s="838"/>
      <c r="AB82" s="838"/>
      <c r="AC82" s="838"/>
      <c r="AD82" s="838"/>
      <c r="AE82" s="838"/>
      <c r="AF82" s="838"/>
      <c r="AG82" s="838"/>
      <c r="AH82" s="838"/>
      <c r="AI82" s="838"/>
      <c r="AJ82" s="838"/>
      <c r="AK82" s="838"/>
      <c r="AL82" s="838"/>
      <c r="AM82" s="838"/>
      <c r="AN82" s="838"/>
      <c r="AO82" s="838"/>
      <c r="AP82" s="838"/>
      <c r="AQ82" s="838"/>
      <c r="AR82" s="838"/>
      <c r="AS82" s="838"/>
      <c r="AT82" s="838"/>
      <c r="AU82" s="838"/>
      <c r="AV82" s="838"/>
      <c r="AW82" s="838"/>
      <c r="AX82" s="838"/>
      <c r="AY82" s="838"/>
      <c r="AZ82" s="898"/>
      <c r="BA82" s="898"/>
      <c r="BB82" s="898"/>
      <c r="BC82" s="898"/>
      <c r="BD82" s="899"/>
      <c r="BE82" s="218"/>
      <c r="BF82" s="218"/>
      <c r="BG82" s="218"/>
      <c r="BH82" s="218"/>
      <c r="BI82" s="218"/>
      <c r="BJ82" s="218"/>
      <c r="BK82" s="218"/>
      <c r="BL82" s="218"/>
      <c r="BM82" s="218"/>
      <c r="BN82" s="218"/>
      <c r="BO82" s="218"/>
      <c r="BP82" s="218"/>
      <c r="BQ82" s="215">
        <v>76</v>
      </c>
      <c r="BR82" s="220"/>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9"/>
    </row>
    <row r="83" spans="1:131" s="200" customFormat="1" ht="26.25" customHeight="1" x14ac:dyDescent="0.15">
      <c r="A83" s="214">
        <v>16</v>
      </c>
      <c r="B83" s="892"/>
      <c r="C83" s="893"/>
      <c r="D83" s="893"/>
      <c r="E83" s="893"/>
      <c r="F83" s="893"/>
      <c r="G83" s="893"/>
      <c r="H83" s="893"/>
      <c r="I83" s="893"/>
      <c r="J83" s="893"/>
      <c r="K83" s="893"/>
      <c r="L83" s="893"/>
      <c r="M83" s="893"/>
      <c r="N83" s="893"/>
      <c r="O83" s="893"/>
      <c r="P83" s="894"/>
      <c r="Q83" s="895"/>
      <c r="R83" s="838"/>
      <c r="S83" s="838"/>
      <c r="T83" s="838"/>
      <c r="U83" s="838"/>
      <c r="V83" s="838"/>
      <c r="W83" s="838"/>
      <c r="X83" s="838"/>
      <c r="Y83" s="838"/>
      <c r="Z83" s="838"/>
      <c r="AA83" s="838"/>
      <c r="AB83" s="838"/>
      <c r="AC83" s="838"/>
      <c r="AD83" s="838"/>
      <c r="AE83" s="838"/>
      <c r="AF83" s="838"/>
      <c r="AG83" s="838"/>
      <c r="AH83" s="838"/>
      <c r="AI83" s="838"/>
      <c r="AJ83" s="838"/>
      <c r="AK83" s="838"/>
      <c r="AL83" s="838"/>
      <c r="AM83" s="838"/>
      <c r="AN83" s="838"/>
      <c r="AO83" s="838"/>
      <c r="AP83" s="838"/>
      <c r="AQ83" s="838"/>
      <c r="AR83" s="838"/>
      <c r="AS83" s="838"/>
      <c r="AT83" s="838"/>
      <c r="AU83" s="838"/>
      <c r="AV83" s="838"/>
      <c r="AW83" s="838"/>
      <c r="AX83" s="838"/>
      <c r="AY83" s="838"/>
      <c r="AZ83" s="898"/>
      <c r="BA83" s="898"/>
      <c r="BB83" s="898"/>
      <c r="BC83" s="898"/>
      <c r="BD83" s="899"/>
      <c r="BE83" s="218"/>
      <c r="BF83" s="218"/>
      <c r="BG83" s="218"/>
      <c r="BH83" s="218"/>
      <c r="BI83" s="218"/>
      <c r="BJ83" s="218"/>
      <c r="BK83" s="218"/>
      <c r="BL83" s="218"/>
      <c r="BM83" s="218"/>
      <c r="BN83" s="218"/>
      <c r="BO83" s="218"/>
      <c r="BP83" s="218"/>
      <c r="BQ83" s="215">
        <v>77</v>
      </c>
      <c r="BR83" s="220"/>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9"/>
    </row>
    <row r="84" spans="1:131" s="200" customFormat="1" ht="26.25" customHeight="1" x14ac:dyDescent="0.15">
      <c r="A84" s="214">
        <v>17</v>
      </c>
      <c r="B84" s="892"/>
      <c r="C84" s="893"/>
      <c r="D84" s="893"/>
      <c r="E84" s="893"/>
      <c r="F84" s="893"/>
      <c r="G84" s="893"/>
      <c r="H84" s="893"/>
      <c r="I84" s="893"/>
      <c r="J84" s="893"/>
      <c r="K84" s="893"/>
      <c r="L84" s="893"/>
      <c r="M84" s="893"/>
      <c r="N84" s="893"/>
      <c r="O84" s="893"/>
      <c r="P84" s="894"/>
      <c r="Q84" s="895"/>
      <c r="R84" s="838"/>
      <c r="S84" s="838"/>
      <c r="T84" s="838"/>
      <c r="U84" s="838"/>
      <c r="V84" s="838"/>
      <c r="W84" s="838"/>
      <c r="X84" s="838"/>
      <c r="Y84" s="838"/>
      <c r="Z84" s="838"/>
      <c r="AA84" s="838"/>
      <c r="AB84" s="838"/>
      <c r="AC84" s="838"/>
      <c r="AD84" s="838"/>
      <c r="AE84" s="838"/>
      <c r="AF84" s="838"/>
      <c r="AG84" s="838"/>
      <c r="AH84" s="838"/>
      <c r="AI84" s="838"/>
      <c r="AJ84" s="838"/>
      <c r="AK84" s="838"/>
      <c r="AL84" s="838"/>
      <c r="AM84" s="838"/>
      <c r="AN84" s="838"/>
      <c r="AO84" s="838"/>
      <c r="AP84" s="838"/>
      <c r="AQ84" s="838"/>
      <c r="AR84" s="838"/>
      <c r="AS84" s="838"/>
      <c r="AT84" s="838"/>
      <c r="AU84" s="838"/>
      <c r="AV84" s="838"/>
      <c r="AW84" s="838"/>
      <c r="AX84" s="838"/>
      <c r="AY84" s="838"/>
      <c r="AZ84" s="898"/>
      <c r="BA84" s="898"/>
      <c r="BB84" s="898"/>
      <c r="BC84" s="898"/>
      <c r="BD84" s="899"/>
      <c r="BE84" s="218"/>
      <c r="BF84" s="218"/>
      <c r="BG84" s="218"/>
      <c r="BH84" s="218"/>
      <c r="BI84" s="218"/>
      <c r="BJ84" s="218"/>
      <c r="BK84" s="218"/>
      <c r="BL84" s="218"/>
      <c r="BM84" s="218"/>
      <c r="BN84" s="218"/>
      <c r="BO84" s="218"/>
      <c r="BP84" s="218"/>
      <c r="BQ84" s="215">
        <v>78</v>
      </c>
      <c r="BR84" s="220"/>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9"/>
    </row>
    <row r="85" spans="1:131" s="200" customFormat="1" ht="26.25" customHeight="1" x14ac:dyDescent="0.15">
      <c r="A85" s="214">
        <v>18</v>
      </c>
      <c r="B85" s="892"/>
      <c r="C85" s="893"/>
      <c r="D85" s="893"/>
      <c r="E85" s="893"/>
      <c r="F85" s="893"/>
      <c r="G85" s="893"/>
      <c r="H85" s="893"/>
      <c r="I85" s="893"/>
      <c r="J85" s="893"/>
      <c r="K85" s="893"/>
      <c r="L85" s="893"/>
      <c r="M85" s="893"/>
      <c r="N85" s="893"/>
      <c r="O85" s="893"/>
      <c r="P85" s="894"/>
      <c r="Q85" s="895"/>
      <c r="R85" s="838"/>
      <c r="S85" s="838"/>
      <c r="T85" s="838"/>
      <c r="U85" s="838"/>
      <c r="V85" s="838"/>
      <c r="W85" s="838"/>
      <c r="X85" s="838"/>
      <c r="Y85" s="838"/>
      <c r="Z85" s="838"/>
      <c r="AA85" s="838"/>
      <c r="AB85" s="838"/>
      <c r="AC85" s="838"/>
      <c r="AD85" s="838"/>
      <c r="AE85" s="838"/>
      <c r="AF85" s="838"/>
      <c r="AG85" s="838"/>
      <c r="AH85" s="838"/>
      <c r="AI85" s="838"/>
      <c r="AJ85" s="838"/>
      <c r="AK85" s="838"/>
      <c r="AL85" s="838"/>
      <c r="AM85" s="838"/>
      <c r="AN85" s="838"/>
      <c r="AO85" s="838"/>
      <c r="AP85" s="838"/>
      <c r="AQ85" s="838"/>
      <c r="AR85" s="838"/>
      <c r="AS85" s="838"/>
      <c r="AT85" s="838"/>
      <c r="AU85" s="838"/>
      <c r="AV85" s="838"/>
      <c r="AW85" s="838"/>
      <c r="AX85" s="838"/>
      <c r="AY85" s="838"/>
      <c r="AZ85" s="898"/>
      <c r="BA85" s="898"/>
      <c r="BB85" s="898"/>
      <c r="BC85" s="898"/>
      <c r="BD85" s="899"/>
      <c r="BE85" s="218"/>
      <c r="BF85" s="218"/>
      <c r="BG85" s="218"/>
      <c r="BH85" s="218"/>
      <c r="BI85" s="218"/>
      <c r="BJ85" s="218"/>
      <c r="BK85" s="218"/>
      <c r="BL85" s="218"/>
      <c r="BM85" s="218"/>
      <c r="BN85" s="218"/>
      <c r="BO85" s="218"/>
      <c r="BP85" s="218"/>
      <c r="BQ85" s="215">
        <v>79</v>
      </c>
      <c r="BR85" s="220"/>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9"/>
    </row>
    <row r="86" spans="1:131" s="200" customFormat="1" ht="26.25" customHeight="1" x14ac:dyDescent="0.15">
      <c r="A86" s="214">
        <v>19</v>
      </c>
      <c r="B86" s="892"/>
      <c r="C86" s="893"/>
      <c r="D86" s="893"/>
      <c r="E86" s="893"/>
      <c r="F86" s="893"/>
      <c r="G86" s="893"/>
      <c r="H86" s="893"/>
      <c r="I86" s="893"/>
      <c r="J86" s="893"/>
      <c r="K86" s="893"/>
      <c r="L86" s="893"/>
      <c r="M86" s="893"/>
      <c r="N86" s="893"/>
      <c r="O86" s="893"/>
      <c r="P86" s="894"/>
      <c r="Q86" s="895"/>
      <c r="R86" s="838"/>
      <c r="S86" s="838"/>
      <c r="T86" s="838"/>
      <c r="U86" s="838"/>
      <c r="V86" s="838"/>
      <c r="W86" s="838"/>
      <c r="X86" s="838"/>
      <c r="Y86" s="838"/>
      <c r="Z86" s="838"/>
      <c r="AA86" s="838"/>
      <c r="AB86" s="838"/>
      <c r="AC86" s="838"/>
      <c r="AD86" s="838"/>
      <c r="AE86" s="838"/>
      <c r="AF86" s="838"/>
      <c r="AG86" s="838"/>
      <c r="AH86" s="838"/>
      <c r="AI86" s="838"/>
      <c r="AJ86" s="838"/>
      <c r="AK86" s="838"/>
      <c r="AL86" s="838"/>
      <c r="AM86" s="838"/>
      <c r="AN86" s="838"/>
      <c r="AO86" s="838"/>
      <c r="AP86" s="838"/>
      <c r="AQ86" s="838"/>
      <c r="AR86" s="838"/>
      <c r="AS86" s="838"/>
      <c r="AT86" s="838"/>
      <c r="AU86" s="838"/>
      <c r="AV86" s="838"/>
      <c r="AW86" s="838"/>
      <c r="AX86" s="838"/>
      <c r="AY86" s="838"/>
      <c r="AZ86" s="898"/>
      <c r="BA86" s="898"/>
      <c r="BB86" s="898"/>
      <c r="BC86" s="898"/>
      <c r="BD86" s="899"/>
      <c r="BE86" s="218"/>
      <c r="BF86" s="218"/>
      <c r="BG86" s="218"/>
      <c r="BH86" s="218"/>
      <c r="BI86" s="218"/>
      <c r="BJ86" s="218"/>
      <c r="BK86" s="218"/>
      <c r="BL86" s="218"/>
      <c r="BM86" s="218"/>
      <c r="BN86" s="218"/>
      <c r="BO86" s="218"/>
      <c r="BP86" s="218"/>
      <c r="BQ86" s="215">
        <v>80</v>
      </c>
      <c r="BR86" s="220"/>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9"/>
    </row>
    <row r="87" spans="1:131" s="200" customFormat="1" ht="26.25" customHeight="1" x14ac:dyDescent="0.15">
      <c r="A87" s="222">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8"/>
      <c r="BF87" s="218"/>
      <c r="BG87" s="218"/>
      <c r="BH87" s="218"/>
      <c r="BI87" s="218"/>
      <c r="BJ87" s="218"/>
      <c r="BK87" s="218"/>
      <c r="BL87" s="218"/>
      <c r="BM87" s="218"/>
      <c r="BN87" s="218"/>
      <c r="BO87" s="218"/>
      <c r="BP87" s="218"/>
      <c r="BQ87" s="215">
        <v>81</v>
      </c>
      <c r="BR87" s="220"/>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9"/>
    </row>
    <row r="88" spans="1:131" s="200" customFormat="1" ht="26.25" customHeight="1" thickBot="1" x14ac:dyDescent="0.2">
      <c r="A88" s="217" t="s">
        <v>369</v>
      </c>
      <c r="B88" s="810" t="s">
        <v>401</v>
      </c>
      <c r="C88" s="811"/>
      <c r="D88" s="811"/>
      <c r="E88" s="811"/>
      <c r="F88" s="811"/>
      <c r="G88" s="811"/>
      <c r="H88" s="811"/>
      <c r="I88" s="811"/>
      <c r="J88" s="811"/>
      <c r="K88" s="811"/>
      <c r="L88" s="811"/>
      <c r="M88" s="811"/>
      <c r="N88" s="811"/>
      <c r="O88" s="811"/>
      <c r="P88" s="812"/>
      <c r="Q88" s="857"/>
      <c r="R88" s="858"/>
      <c r="S88" s="858"/>
      <c r="T88" s="858"/>
      <c r="U88" s="858"/>
      <c r="V88" s="858"/>
      <c r="W88" s="858"/>
      <c r="X88" s="858"/>
      <c r="Y88" s="858"/>
      <c r="Z88" s="858"/>
      <c r="AA88" s="858"/>
      <c r="AB88" s="858"/>
      <c r="AC88" s="858"/>
      <c r="AD88" s="858"/>
      <c r="AE88" s="858"/>
      <c r="AF88" s="861">
        <v>6407</v>
      </c>
      <c r="AG88" s="861"/>
      <c r="AH88" s="861"/>
      <c r="AI88" s="861"/>
      <c r="AJ88" s="861"/>
      <c r="AK88" s="858"/>
      <c r="AL88" s="858"/>
      <c r="AM88" s="858"/>
      <c r="AN88" s="858"/>
      <c r="AO88" s="858"/>
      <c r="AP88" s="861">
        <v>935</v>
      </c>
      <c r="AQ88" s="861"/>
      <c r="AR88" s="861"/>
      <c r="AS88" s="861"/>
      <c r="AT88" s="861"/>
      <c r="AU88" s="861">
        <v>825</v>
      </c>
      <c r="AV88" s="861"/>
      <c r="AW88" s="861"/>
      <c r="AX88" s="861"/>
      <c r="AY88" s="861"/>
      <c r="AZ88" s="866"/>
      <c r="BA88" s="866"/>
      <c r="BB88" s="866"/>
      <c r="BC88" s="866"/>
      <c r="BD88" s="867"/>
      <c r="BE88" s="218"/>
      <c r="BF88" s="218"/>
      <c r="BG88" s="218"/>
      <c r="BH88" s="218"/>
      <c r="BI88" s="218"/>
      <c r="BJ88" s="218"/>
      <c r="BK88" s="218"/>
      <c r="BL88" s="218"/>
      <c r="BM88" s="218"/>
      <c r="BN88" s="218"/>
      <c r="BO88" s="218"/>
      <c r="BP88" s="218"/>
      <c r="BQ88" s="215">
        <v>82</v>
      </c>
      <c r="BR88" s="220"/>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402</v>
      </c>
      <c r="BS102" s="811"/>
      <c r="BT102" s="811"/>
      <c r="BU102" s="811"/>
      <c r="BV102" s="811"/>
      <c r="BW102" s="811"/>
      <c r="BX102" s="811"/>
      <c r="BY102" s="811"/>
      <c r="BZ102" s="811"/>
      <c r="CA102" s="811"/>
      <c r="CB102" s="811"/>
      <c r="CC102" s="811"/>
      <c r="CD102" s="811"/>
      <c r="CE102" s="811"/>
      <c r="CF102" s="811"/>
      <c r="CG102" s="812"/>
      <c r="CH102" s="908"/>
      <c r="CI102" s="909"/>
      <c r="CJ102" s="909"/>
      <c r="CK102" s="909"/>
      <c r="CL102" s="910"/>
      <c r="CM102" s="908"/>
      <c r="CN102" s="909"/>
      <c r="CO102" s="909"/>
      <c r="CP102" s="909"/>
      <c r="CQ102" s="910"/>
      <c r="CR102" s="911">
        <v>10</v>
      </c>
      <c r="CS102" s="869"/>
      <c r="CT102" s="869"/>
      <c r="CU102" s="869"/>
      <c r="CV102" s="912"/>
      <c r="CW102" s="911" t="s">
        <v>565</v>
      </c>
      <c r="CX102" s="869"/>
      <c r="CY102" s="869"/>
      <c r="CZ102" s="869"/>
      <c r="DA102" s="912"/>
      <c r="DB102" s="911" t="s">
        <v>565</v>
      </c>
      <c r="DC102" s="869"/>
      <c r="DD102" s="869"/>
      <c r="DE102" s="869"/>
      <c r="DF102" s="912"/>
      <c r="DG102" s="911" t="s">
        <v>565</v>
      </c>
      <c r="DH102" s="869"/>
      <c r="DI102" s="869"/>
      <c r="DJ102" s="869"/>
      <c r="DK102" s="912"/>
      <c r="DL102" s="911" t="s">
        <v>565</v>
      </c>
      <c r="DM102" s="869"/>
      <c r="DN102" s="869"/>
      <c r="DO102" s="869"/>
      <c r="DP102" s="912"/>
      <c r="DQ102" s="911" t="s">
        <v>565</v>
      </c>
      <c r="DR102" s="869"/>
      <c r="DS102" s="869"/>
      <c r="DT102" s="869"/>
      <c r="DU102" s="912"/>
      <c r="DV102" s="935"/>
      <c r="DW102" s="936"/>
      <c r="DX102" s="936"/>
      <c r="DY102" s="936"/>
      <c r="DZ102" s="937"/>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8" t="s">
        <v>403</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9" t="s">
        <v>404</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0" t="s">
        <v>407</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408</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9" customFormat="1" ht="26.25" customHeight="1" x14ac:dyDescent="0.15">
      <c r="A109" s="933" t="s">
        <v>409</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410</v>
      </c>
      <c r="AB109" s="914"/>
      <c r="AC109" s="914"/>
      <c r="AD109" s="914"/>
      <c r="AE109" s="915"/>
      <c r="AF109" s="913" t="s">
        <v>289</v>
      </c>
      <c r="AG109" s="914"/>
      <c r="AH109" s="914"/>
      <c r="AI109" s="914"/>
      <c r="AJ109" s="915"/>
      <c r="AK109" s="913" t="s">
        <v>288</v>
      </c>
      <c r="AL109" s="914"/>
      <c r="AM109" s="914"/>
      <c r="AN109" s="914"/>
      <c r="AO109" s="915"/>
      <c r="AP109" s="913" t="s">
        <v>411</v>
      </c>
      <c r="AQ109" s="914"/>
      <c r="AR109" s="914"/>
      <c r="AS109" s="914"/>
      <c r="AT109" s="916"/>
      <c r="AU109" s="933" t="s">
        <v>409</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410</v>
      </c>
      <c r="BR109" s="914"/>
      <c r="BS109" s="914"/>
      <c r="BT109" s="914"/>
      <c r="BU109" s="915"/>
      <c r="BV109" s="913" t="s">
        <v>289</v>
      </c>
      <c r="BW109" s="914"/>
      <c r="BX109" s="914"/>
      <c r="BY109" s="914"/>
      <c r="BZ109" s="915"/>
      <c r="CA109" s="913" t="s">
        <v>288</v>
      </c>
      <c r="CB109" s="914"/>
      <c r="CC109" s="914"/>
      <c r="CD109" s="914"/>
      <c r="CE109" s="915"/>
      <c r="CF109" s="934" t="s">
        <v>411</v>
      </c>
      <c r="CG109" s="934"/>
      <c r="CH109" s="934"/>
      <c r="CI109" s="934"/>
      <c r="CJ109" s="934"/>
      <c r="CK109" s="913" t="s">
        <v>412</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410</v>
      </c>
      <c r="DH109" s="914"/>
      <c r="DI109" s="914"/>
      <c r="DJ109" s="914"/>
      <c r="DK109" s="915"/>
      <c r="DL109" s="913" t="s">
        <v>289</v>
      </c>
      <c r="DM109" s="914"/>
      <c r="DN109" s="914"/>
      <c r="DO109" s="914"/>
      <c r="DP109" s="915"/>
      <c r="DQ109" s="913" t="s">
        <v>288</v>
      </c>
      <c r="DR109" s="914"/>
      <c r="DS109" s="914"/>
      <c r="DT109" s="914"/>
      <c r="DU109" s="915"/>
      <c r="DV109" s="913" t="s">
        <v>411</v>
      </c>
      <c r="DW109" s="914"/>
      <c r="DX109" s="914"/>
      <c r="DY109" s="914"/>
      <c r="DZ109" s="916"/>
    </row>
    <row r="110" spans="1:131" s="199" customFormat="1" ht="26.25" customHeight="1" x14ac:dyDescent="0.15">
      <c r="A110" s="917" t="s">
        <v>413</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4487278</v>
      </c>
      <c r="AB110" s="921"/>
      <c r="AC110" s="921"/>
      <c r="AD110" s="921"/>
      <c r="AE110" s="922"/>
      <c r="AF110" s="923">
        <v>4582071</v>
      </c>
      <c r="AG110" s="921"/>
      <c r="AH110" s="921"/>
      <c r="AI110" s="921"/>
      <c r="AJ110" s="922"/>
      <c r="AK110" s="923">
        <v>4831019</v>
      </c>
      <c r="AL110" s="921"/>
      <c r="AM110" s="921"/>
      <c r="AN110" s="921"/>
      <c r="AO110" s="922"/>
      <c r="AP110" s="924">
        <v>20.9</v>
      </c>
      <c r="AQ110" s="925"/>
      <c r="AR110" s="925"/>
      <c r="AS110" s="925"/>
      <c r="AT110" s="926"/>
      <c r="AU110" s="927" t="s">
        <v>62</v>
      </c>
      <c r="AV110" s="928"/>
      <c r="AW110" s="928"/>
      <c r="AX110" s="928"/>
      <c r="AY110" s="928"/>
      <c r="AZ110" s="969" t="s">
        <v>414</v>
      </c>
      <c r="BA110" s="918"/>
      <c r="BB110" s="918"/>
      <c r="BC110" s="918"/>
      <c r="BD110" s="918"/>
      <c r="BE110" s="918"/>
      <c r="BF110" s="918"/>
      <c r="BG110" s="918"/>
      <c r="BH110" s="918"/>
      <c r="BI110" s="918"/>
      <c r="BJ110" s="918"/>
      <c r="BK110" s="918"/>
      <c r="BL110" s="918"/>
      <c r="BM110" s="918"/>
      <c r="BN110" s="918"/>
      <c r="BO110" s="918"/>
      <c r="BP110" s="919"/>
      <c r="BQ110" s="955">
        <v>48980312</v>
      </c>
      <c r="BR110" s="956"/>
      <c r="BS110" s="956"/>
      <c r="BT110" s="956"/>
      <c r="BU110" s="956"/>
      <c r="BV110" s="956">
        <v>51379495</v>
      </c>
      <c r="BW110" s="956"/>
      <c r="BX110" s="956"/>
      <c r="BY110" s="956"/>
      <c r="BZ110" s="956"/>
      <c r="CA110" s="956">
        <v>51237290</v>
      </c>
      <c r="CB110" s="956"/>
      <c r="CC110" s="956"/>
      <c r="CD110" s="956"/>
      <c r="CE110" s="956"/>
      <c r="CF110" s="970">
        <v>222.1</v>
      </c>
      <c r="CG110" s="971"/>
      <c r="CH110" s="971"/>
      <c r="CI110" s="971"/>
      <c r="CJ110" s="971"/>
      <c r="CK110" s="972" t="s">
        <v>415</v>
      </c>
      <c r="CL110" s="973"/>
      <c r="CM110" s="952" t="s">
        <v>416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417</v>
      </c>
      <c r="DH110" s="956"/>
      <c r="DI110" s="956"/>
      <c r="DJ110" s="956"/>
      <c r="DK110" s="956"/>
      <c r="DL110" s="956" t="s">
        <v>417</v>
      </c>
      <c r="DM110" s="956"/>
      <c r="DN110" s="956"/>
      <c r="DO110" s="956"/>
      <c r="DP110" s="956"/>
      <c r="DQ110" s="956" t="s">
        <v>417</v>
      </c>
      <c r="DR110" s="956"/>
      <c r="DS110" s="956"/>
      <c r="DT110" s="956"/>
      <c r="DU110" s="956"/>
      <c r="DV110" s="957" t="s">
        <v>417</v>
      </c>
      <c r="DW110" s="957"/>
      <c r="DX110" s="957"/>
      <c r="DY110" s="957"/>
      <c r="DZ110" s="958"/>
    </row>
    <row r="111" spans="1:131" s="199" customFormat="1" ht="26.25" customHeight="1" x14ac:dyDescent="0.15">
      <c r="A111" s="959" t="s">
        <v>418</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113</v>
      </c>
      <c r="AB111" s="963"/>
      <c r="AC111" s="963"/>
      <c r="AD111" s="963"/>
      <c r="AE111" s="964"/>
      <c r="AF111" s="965" t="s">
        <v>113</v>
      </c>
      <c r="AG111" s="963"/>
      <c r="AH111" s="963"/>
      <c r="AI111" s="963"/>
      <c r="AJ111" s="964"/>
      <c r="AK111" s="965" t="s">
        <v>113</v>
      </c>
      <c r="AL111" s="963"/>
      <c r="AM111" s="963"/>
      <c r="AN111" s="963"/>
      <c r="AO111" s="964"/>
      <c r="AP111" s="966" t="s">
        <v>113</v>
      </c>
      <c r="AQ111" s="967"/>
      <c r="AR111" s="967"/>
      <c r="AS111" s="967"/>
      <c r="AT111" s="968"/>
      <c r="AU111" s="929"/>
      <c r="AV111" s="930"/>
      <c r="AW111" s="930"/>
      <c r="AX111" s="930"/>
      <c r="AY111" s="930"/>
      <c r="AZ111" s="978" t="s">
        <v>419</v>
      </c>
      <c r="BA111" s="979"/>
      <c r="BB111" s="979"/>
      <c r="BC111" s="979"/>
      <c r="BD111" s="979"/>
      <c r="BE111" s="979"/>
      <c r="BF111" s="979"/>
      <c r="BG111" s="979"/>
      <c r="BH111" s="979"/>
      <c r="BI111" s="979"/>
      <c r="BJ111" s="979"/>
      <c r="BK111" s="979"/>
      <c r="BL111" s="979"/>
      <c r="BM111" s="979"/>
      <c r="BN111" s="979"/>
      <c r="BO111" s="979"/>
      <c r="BP111" s="980"/>
      <c r="BQ111" s="948" t="s">
        <v>417</v>
      </c>
      <c r="BR111" s="949"/>
      <c r="BS111" s="949"/>
      <c r="BT111" s="949"/>
      <c r="BU111" s="949"/>
      <c r="BV111" s="949" t="s">
        <v>417</v>
      </c>
      <c r="BW111" s="949"/>
      <c r="BX111" s="949"/>
      <c r="BY111" s="949"/>
      <c r="BZ111" s="949"/>
      <c r="CA111" s="949">
        <v>84670</v>
      </c>
      <c r="CB111" s="949"/>
      <c r="CC111" s="949"/>
      <c r="CD111" s="949"/>
      <c r="CE111" s="949"/>
      <c r="CF111" s="943">
        <v>0.4</v>
      </c>
      <c r="CG111" s="944"/>
      <c r="CH111" s="944"/>
      <c r="CI111" s="944"/>
      <c r="CJ111" s="944"/>
      <c r="CK111" s="974"/>
      <c r="CL111" s="975"/>
      <c r="CM111" s="945" t="s">
        <v>420</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417</v>
      </c>
      <c r="DH111" s="949"/>
      <c r="DI111" s="949"/>
      <c r="DJ111" s="949"/>
      <c r="DK111" s="949"/>
      <c r="DL111" s="949" t="s">
        <v>417</v>
      </c>
      <c r="DM111" s="949"/>
      <c r="DN111" s="949"/>
      <c r="DO111" s="949"/>
      <c r="DP111" s="949"/>
      <c r="DQ111" s="949" t="s">
        <v>417</v>
      </c>
      <c r="DR111" s="949"/>
      <c r="DS111" s="949"/>
      <c r="DT111" s="949"/>
      <c r="DU111" s="949"/>
      <c r="DV111" s="950" t="s">
        <v>417</v>
      </c>
      <c r="DW111" s="950"/>
      <c r="DX111" s="950"/>
      <c r="DY111" s="950"/>
      <c r="DZ111" s="951"/>
    </row>
    <row r="112" spans="1:131" s="199" customFormat="1" ht="26.25" customHeight="1" x14ac:dyDescent="0.15">
      <c r="A112" s="981" t="s">
        <v>421</v>
      </c>
      <c r="B112" s="982"/>
      <c r="C112" s="979" t="s">
        <v>422</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423</v>
      </c>
      <c r="AB112" s="988"/>
      <c r="AC112" s="988"/>
      <c r="AD112" s="988"/>
      <c r="AE112" s="989"/>
      <c r="AF112" s="990" t="s">
        <v>423</v>
      </c>
      <c r="AG112" s="988"/>
      <c r="AH112" s="988"/>
      <c r="AI112" s="988"/>
      <c r="AJ112" s="989"/>
      <c r="AK112" s="990" t="s">
        <v>423</v>
      </c>
      <c r="AL112" s="988"/>
      <c r="AM112" s="988"/>
      <c r="AN112" s="988"/>
      <c r="AO112" s="989"/>
      <c r="AP112" s="991" t="s">
        <v>423</v>
      </c>
      <c r="AQ112" s="992"/>
      <c r="AR112" s="992"/>
      <c r="AS112" s="992"/>
      <c r="AT112" s="993"/>
      <c r="AU112" s="929"/>
      <c r="AV112" s="930"/>
      <c r="AW112" s="930"/>
      <c r="AX112" s="930"/>
      <c r="AY112" s="930"/>
      <c r="AZ112" s="978" t="s">
        <v>424</v>
      </c>
      <c r="BA112" s="979"/>
      <c r="BB112" s="979"/>
      <c r="BC112" s="979"/>
      <c r="BD112" s="979"/>
      <c r="BE112" s="979"/>
      <c r="BF112" s="979"/>
      <c r="BG112" s="979"/>
      <c r="BH112" s="979"/>
      <c r="BI112" s="979"/>
      <c r="BJ112" s="979"/>
      <c r="BK112" s="979"/>
      <c r="BL112" s="979"/>
      <c r="BM112" s="979"/>
      <c r="BN112" s="979"/>
      <c r="BO112" s="979"/>
      <c r="BP112" s="980"/>
      <c r="BQ112" s="948">
        <v>10281945</v>
      </c>
      <c r="BR112" s="949"/>
      <c r="BS112" s="949"/>
      <c r="BT112" s="949"/>
      <c r="BU112" s="949"/>
      <c r="BV112" s="949">
        <v>10223953</v>
      </c>
      <c r="BW112" s="949"/>
      <c r="BX112" s="949"/>
      <c r="BY112" s="949"/>
      <c r="BZ112" s="949"/>
      <c r="CA112" s="949">
        <v>10183995</v>
      </c>
      <c r="CB112" s="949"/>
      <c r="CC112" s="949"/>
      <c r="CD112" s="949"/>
      <c r="CE112" s="949"/>
      <c r="CF112" s="943">
        <v>44.1</v>
      </c>
      <c r="CG112" s="944"/>
      <c r="CH112" s="944"/>
      <c r="CI112" s="944"/>
      <c r="CJ112" s="944"/>
      <c r="CK112" s="974"/>
      <c r="CL112" s="975"/>
      <c r="CM112" s="945" t="s">
        <v>425</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423</v>
      </c>
      <c r="DH112" s="949"/>
      <c r="DI112" s="949"/>
      <c r="DJ112" s="949"/>
      <c r="DK112" s="949"/>
      <c r="DL112" s="949" t="s">
        <v>423</v>
      </c>
      <c r="DM112" s="949"/>
      <c r="DN112" s="949"/>
      <c r="DO112" s="949"/>
      <c r="DP112" s="949"/>
      <c r="DQ112" s="949" t="s">
        <v>423</v>
      </c>
      <c r="DR112" s="949"/>
      <c r="DS112" s="949"/>
      <c r="DT112" s="949"/>
      <c r="DU112" s="949"/>
      <c r="DV112" s="950" t="s">
        <v>423</v>
      </c>
      <c r="DW112" s="950"/>
      <c r="DX112" s="950"/>
      <c r="DY112" s="950"/>
      <c r="DZ112" s="951"/>
    </row>
    <row r="113" spans="1:130" s="199" customFormat="1" ht="26.25" customHeight="1" x14ac:dyDescent="0.15">
      <c r="A113" s="983"/>
      <c r="B113" s="984"/>
      <c r="C113" s="979" t="s">
        <v>426</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711249</v>
      </c>
      <c r="AB113" s="963"/>
      <c r="AC113" s="963"/>
      <c r="AD113" s="963"/>
      <c r="AE113" s="964"/>
      <c r="AF113" s="965">
        <v>710047</v>
      </c>
      <c r="AG113" s="963"/>
      <c r="AH113" s="963"/>
      <c r="AI113" s="963"/>
      <c r="AJ113" s="964"/>
      <c r="AK113" s="965">
        <v>718269</v>
      </c>
      <c r="AL113" s="963"/>
      <c r="AM113" s="963"/>
      <c r="AN113" s="963"/>
      <c r="AO113" s="964"/>
      <c r="AP113" s="966">
        <v>3.1</v>
      </c>
      <c r="AQ113" s="967"/>
      <c r="AR113" s="967"/>
      <c r="AS113" s="967"/>
      <c r="AT113" s="968"/>
      <c r="AU113" s="929"/>
      <c r="AV113" s="930"/>
      <c r="AW113" s="930"/>
      <c r="AX113" s="930"/>
      <c r="AY113" s="930"/>
      <c r="AZ113" s="978" t="s">
        <v>427</v>
      </c>
      <c r="BA113" s="979"/>
      <c r="BB113" s="979"/>
      <c r="BC113" s="979"/>
      <c r="BD113" s="979"/>
      <c r="BE113" s="979"/>
      <c r="BF113" s="979"/>
      <c r="BG113" s="979"/>
      <c r="BH113" s="979"/>
      <c r="BI113" s="979"/>
      <c r="BJ113" s="979"/>
      <c r="BK113" s="979"/>
      <c r="BL113" s="979"/>
      <c r="BM113" s="979"/>
      <c r="BN113" s="979"/>
      <c r="BO113" s="979"/>
      <c r="BP113" s="980"/>
      <c r="BQ113" s="948">
        <v>1483131</v>
      </c>
      <c r="BR113" s="949"/>
      <c r="BS113" s="949"/>
      <c r="BT113" s="949"/>
      <c r="BU113" s="949"/>
      <c r="BV113" s="949">
        <v>1122290</v>
      </c>
      <c r="BW113" s="949"/>
      <c r="BX113" s="949"/>
      <c r="BY113" s="949"/>
      <c r="BZ113" s="949"/>
      <c r="CA113" s="949">
        <v>825138</v>
      </c>
      <c r="CB113" s="949"/>
      <c r="CC113" s="949"/>
      <c r="CD113" s="949"/>
      <c r="CE113" s="949"/>
      <c r="CF113" s="943">
        <v>3.6</v>
      </c>
      <c r="CG113" s="944"/>
      <c r="CH113" s="944"/>
      <c r="CI113" s="944"/>
      <c r="CJ113" s="944"/>
      <c r="CK113" s="974"/>
      <c r="CL113" s="975"/>
      <c r="CM113" s="945" t="s">
        <v>428</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423</v>
      </c>
      <c r="DH113" s="988"/>
      <c r="DI113" s="988"/>
      <c r="DJ113" s="988"/>
      <c r="DK113" s="989"/>
      <c r="DL113" s="990" t="s">
        <v>423</v>
      </c>
      <c r="DM113" s="988"/>
      <c r="DN113" s="988"/>
      <c r="DO113" s="988"/>
      <c r="DP113" s="989"/>
      <c r="DQ113" s="990" t="s">
        <v>423</v>
      </c>
      <c r="DR113" s="988"/>
      <c r="DS113" s="988"/>
      <c r="DT113" s="988"/>
      <c r="DU113" s="989"/>
      <c r="DV113" s="991" t="s">
        <v>423</v>
      </c>
      <c r="DW113" s="992"/>
      <c r="DX113" s="992"/>
      <c r="DY113" s="992"/>
      <c r="DZ113" s="993"/>
    </row>
    <row r="114" spans="1:130" s="199" customFormat="1" ht="26.25" customHeight="1" x14ac:dyDescent="0.15">
      <c r="A114" s="983"/>
      <c r="B114" s="984"/>
      <c r="C114" s="979" t="s">
        <v>429</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372669</v>
      </c>
      <c r="AB114" s="988"/>
      <c r="AC114" s="988"/>
      <c r="AD114" s="988"/>
      <c r="AE114" s="989"/>
      <c r="AF114" s="990">
        <v>373846</v>
      </c>
      <c r="AG114" s="988"/>
      <c r="AH114" s="988"/>
      <c r="AI114" s="988"/>
      <c r="AJ114" s="989"/>
      <c r="AK114" s="990">
        <v>359001</v>
      </c>
      <c r="AL114" s="988"/>
      <c r="AM114" s="988"/>
      <c r="AN114" s="988"/>
      <c r="AO114" s="989"/>
      <c r="AP114" s="991">
        <v>1.6</v>
      </c>
      <c r="AQ114" s="992"/>
      <c r="AR114" s="992"/>
      <c r="AS114" s="992"/>
      <c r="AT114" s="993"/>
      <c r="AU114" s="929"/>
      <c r="AV114" s="930"/>
      <c r="AW114" s="930"/>
      <c r="AX114" s="930"/>
      <c r="AY114" s="930"/>
      <c r="AZ114" s="978" t="s">
        <v>430</v>
      </c>
      <c r="BA114" s="979"/>
      <c r="BB114" s="979"/>
      <c r="BC114" s="979"/>
      <c r="BD114" s="979"/>
      <c r="BE114" s="979"/>
      <c r="BF114" s="979"/>
      <c r="BG114" s="979"/>
      <c r="BH114" s="979"/>
      <c r="BI114" s="979"/>
      <c r="BJ114" s="979"/>
      <c r="BK114" s="979"/>
      <c r="BL114" s="979"/>
      <c r="BM114" s="979"/>
      <c r="BN114" s="979"/>
      <c r="BO114" s="979"/>
      <c r="BP114" s="980"/>
      <c r="BQ114" s="948">
        <v>3163637</v>
      </c>
      <c r="BR114" s="949"/>
      <c r="BS114" s="949"/>
      <c r="BT114" s="949"/>
      <c r="BU114" s="949"/>
      <c r="BV114" s="949">
        <v>2673757</v>
      </c>
      <c r="BW114" s="949"/>
      <c r="BX114" s="949"/>
      <c r="BY114" s="949"/>
      <c r="BZ114" s="949"/>
      <c r="CA114" s="949">
        <v>2656671</v>
      </c>
      <c r="CB114" s="949"/>
      <c r="CC114" s="949"/>
      <c r="CD114" s="949"/>
      <c r="CE114" s="949"/>
      <c r="CF114" s="943">
        <v>11.5</v>
      </c>
      <c r="CG114" s="944"/>
      <c r="CH114" s="944"/>
      <c r="CI114" s="944"/>
      <c r="CJ114" s="944"/>
      <c r="CK114" s="974"/>
      <c r="CL114" s="975"/>
      <c r="CM114" s="945" t="s">
        <v>431</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423</v>
      </c>
      <c r="DH114" s="988"/>
      <c r="DI114" s="988"/>
      <c r="DJ114" s="988"/>
      <c r="DK114" s="989"/>
      <c r="DL114" s="990" t="s">
        <v>423</v>
      </c>
      <c r="DM114" s="988"/>
      <c r="DN114" s="988"/>
      <c r="DO114" s="988"/>
      <c r="DP114" s="989"/>
      <c r="DQ114" s="990" t="s">
        <v>423</v>
      </c>
      <c r="DR114" s="988"/>
      <c r="DS114" s="988"/>
      <c r="DT114" s="988"/>
      <c r="DU114" s="989"/>
      <c r="DV114" s="991" t="s">
        <v>423</v>
      </c>
      <c r="DW114" s="992"/>
      <c r="DX114" s="992"/>
      <c r="DY114" s="992"/>
      <c r="DZ114" s="993"/>
    </row>
    <row r="115" spans="1:130" s="199" customFormat="1" ht="26.25" customHeight="1" x14ac:dyDescent="0.15">
      <c r="A115" s="983"/>
      <c r="B115" s="984"/>
      <c r="C115" s="979" t="s">
        <v>432</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t="s">
        <v>423</v>
      </c>
      <c r="AB115" s="963"/>
      <c r="AC115" s="963"/>
      <c r="AD115" s="963"/>
      <c r="AE115" s="964"/>
      <c r="AF115" s="965" t="s">
        <v>423</v>
      </c>
      <c r="AG115" s="963"/>
      <c r="AH115" s="963"/>
      <c r="AI115" s="963"/>
      <c r="AJ115" s="964"/>
      <c r="AK115" s="965" t="s">
        <v>423</v>
      </c>
      <c r="AL115" s="963"/>
      <c r="AM115" s="963"/>
      <c r="AN115" s="963"/>
      <c r="AO115" s="964"/>
      <c r="AP115" s="966" t="s">
        <v>423</v>
      </c>
      <c r="AQ115" s="967"/>
      <c r="AR115" s="967"/>
      <c r="AS115" s="967"/>
      <c r="AT115" s="968"/>
      <c r="AU115" s="929"/>
      <c r="AV115" s="930"/>
      <c r="AW115" s="930"/>
      <c r="AX115" s="930"/>
      <c r="AY115" s="930"/>
      <c r="AZ115" s="978" t="s">
        <v>433</v>
      </c>
      <c r="BA115" s="979"/>
      <c r="BB115" s="979"/>
      <c r="BC115" s="979"/>
      <c r="BD115" s="979"/>
      <c r="BE115" s="979"/>
      <c r="BF115" s="979"/>
      <c r="BG115" s="979"/>
      <c r="BH115" s="979"/>
      <c r="BI115" s="979"/>
      <c r="BJ115" s="979"/>
      <c r="BK115" s="979"/>
      <c r="BL115" s="979"/>
      <c r="BM115" s="979"/>
      <c r="BN115" s="979"/>
      <c r="BO115" s="979"/>
      <c r="BP115" s="980"/>
      <c r="BQ115" s="948">
        <v>24464</v>
      </c>
      <c r="BR115" s="949"/>
      <c r="BS115" s="949"/>
      <c r="BT115" s="949"/>
      <c r="BU115" s="949"/>
      <c r="BV115" s="949" t="s">
        <v>423</v>
      </c>
      <c r="BW115" s="949"/>
      <c r="BX115" s="949"/>
      <c r="BY115" s="949"/>
      <c r="BZ115" s="949"/>
      <c r="CA115" s="949" t="s">
        <v>423</v>
      </c>
      <c r="CB115" s="949"/>
      <c r="CC115" s="949"/>
      <c r="CD115" s="949"/>
      <c r="CE115" s="949"/>
      <c r="CF115" s="943" t="s">
        <v>423</v>
      </c>
      <c r="CG115" s="944"/>
      <c r="CH115" s="944"/>
      <c r="CI115" s="944"/>
      <c r="CJ115" s="944"/>
      <c r="CK115" s="974"/>
      <c r="CL115" s="975"/>
      <c r="CM115" s="978" t="s">
        <v>434</v>
      </c>
      <c r="CN115" s="999"/>
      <c r="CO115" s="999"/>
      <c r="CP115" s="999"/>
      <c r="CQ115" s="999"/>
      <c r="CR115" s="999"/>
      <c r="CS115" s="999"/>
      <c r="CT115" s="999"/>
      <c r="CU115" s="999"/>
      <c r="CV115" s="999"/>
      <c r="CW115" s="999"/>
      <c r="CX115" s="999"/>
      <c r="CY115" s="999"/>
      <c r="CZ115" s="999"/>
      <c r="DA115" s="999"/>
      <c r="DB115" s="999"/>
      <c r="DC115" s="999"/>
      <c r="DD115" s="999"/>
      <c r="DE115" s="999"/>
      <c r="DF115" s="980"/>
      <c r="DG115" s="987" t="s">
        <v>423</v>
      </c>
      <c r="DH115" s="988"/>
      <c r="DI115" s="988"/>
      <c r="DJ115" s="988"/>
      <c r="DK115" s="989"/>
      <c r="DL115" s="990" t="s">
        <v>423</v>
      </c>
      <c r="DM115" s="988"/>
      <c r="DN115" s="988"/>
      <c r="DO115" s="988"/>
      <c r="DP115" s="989"/>
      <c r="DQ115" s="990">
        <v>84670</v>
      </c>
      <c r="DR115" s="988"/>
      <c r="DS115" s="988"/>
      <c r="DT115" s="988"/>
      <c r="DU115" s="989"/>
      <c r="DV115" s="991">
        <v>0.4</v>
      </c>
      <c r="DW115" s="992"/>
      <c r="DX115" s="992"/>
      <c r="DY115" s="992"/>
      <c r="DZ115" s="993"/>
    </row>
    <row r="116" spans="1:130" s="199" customFormat="1" ht="26.25" customHeight="1" x14ac:dyDescent="0.15">
      <c r="A116" s="985"/>
      <c r="B116" s="986"/>
      <c r="C116" s="994" t="s">
        <v>435</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57</v>
      </c>
      <c r="AB116" s="988"/>
      <c r="AC116" s="988"/>
      <c r="AD116" s="988"/>
      <c r="AE116" s="989"/>
      <c r="AF116" s="990">
        <v>32</v>
      </c>
      <c r="AG116" s="988"/>
      <c r="AH116" s="988"/>
      <c r="AI116" s="988"/>
      <c r="AJ116" s="989"/>
      <c r="AK116" s="990">
        <v>73</v>
      </c>
      <c r="AL116" s="988"/>
      <c r="AM116" s="988"/>
      <c r="AN116" s="988"/>
      <c r="AO116" s="989"/>
      <c r="AP116" s="991">
        <v>0</v>
      </c>
      <c r="AQ116" s="992"/>
      <c r="AR116" s="992"/>
      <c r="AS116" s="992"/>
      <c r="AT116" s="993"/>
      <c r="AU116" s="929"/>
      <c r="AV116" s="930"/>
      <c r="AW116" s="930"/>
      <c r="AX116" s="930"/>
      <c r="AY116" s="930"/>
      <c r="AZ116" s="996" t="s">
        <v>436</v>
      </c>
      <c r="BA116" s="997"/>
      <c r="BB116" s="997"/>
      <c r="BC116" s="997"/>
      <c r="BD116" s="997"/>
      <c r="BE116" s="997"/>
      <c r="BF116" s="997"/>
      <c r="BG116" s="997"/>
      <c r="BH116" s="997"/>
      <c r="BI116" s="997"/>
      <c r="BJ116" s="997"/>
      <c r="BK116" s="997"/>
      <c r="BL116" s="997"/>
      <c r="BM116" s="997"/>
      <c r="BN116" s="997"/>
      <c r="BO116" s="997"/>
      <c r="BP116" s="998"/>
      <c r="BQ116" s="948" t="s">
        <v>423</v>
      </c>
      <c r="BR116" s="949"/>
      <c r="BS116" s="949"/>
      <c r="BT116" s="949"/>
      <c r="BU116" s="949"/>
      <c r="BV116" s="949" t="s">
        <v>423</v>
      </c>
      <c r="BW116" s="949"/>
      <c r="BX116" s="949"/>
      <c r="BY116" s="949"/>
      <c r="BZ116" s="949"/>
      <c r="CA116" s="949" t="s">
        <v>423</v>
      </c>
      <c r="CB116" s="949"/>
      <c r="CC116" s="949"/>
      <c r="CD116" s="949"/>
      <c r="CE116" s="949"/>
      <c r="CF116" s="943" t="s">
        <v>423</v>
      </c>
      <c r="CG116" s="944"/>
      <c r="CH116" s="944"/>
      <c r="CI116" s="944"/>
      <c r="CJ116" s="944"/>
      <c r="CK116" s="974"/>
      <c r="CL116" s="975"/>
      <c r="CM116" s="945" t="s">
        <v>437</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423</v>
      </c>
      <c r="DH116" s="988"/>
      <c r="DI116" s="988"/>
      <c r="DJ116" s="988"/>
      <c r="DK116" s="989"/>
      <c r="DL116" s="990" t="s">
        <v>423</v>
      </c>
      <c r="DM116" s="988"/>
      <c r="DN116" s="988"/>
      <c r="DO116" s="988"/>
      <c r="DP116" s="989"/>
      <c r="DQ116" s="990" t="s">
        <v>423</v>
      </c>
      <c r="DR116" s="988"/>
      <c r="DS116" s="988"/>
      <c r="DT116" s="988"/>
      <c r="DU116" s="989"/>
      <c r="DV116" s="991" t="s">
        <v>423</v>
      </c>
      <c r="DW116" s="992"/>
      <c r="DX116" s="992"/>
      <c r="DY116" s="992"/>
      <c r="DZ116" s="993"/>
    </row>
    <row r="117" spans="1:130" s="199" customFormat="1" ht="26.25" customHeight="1" x14ac:dyDescent="0.15">
      <c r="A117" s="933" t="s">
        <v>172</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04" t="s">
        <v>438</v>
      </c>
      <c r="Z117" s="915"/>
      <c r="AA117" s="1005">
        <v>5571253</v>
      </c>
      <c r="AB117" s="1006"/>
      <c r="AC117" s="1006"/>
      <c r="AD117" s="1006"/>
      <c r="AE117" s="1007"/>
      <c r="AF117" s="1008">
        <v>5665996</v>
      </c>
      <c r="AG117" s="1006"/>
      <c r="AH117" s="1006"/>
      <c r="AI117" s="1006"/>
      <c r="AJ117" s="1007"/>
      <c r="AK117" s="1008">
        <v>5908362</v>
      </c>
      <c r="AL117" s="1006"/>
      <c r="AM117" s="1006"/>
      <c r="AN117" s="1006"/>
      <c r="AO117" s="1007"/>
      <c r="AP117" s="1009"/>
      <c r="AQ117" s="1010"/>
      <c r="AR117" s="1010"/>
      <c r="AS117" s="1010"/>
      <c r="AT117" s="1011"/>
      <c r="AU117" s="929"/>
      <c r="AV117" s="930"/>
      <c r="AW117" s="930"/>
      <c r="AX117" s="930"/>
      <c r="AY117" s="930"/>
      <c r="AZ117" s="996" t="s">
        <v>439</v>
      </c>
      <c r="BA117" s="997"/>
      <c r="BB117" s="997"/>
      <c r="BC117" s="997"/>
      <c r="BD117" s="997"/>
      <c r="BE117" s="997"/>
      <c r="BF117" s="997"/>
      <c r="BG117" s="997"/>
      <c r="BH117" s="997"/>
      <c r="BI117" s="997"/>
      <c r="BJ117" s="997"/>
      <c r="BK117" s="997"/>
      <c r="BL117" s="997"/>
      <c r="BM117" s="997"/>
      <c r="BN117" s="997"/>
      <c r="BO117" s="997"/>
      <c r="BP117" s="998"/>
      <c r="BQ117" s="948" t="s">
        <v>113</v>
      </c>
      <c r="BR117" s="949"/>
      <c r="BS117" s="949"/>
      <c r="BT117" s="949"/>
      <c r="BU117" s="949"/>
      <c r="BV117" s="949" t="s">
        <v>113</v>
      </c>
      <c r="BW117" s="949"/>
      <c r="BX117" s="949"/>
      <c r="BY117" s="949"/>
      <c r="BZ117" s="949"/>
      <c r="CA117" s="949" t="s">
        <v>113</v>
      </c>
      <c r="CB117" s="949"/>
      <c r="CC117" s="949"/>
      <c r="CD117" s="949"/>
      <c r="CE117" s="949"/>
      <c r="CF117" s="943" t="s">
        <v>113</v>
      </c>
      <c r="CG117" s="944"/>
      <c r="CH117" s="944"/>
      <c r="CI117" s="944"/>
      <c r="CJ117" s="944"/>
      <c r="CK117" s="974"/>
      <c r="CL117" s="975"/>
      <c r="CM117" s="945" t="s">
        <v>440</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113</v>
      </c>
      <c r="DH117" s="988"/>
      <c r="DI117" s="988"/>
      <c r="DJ117" s="988"/>
      <c r="DK117" s="989"/>
      <c r="DL117" s="990" t="s">
        <v>113</v>
      </c>
      <c r="DM117" s="988"/>
      <c r="DN117" s="988"/>
      <c r="DO117" s="988"/>
      <c r="DP117" s="989"/>
      <c r="DQ117" s="990" t="s">
        <v>113</v>
      </c>
      <c r="DR117" s="988"/>
      <c r="DS117" s="988"/>
      <c r="DT117" s="988"/>
      <c r="DU117" s="989"/>
      <c r="DV117" s="991" t="s">
        <v>113</v>
      </c>
      <c r="DW117" s="992"/>
      <c r="DX117" s="992"/>
      <c r="DY117" s="992"/>
      <c r="DZ117" s="993"/>
    </row>
    <row r="118" spans="1:130" s="199" customFormat="1" ht="26.25" customHeight="1" x14ac:dyDescent="0.15">
      <c r="A118" s="933" t="s">
        <v>412</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410</v>
      </c>
      <c r="AB118" s="914"/>
      <c r="AC118" s="914"/>
      <c r="AD118" s="914"/>
      <c r="AE118" s="915"/>
      <c r="AF118" s="913" t="s">
        <v>289</v>
      </c>
      <c r="AG118" s="914"/>
      <c r="AH118" s="914"/>
      <c r="AI118" s="914"/>
      <c r="AJ118" s="915"/>
      <c r="AK118" s="913" t="s">
        <v>288</v>
      </c>
      <c r="AL118" s="914"/>
      <c r="AM118" s="914"/>
      <c r="AN118" s="914"/>
      <c r="AO118" s="915"/>
      <c r="AP118" s="1000" t="s">
        <v>411</v>
      </c>
      <c r="AQ118" s="1001"/>
      <c r="AR118" s="1001"/>
      <c r="AS118" s="1001"/>
      <c r="AT118" s="1002"/>
      <c r="AU118" s="929"/>
      <c r="AV118" s="930"/>
      <c r="AW118" s="930"/>
      <c r="AX118" s="930"/>
      <c r="AY118" s="930"/>
      <c r="AZ118" s="1003" t="s">
        <v>441</v>
      </c>
      <c r="BA118" s="994"/>
      <c r="BB118" s="994"/>
      <c r="BC118" s="994"/>
      <c r="BD118" s="994"/>
      <c r="BE118" s="994"/>
      <c r="BF118" s="994"/>
      <c r="BG118" s="994"/>
      <c r="BH118" s="994"/>
      <c r="BI118" s="994"/>
      <c r="BJ118" s="994"/>
      <c r="BK118" s="994"/>
      <c r="BL118" s="994"/>
      <c r="BM118" s="994"/>
      <c r="BN118" s="994"/>
      <c r="BO118" s="994"/>
      <c r="BP118" s="995"/>
      <c r="BQ118" s="1026" t="s">
        <v>417</v>
      </c>
      <c r="BR118" s="1027"/>
      <c r="BS118" s="1027"/>
      <c r="BT118" s="1027"/>
      <c r="BU118" s="1027"/>
      <c r="BV118" s="1027" t="s">
        <v>417</v>
      </c>
      <c r="BW118" s="1027"/>
      <c r="BX118" s="1027"/>
      <c r="BY118" s="1027"/>
      <c r="BZ118" s="1027"/>
      <c r="CA118" s="1027" t="s">
        <v>417</v>
      </c>
      <c r="CB118" s="1027"/>
      <c r="CC118" s="1027"/>
      <c r="CD118" s="1027"/>
      <c r="CE118" s="1027"/>
      <c r="CF118" s="943" t="s">
        <v>417</v>
      </c>
      <c r="CG118" s="944"/>
      <c r="CH118" s="944"/>
      <c r="CI118" s="944"/>
      <c r="CJ118" s="944"/>
      <c r="CK118" s="974"/>
      <c r="CL118" s="975"/>
      <c r="CM118" s="945" t="s">
        <v>442</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417</v>
      </c>
      <c r="DH118" s="988"/>
      <c r="DI118" s="988"/>
      <c r="DJ118" s="988"/>
      <c r="DK118" s="989"/>
      <c r="DL118" s="990" t="s">
        <v>417</v>
      </c>
      <c r="DM118" s="988"/>
      <c r="DN118" s="988"/>
      <c r="DO118" s="988"/>
      <c r="DP118" s="989"/>
      <c r="DQ118" s="990" t="s">
        <v>417</v>
      </c>
      <c r="DR118" s="988"/>
      <c r="DS118" s="988"/>
      <c r="DT118" s="988"/>
      <c r="DU118" s="989"/>
      <c r="DV118" s="991" t="s">
        <v>417</v>
      </c>
      <c r="DW118" s="992"/>
      <c r="DX118" s="992"/>
      <c r="DY118" s="992"/>
      <c r="DZ118" s="993"/>
    </row>
    <row r="119" spans="1:130" s="199" customFormat="1" ht="26.25" customHeight="1" x14ac:dyDescent="0.15">
      <c r="A119" s="1087" t="s">
        <v>415</v>
      </c>
      <c r="B119" s="973"/>
      <c r="C119" s="952" t="s">
        <v>416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20" t="s">
        <v>417</v>
      </c>
      <c r="AB119" s="921"/>
      <c r="AC119" s="921"/>
      <c r="AD119" s="921"/>
      <c r="AE119" s="922"/>
      <c r="AF119" s="923" t="s">
        <v>417</v>
      </c>
      <c r="AG119" s="921"/>
      <c r="AH119" s="921"/>
      <c r="AI119" s="921"/>
      <c r="AJ119" s="922"/>
      <c r="AK119" s="923" t="s">
        <v>417</v>
      </c>
      <c r="AL119" s="921"/>
      <c r="AM119" s="921"/>
      <c r="AN119" s="921"/>
      <c r="AO119" s="922"/>
      <c r="AP119" s="924" t="s">
        <v>417</v>
      </c>
      <c r="AQ119" s="925"/>
      <c r="AR119" s="925"/>
      <c r="AS119" s="925"/>
      <c r="AT119" s="926"/>
      <c r="AU119" s="931"/>
      <c r="AV119" s="932"/>
      <c r="AW119" s="932"/>
      <c r="AX119" s="932"/>
      <c r="AY119" s="932"/>
      <c r="AZ119" s="230" t="s">
        <v>172</v>
      </c>
      <c r="BA119" s="230"/>
      <c r="BB119" s="230"/>
      <c r="BC119" s="230"/>
      <c r="BD119" s="230"/>
      <c r="BE119" s="230"/>
      <c r="BF119" s="230"/>
      <c r="BG119" s="230"/>
      <c r="BH119" s="230"/>
      <c r="BI119" s="230"/>
      <c r="BJ119" s="230"/>
      <c r="BK119" s="230"/>
      <c r="BL119" s="230"/>
      <c r="BM119" s="230"/>
      <c r="BN119" s="230"/>
      <c r="BO119" s="1004" t="s">
        <v>443</v>
      </c>
      <c r="BP119" s="1035"/>
      <c r="BQ119" s="1026">
        <v>63933489</v>
      </c>
      <c r="BR119" s="1027"/>
      <c r="BS119" s="1027"/>
      <c r="BT119" s="1027"/>
      <c r="BU119" s="1027"/>
      <c r="BV119" s="1027">
        <v>65399495</v>
      </c>
      <c r="BW119" s="1027"/>
      <c r="BX119" s="1027"/>
      <c r="BY119" s="1027"/>
      <c r="BZ119" s="1027"/>
      <c r="CA119" s="1027">
        <v>64987764</v>
      </c>
      <c r="CB119" s="1027"/>
      <c r="CC119" s="1027"/>
      <c r="CD119" s="1027"/>
      <c r="CE119" s="1027"/>
      <c r="CF119" s="1028"/>
      <c r="CG119" s="1029"/>
      <c r="CH119" s="1029"/>
      <c r="CI119" s="1029"/>
      <c r="CJ119" s="1030"/>
      <c r="CK119" s="976"/>
      <c r="CL119" s="977"/>
      <c r="CM119" s="1031" t="s">
        <v>444</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34" t="s">
        <v>417</v>
      </c>
      <c r="DH119" s="1013"/>
      <c r="DI119" s="1013"/>
      <c r="DJ119" s="1013"/>
      <c r="DK119" s="1014"/>
      <c r="DL119" s="1012" t="s">
        <v>417</v>
      </c>
      <c r="DM119" s="1013"/>
      <c r="DN119" s="1013"/>
      <c r="DO119" s="1013"/>
      <c r="DP119" s="1014"/>
      <c r="DQ119" s="1012" t="s">
        <v>417</v>
      </c>
      <c r="DR119" s="1013"/>
      <c r="DS119" s="1013"/>
      <c r="DT119" s="1013"/>
      <c r="DU119" s="1014"/>
      <c r="DV119" s="1015" t="s">
        <v>417</v>
      </c>
      <c r="DW119" s="1016"/>
      <c r="DX119" s="1016"/>
      <c r="DY119" s="1016"/>
      <c r="DZ119" s="1017"/>
    </row>
    <row r="120" spans="1:130" s="199" customFormat="1" ht="26.25" customHeight="1" x14ac:dyDescent="0.15">
      <c r="A120" s="1088"/>
      <c r="B120" s="975"/>
      <c r="C120" s="945" t="s">
        <v>420</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417</v>
      </c>
      <c r="AB120" s="988"/>
      <c r="AC120" s="988"/>
      <c r="AD120" s="988"/>
      <c r="AE120" s="989"/>
      <c r="AF120" s="990" t="s">
        <v>417</v>
      </c>
      <c r="AG120" s="988"/>
      <c r="AH120" s="988"/>
      <c r="AI120" s="988"/>
      <c r="AJ120" s="989"/>
      <c r="AK120" s="990" t="s">
        <v>417</v>
      </c>
      <c r="AL120" s="988"/>
      <c r="AM120" s="988"/>
      <c r="AN120" s="988"/>
      <c r="AO120" s="989"/>
      <c r="AP120" s="991" t="s">
        <v>417</v>
      </c>
      <c r="AQ120" s="992"/>
      <c r="AR120" s="992"/>
      <c r="AS120" s="992"/>
      <c r="AT120" s="993"/>
      <c r="AU120" s="1018" t="s">
        <v>445</v>
      </c>
      <c r="AV120" s="1019"/>
      <c r="AW120" s="1019"/>
      <c r="AX120" s="1019"/>
      <c r="AY120" s="1020"/>
      <c r="AZ120" s="969" t="s">
        <v>446</v>
      </c>
      <c r="BA120" s="918"/>
      <c r="BB120" s="918"/>
      <c r="BC120" s="918"/>
      <c r="BD120" s="918"/>
      <c r="BE120" s="918"/>
      <c r="BF120" s="918"/>
      <c r="BG120" s="918"/>
      <c r="BH120" s="918"/>
      <c r="BI120" s="918"/>
      <c r="BJ120" s="918"/>
      <c r="BK120" s="918"/>
      <c r="BL120" s="918"/>
      <c r="BM120" s="918"/>
      <c r="BN120" s="918"/>
      <c r="BO120" s="918"/>
      <c r="BP120" s="919"/>
      <c r="BQ120" s="955">
        <v>11316504</v>
      </c>
      <c r="BR120" s="956"/>
      <c r="BS120" s="956"/>
      <c r="BT120" s="956"/>
      <c r="BU120" s="956"/>
      <c r="BV120" s="956">
        <v>12093906</v>
      </c>
      <c r="BW120" s="956"/>
      <c r="BX120" s="956"/>
      <c r="BY120" s="956"/>
      <c r="BZ120" s="956"/>
      <c r="CA120" s="956">
        <v>13723287</v>
      </c>
      <c r="CB120" s="956"/>
      <c r="CC120" s="956"/>
      <c r="CD120" s="956"/>
      <c r="CE120" s="956"/>
      <c r="CF120" s="970">
        <v>59.5</v>
      </c>
      <c r="CG120" s="971"/>
      <c r="CH120" s="971"/>
      <c r="CI120" s="971"/>
      <c r="CJ120" s="971"/>
      <c r="CK120" s="1036" t="s">
        <v>447</v>
      </c>
      <c r="CL120" s="1037"/>
      <c r="CM120" s="1037"/>
      <c r="CN120" s="1037"/>
      <c r="CO120" s="1038"/>
      <c r="CP120" s="1044" t="s">
        <v>448</v>
      </c>
      <c r="CQ120" s="1045"/>
      <c r="CR120" s="1045"/>
      <c r="CS120" s="1045"/>
      <c r="CT120" s="1045"/>
      <c r="CU120" s="1045"/>
      <c r="CV120" s="1045"/>
      <c r="CW120" s="1045"/>
      <c r="CX120" s="1045"/>
      <c r="CY120" s="1045"/>
      <c r="CZ120" s="1045"/>
      <c r="DA120" s="1045"/>
      <c r="DB120" s="1045"/>
      <c r="DC120" s="1045"/>
      <c r="DD120" s="1045"/>
      <c r="DE120" s="1045"/>
      <c r="DF120" s="1046"/>
      <c r="DG120" s="955">
        <v>10257903</v>
      </c>
      <c r="DH120" s="956"/>
      <c r="DI120" s="956"/>
      <c r="DJ120" s="956"/>
      <c r="DK120" s="956"/>
      <c r="DL120" s="956">
        <v>10202966</v>
      </c>
      <c r="DM120" s="956"/>
      <c r="DN120" s="956"/>
      <c r="DO120" s="956"/>
      <c r="DP120" s="956"/>
      <c r="DQ120" s="956">
        <v>10164074</v>
      </c>
      <c r="DR120" s="956"/>
      <c r="DS120" s="956"/>
      <c r="DT120" s="956"/>
      <c r="DU120" s="956"/>
      <c r="DV120" s="957">
        <v>44.1</v>
      </c>
      <c r="DW120" s="957"/>
      <c r="DX120" s="957"/>
      <c r="DY120" s="957"/>
      <c r="DZ120" s="958"/>
    </row>
    <row r="121" spans="1:130" s="199" customFormat="1" ht="26.25" customHeight="1" x14ac:dyDescent="0.15">
      <c r="A121" s="1088"/>
      <c r="B121" s="975"/>
      <c r="C121" s="996" t="s">
        <v>449</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7" t="s">
        <v>417</v>
      </c>
      <c r="AB121" s="988"/>
      <c r="AC121" s="988"/>
      <c r="AD121" s="988"/>
      <c r="AE121" s="989"/>
      <c r="AF121" s="990" t="s">
        <v>417</v>
      </c>
      <c r="AG121" s="988"/>
      <c r="AH121" s="988"/>
      <c r="AI121" s="988"/>
      <c r="AJ121" s="989"/>
      <c r="AK121" s="990" t="s">
        <v>417</v>
      </c>
      <c r="AL121" s="988"/>
      <c r="AM121" s="988"/>
      <c r="AN121" s="988"/>
      <c r="AO121" s="989"/>
      <c r="AP121" s="991" t="s">
        <v>417</v>
      </c>
      <c r="AQ121" s="992"/>
      <c r="AR121" s="992"/>
      <c r="AS121" s="992"/>
      <c r="AT121" s="993"/>
      <c r="AU121" s="1021"/>
      <c r="AV121" s="1022"/>
      <c r="AW121" s="1022"/>
      <c r="AX121" s="1022"/>
      <c r="AY121" s="1023"/>
      <c r="AZ121" s="978" t="s">
        <v>450</v>
      </c>
      <c r="BA121" s="979"/>
      <c r="BB121" s="979"/>
      <c r="BC121" s="979"/>
      <c r="BD121" s="979"/>
      <c r="BE121" s="979"/>
      <c r="BF121" s="979"/>
      <c r="BG121" s="979"/>
      <c r="BH121" s="979"/>
      <c r="BI121" s="979"/>
      <c r="BJ121" s="979"/>
      <c r="BK121" s="979"/>
      <c r="BL121" s="979"/>
      <c r="BM121" s="979"/>
      <c r="BN121" s="979"/>
      <c r="BO121" s="979"/>
      <c r="BP121" s="980"/>
      <c r="BQ121" s="948">
        <v>2376759</v>
      </c>
      <c r="BR121" s="949"/>
      <c r="BS121" s="949"/>
      <c r="BT121" s="949"/>
      <c r="BU121" s="949"/>
      <c r="BV121" s="949">
        <v>2393823</v>
      </c>
      <c r="BW121" s="949"/>
      <c r="BX121" s="949"/>
      <c r="BY121" s="949"/>
      <c r="BZ121" s="949"/>
      <c r="CA121" s="949">
        <v>2198409</v>
      </c>
      <c r="CB121" s="949"/>
      <c r="CC121" s="949"/>
      <c r="CD121" s="949"/>
      <c r="CE121" s="949"/>
      <c r="CF121" s="943">
        <v>9.5</v>
      </c>
      <c r="CG121" s="944"/>
      <c r="CH121" s="944"/>
      <c r="CI121" s="944"/>
      <c r="CJ121" s="944"/>
      <c r="CK121" s="1039"/>
      <c r="CL121" s="1040"/>
      <c r="CM121" s="1040"/>
      <c r="CN121" s="1040"/>
      <c r="CO121" s="1041"/>
      <c r="CP121" s="1049" t="s">
        <v>451</v>
      </c>
      <c r="CQ121" s="1050"/>
      <c r="CR121" s="1050"/>
      <c r="CS121" s="1050"/>
      <c r="CT121" s="1050"/>
      <c r="CU121" s="1050"/>
      <c r="CV121" s="1050"/>
      <c r="CW121" s="1050"/>
      <c r="CX121" s="1050"/>
      <c r="CY121" s="1050"/>
      <c r="CZ121" s="1050"/>
      <c r="DA121" s="1050"/>
      <c r="DB121" s="1050"/>
      <c r="DC121" s="1050"/>
      <c r="DD121" s="1050"/>
      <c r="DE121" s="1050"/>
      <c r="DF121" s="1051"/>
      <c r="DG121" s="948">
        <v>24042</v>
      </c>
      <c r="DH121" s="949"/>
      <c r="DI121" s="949"/>
      <c r="DJ121" s="949"/>
      <c r="DK121" s="949"/>
      <c r="DL121" s="949">
        <v>20987</v>
      </c>
      <c r="DM121" s="949"/>
      <c r="DN121" s="949"/>
      <c r="DO121" s="949"/>
      <c r="DP121" s="949"/>
      <c r="DQ121" s="949">
        <v>19921</v>
      </c>
      <c r="DR121" s="949"/>
      <c r="DS121" s="949"/>
      <c r="DT121" s="949"/>
      <c r="DU121" s="949"/>
      <c r="DV121" s="950">
        <v>0.1</v>
      </c>
      <c r="DW121" s="950"/>
      <c r="DX121" s="950"/>
      <c r="DY121" s="950"/>
      <c r="DZ121" s="951"/>
    </row>
    <row r="122" spans="1:130" s="199" customFormat="1" ht="26.25" customHeight="1" x14ac:dyDescent="0.15">
      <c r="A122" s="1088"/>
      <c r="B122" s="975"/>
      <c r="C122" s="945" t="s">
        <v>431</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417</v>
      </c>
      <c r="AB122" s="988"/>
      <c r="AC122" s="988"/>
      <c r="AD122" s="988"/>
      <c r="AE122" s="989"/>
      <c r="AF122" s="990" t="s">
        <v>417</v>
      </c>
      <c r="AG122" s="988"/>
      <c r="AH122" s="988"/>
      <c r="AI122" s="988"/>
      <c r="AJ122" s="989"/>
      <c r="AK122" s="990" t="s">
        <v>417</v>
      </c>
      <c r="AL122" s="988"/>
      <c r="AM122" s="988"/>
      <c r="AN122" s="988"/>
      <c r="AO122" s="989"/>
      <c r="AP122" s="991" t="s">
        <v>417</v>
      </c>
      <c r="AQ122" s="992"/>
      <c r="AR122" s="992"/>
      <c r="AS122" s="992"/>
      <c r="AT122" s="993"/>
      <c r="AU122" s="1021"/>
      <c r="AV122" s="1022"/>
      <c r="AW122" s="1022"/>
      <c r="AX122" s="1022"/>
      <c r="AY122" s="1023"/>
      <c r="AZ122" s="1003" t="s">
        <v>452</v>
      </c>
      <c r="BA122" s="994"/>
      <c r="BB122" s="994"/>
      <c r="BC122" s="994"/>
      <c r="BD122" s="994"/>
      <c r="BE122" s="994"/>
      <c r="BF122" s="994"/>
      <c r="BG122" s="994"/>
      <c r="BH122" s="994"/>
      <c r="BI122" s="994"/>
      <c r="BJ122" s="994"/>
      <c r="BK122" s="994"/>
      <c r="BL122" s="994"/>
      <c r="BM122" s="994"/>
      <c r="BN122" s="994"/>
      <c r="BO122" s="994"/>
      <c r="BP122" s="995"/>
      <c r="BQ122" s="1026">
        <v>43535173</v>
      </c>
      <c r="BR122" s="1027"/>
      <c r="BS122" s="1027"/>
      <c r="BT122" s="1027"/>
      <c r="BU122" s="1027"/>
      <c r="BV122" s="1027">
        <v>45824193</v>
      </c>
      <c r="BW122" s="1027"/>
      <c r="BX122" s="1027"/>
      <c r="BY122" s="1027"/>
      <c r="BZ122" s="1027"/>
      <c r="CA122" s="1027">
        <v>45921600</v>
      </c>
      <c r="CB122" s="1027"/>
      <c r="CC122" s="1027"/>
      <c r="CD122" s="1027"/>
      <c r="CE122" s="1027"/>
      <c r="CF122" s="1047">
        <v>199.1</v>
      </c>
      <c r="CG122" s="1048"/>
      <c r="CH122" s="1048"/>
      <c r="CI122" s="1048"/>
      <c r="CJ122" s="1048"/>
      <c r="CK122" s="1039"/>
      <c r="CL122" s="1040"/>
      <c r="CM122" s="1040"/>
      <c r="CN122" s="1040"/>
      <c r="CO122" s="1041"/>
      <c r="CP122" s="1049" t="s">
        <v>453</v>
      </c>
      <c r="CQ122" s="1050"/>
      <c r="CR122" s="1050"/>
      <c r="CS122" s="1050"/>
      <c r="CT122" s="1050"/>
      <c r="CU122" s="1050"/>
      <c r="CV122" s="1050"/>
      <c r="CW122" s="1050"/>
      <c r="CX122" s="1050"/>
      <c r="CY122" s="1050"/>
      <c r="CZ122" s="1050"/>
      <c r="DA122" s="1050"/>
      <c r="DB122" s="1050"/>
      <c r="DC122" s="1050"/>
      <c r="DD122" s="1050"/>
      <c r="DE122" s="1050"/>
      <c r="DF122" s="1051"/>
      <c r="DG122" s="948" t="s">
        <v>417</v>
      </c>
      <c r="DH122" s="949"/>
      <c r="DI122" s="949"/>
      <c r="DJ122" s="949"/>
      <c r="DK122" s="949"/>
      <c r="DL122" s="949" t="s">
        <v>417</v>
      </c>
      <c r="DM122" s="949"/>
      <c r="DN122" s="949"/>
      <c r="DO122" s="949"/>
      <c r="DP122" s="949"/>
      <c r="DQ122" s="949" t="s">
        <v>417</v>
      </c>
      <c r="DR122" s="949"/>
      <c r="DS122" s="949"/>
      <c r="DT122" s="949"/>
      <c r="DU122" s="949"/>
      <c r="DV122" s="950" t="s">
        <v>417</v>
      </c>
      <c r="DW122" s="950"/>
      <c r="DX122" s="950"/>
      <c r="DY122" s="950"/>
      <c r="DZ122" s="951"/>
    </row>
    <row r="123" spans="1:130" s="199" customFormat="1" ht="26.25" customHeight="1" x14ac:dyDescent="0.15">
      <c r="A123" s="1088"/>
      <c r="B123" s="975"/>
      <c r="C123" s="945" t="s">
        <v>437</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417</v>
      </c>
      <c r="AB123" s="988"/>
      <c r="AC123" s="988"/>
      <c r="AD123" s="988"/>
      <c r="AE123" s="989"/>
      <c r="AF123" s="990" t="s">
        <v>417</v>
      </c>
      <c r="AG123" s="988"/>
      <c r="AH123" s="988"/>
      <c r="AI123" s="988"/>
      <c r="AJ123" s="989"/>
      <c r="AK123" s="990" t="s">
        <v>417</v>
      </c>
      <c r="AL123" s="988"/>
      <c r="AM123" s="988"/>
      <c r="AN123" s="988"/>
      <c r="AO123" s="989"/>
      <c r="AP123" s="991" t="s">
        <v>417</v>
      </c>
      <c r="AQ123" s="992"/>
      <c r="AR123" s="992"/>
      <c r="AS123" s="992"/>
      <c r="AT123" s="993"/>
      <c r="AU123" s="1024"/>
      <c r="AV123" s="1025"/>
      <c r="AW123" s="1025"/>
      <c r="AX123" s="1025"/>
      <c r="AY123" s="1025"/>
      <c r="AZ123" s="230" t="s">
        <v>172</v>
      </c>
      <c r="BA123" s="230"/>
      <c r="BB123" s="230"/>
      <c r="BC123" s="230"/>
      <c r="BD123" s="230"/>
      <c r="BE123" s="230"/>
      <c r="BF123" s="230"/>
      <c r="BG123" s="230"/>
      <c r="BH123" s="230"/>
      <c r="BI123" s="230"/>
      <c r="BJ123" s="230"/>
      <c r="BK123" s="230"/>
      <c r="BL123" s="230"/>
      <c r="BM123" s="230"/>
      <c r="BN123" s="230"/>
      <c r="BO123" s="1004" t="s">
        <v>454</v>
      </c>
      <c r="BP123" s="1035"/>
      <c r="BQ123" s="1094">
        <v>57228436</v>
      </c>
      <c r="BR123" s="1095"/>
      <c r="BS123" s="1095"/>
      <c r="BT123" s="1095"/>
      <c r="BU123" s="1095"/>
      <c r="BV123" s="1095">
        <v>60311922</v>
      </c>
      <c r="BW123" s="1095"/>
      <c r="BX123" s="1095"/>
      <c r="BY123" s="1095"/>
      <c r="BZ123" s="1095"/>
      <c r="CA123" s="1095">
        <v>61843296</v>
      </c>
      <c r="CB123" s="1095"/>
      <c r="CC123" s="1095"/>
      <c r="CD123" s="1095"/>
      <c r="CE123" s="1095"/>
      <c r="CF123" s="1028"/>
      <c r="CG123" s="1029"/>
      <c r="CH123" s="1029"/>
      <c r="CI123" s="1029"/>
      <c r="CJ123" s="1030"/>
      <c r="CK123" s="1039"/>
      <c r="CL123" s="1040"/>
      <c r="CM123" s="1040"/>
      <c r="CN123" s="1040"/>
      <c r="CO123" s="1041"/>
      <c r="CP123" s="1049" t="s">
        <v>384</v>
      </c>
      <c r="CQ123" s="1050"/>
      <c r="CR123" s="1050"/>
      <c r="CS123" s="1050"/>
      <c r="CT123" s="1050"/>
      <c r="CU123" s="1050"/>
      <c r="CV123" s="1050"/>
      <c r="CW123" s="1050"/>
      <c r="CX123" s="1050"/>
      <c r="CY123" s="1050"/>
      <c r="CZ123" s="1050"/>
      <c r="DA123" s="1050"/>
      <c r="DB123" s="1050"/>
      <c r="DC123" s="1050"/>
      <c r="DD123" s="1050"/>
      <c r="DE123" s="1050"/>
      <c r="DF123" s="1051"/>
      <c r="DG123" s="987" t="s">
        <v>113</v>
      </c>
      <c r="DH123" s="988"/>
      <c r="DI123" s="988"/>
      <c r="DJ123" s="988"/>
      <c r="DK123" s="989"/>
      <c r="DL123" s="990" t="s">
        <v>113</v>
      </c>
      <c r="DM123" s="988"/>
      <c r="DN123" s="988"/>
      <c r="DO123" s="988"/>
      <c r="DP123" s="989"/>
      <c r="DQ123" s="990" t="s">
        <v>113</v>
      </c>
      <c r="DR123" s="988"/>
      <c r="DS123" s="988"/>
      <c r="DT123" s="988"/>
      <c r="DU123" s="989"/>
      <c r="DV123" s="991" t="s">
        <v>113</v>
      </c>
      <c r="DW123" s="992"/>
      <c r="DX123" s="992"/>
      <c r="DY123" s="992"/>
      <c r="DZ123" s="993"/>
    </row>
    <row r="124" spans="1:130" s="199" customFormat="1" ht="26.25" customHeight="1" thickBot="1" x14ac:dyDescent="0.2">
      <c r="A124" s="1088"/>
      <c r="B124" s="975"/>
      <c r="C124" s="945" t="s">
        <v>440</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113</v>
      </c>
      <c r="AB124" s="988"/>
      <c r="AC124" s="988"/>
      <c r="AD124" s="988"/>
      <c r="AE124" s="989"/>
      <c r="AF124" s="990" t="s">
        <v>113</v>
      </c>
      <c r="AG124" s="988"/>
      <c r="AH124" s="988"/>
      <c r="AI124" s="988"/>
      <c r="AJ124" s="989"/>
      <c r="AK124" s="990" t="s">
        <v>113</v>
      </c>
      <c r="AL124" s="988"/>
      <c r="AM124" s="988"/>
      <c r="AN124" s="988"/>
      <c r="AO124" s="989"/>
      <c r="AP124" s="991" t="s">
        <v>113</v>
      </c>
      <c r="AQ124" s="992"/>
      <c r="AR124" s="992"/>
      <c r="AS124" s="992"/>
      <c r="AT124" s="993"/>
      <c r="AU124" s="1090" t="s">
        <v>455</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29.5</v>
      </c>
      <c r="BR124" s="1057"/>
      <c r="BS124" s="1057"/>
      <c r="BT124" s="1057"/>
      <c r="BU124" s="1057"/>
      <c r="BV124" s="1057">
        <v>21.9</v>
      </c>
      <c r="BW124" s="1057"/>
      <c r="BX124" s="1057"/>
      <c r="BY124" s="1057"/>
      <c r="BZ124" s="1057"/>
      <c r="CA124" s="1057">
        <v>13.6</v>
      </c>
      <c r="CB124" s="1057"/>
      <c r="CC124" s="1057"/>
      <c r="CD124" s="1057"/>
      <c r="CE124" s="1057"/>
      <c r="CF124" s="1058"/>
      <c r="CG124" s="1059"/>
      <c r="CH124" s="1059"/>
      <c r="CI124" s="1059"/>
      <c r="CJ124" s="1060"/>
      <c r="CK124" s="1042"/>
      <c r="CL124" s="1042"/>
      <c r="CM124" s="1042"/>
      <c r="CN124" s="1042"/>
      <c r="CO124" s="1043"/>
      <c r="CP124" s="1049" t="s">
        <v>456</v>
      </c>
      <c r="CQ124" s="1050"/>
      <c r="CR124" s="1050"/>
      <c r="CS124" s="1050"/>
      <c r="CT124" s="1050"/>
      <c r="CU124" s="1050"/>
      <c r="CV124" s="1050"/>
      <c r="CW124" s="1050"/>
      <c r="CX124" s="1050"/>
      <c r="CY124" s="1050"/>
      <c r="CZ124" s="1050"/>
      <c r="DA124" s="1050"/>
      <c r="DB124" s="1050"/>
      <c r="DC124" s="1050"/>
      <c r="DD124" s="1050"/>
      <c r="DE124" s="1050"/>
      <c r="DF124" s="1051"/>
      <c r="DG124" s="1034" t="s">
        <v>113</v>
      </c>
      <c r="DH124" s="1013"/>
      <c r="DI124" s="1013"/>
      <c r="DJ124" s="1013"/>
      <c r="DK124" s="1014"/>
      <c r="DL124" s="1012" t="s">
        <v>113</v>
      </c>
      <c r="DM124" s="1013"/>
      <c r="DN124" s="1013"/>
      <c r="DO124" s="1013"/>
      <c r="DP124" s="1014"/>
      <c r="DQ124" s="1012" t="s">
        <v>113</v>
      </c>
      <c r="DR124" s="1013"/>
      <c r="DS124" s="1013"/>
      <c r="DT124" s="1013"/>
      <c r="DU124" s="1014"/>
      <c r="DV124" s="1015" t="s">
        <v>113</v>
      </c>
      <c r="DW124" s="1016"/>
      <c r="DX124" s="1016"/>
      <c r="DY124" s="1016"/>
      <c r="DZ124" s="1017"/>
    </row>
    <row r="125" spans="1:130" s="199" customFormat="1" ht="26.25" customHeight="1" x14ac:dyDescent="0.15">
      <c r="A125" s="1088"/>
      <c r="B125" s="975"/>
      <c r="C125" s="945" t="s">
        <v>442</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113</v>
      </c>
      <c r="AB125" s="988"/>
      <c r="AC125" s="988"/>
      <c r="AD125" s="988"/>
      <c r="AE125" s="989"/>
      <c r="AF125" s="990" t="s">
        <v>113</v>
      </c>
      <c r="AG125" s="988"/>
      <c r="AH125" s="988"/>
      <c r="AI125" s="988"/>
      <c r="AJ125" s="989"/>
      <c r="AK125" s="990" t="s">
        <v>113</v>
      </c>
      <c r="AL125" s="988"/>
      <c r="AM125" s="988"/>
      <c r="AN125" s="988"/>
      <c r="AO125" s="989"/>
      <c r="AP125" s="991" t="s">
        <v>113</v>
      </c>
      <c r="AQ125" s="992"/>
      <c r="AR125" s="992"/>
      <c r="AS125" s="992"/>
      <c r="AT125" s="993"/>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2" t="s">
        <v>457</v>
      </c>
      <c r="CL125" s="1037"/>
      <c r="CM125" s="1037"/>
      <c r="CN125" s="1037"/>
      <c r="CO125" s="1038"/>
      <c r="CP125" s="969" t="s">
        <v>458</v>
      </c>
      <c r="CQ125" s="918"/>
      <c r="CR125" s="918"/>
      <c r="CS125" s="918"/>
      <c r="CT125" s="918"/>
      <c r="CU125" s="918"/>
      <c r="CV125" s="918"/>
      <c r="CW125" s="918"/>
      <c r="CX125" s="918"/>
      <c r="CY125" s="918"/>
      <c r="CZ125" s="918"/>
      <c r="DA125" s="918"/>
      <c r="DB125" s="918"/>
      <c r="DC125" s="918"/>
      <c r="DD125" s="918"/>
      <c r="DE125" s="918"/>
      <c r="DF125" s="919"/>
      <c r="DG125" s="955" t="s">
        <v>113</v>
      </c>
      <c r="DH125" s="956"/>
      <c r="DI125" s="956"/>
      <c r="DJ125" s="956"/>
      <c r="DK125" s="956"/>
      <c r="DL125" s="956" t="s">
        <v>113</v>
      </c>
      <c r="DM125" s="956"/>
      <c r="DN125" s="956"/>
      <c r="DO125" s="956"/>
      <c r="DP125" s="956"/>
      <c r="DQ125" s="956" t="s">
        <v>113</v>
      </c>
      <c r="DR125" s="956"/>
      <c r="DS125" s="956"/>
      <c r="DT125" s="956"/>
      <c r="DU125" s="956"/>
      <c r="DV125" s="957" t="s">
        <v>113</v>
      </c>
      <c r="DW125" s="957"/>
      <c r="DX125" s="957"/>
      <c r="DY125" s="957"/>
      <c r="DZ125" s="958"/>
    </row>
    <row r="126" spans="1:130" s="199" customFormat="1" ht="26.25" customHeight="1" thickBot="1" x14ac:dyDescent="0.2">
      <c r="A126" s="1088"/>
      <c r="B126" s="975"/>
      <c r="C126" s="945" t="s">
        <v>444</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t="s">
        <v>113</v>
      </c>
      <c r="AB126" s="988"/>
      <c r="AC126" s="988"/>
      <c r="AD126" s="988"/>
      <c r="AE126" s="989"/>
      <c r="AF126" s="990" t="s">
        <v>113</v>
      </c>
      <c r="AG126" s="988"/>
      <c r="AH126" s="988"/>
      <c r="AI126" s="988"/>
      <c r="AJ126" s="989"/>
      <c r="AK126" s="990" t="s">
        <v>113</v>
      </c>
      <c r="AL126" s="988"/>
      <c r="AM126" s="988"/>
      <c r="AN126" s="988"/>
      <c r="AO126" s="989"/>
      <c r="AP126" s="991" t="s">
        <v>113</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3"/>
      <c r="CL126" s="1040"/>
      <c r="CM126" s="1040"/>
      <c r="CN126" s="1040"/>
      <c r="CO126" s="1041"/>
      <c r="CP126" s="978" t="s">
        <v>459</v>
      </c>
      <c r="CQ126" s="979"/>
      <c r="CR126" s="979"/>
      <c r="CS126" s="979"/>
      <c r="CT126" s="979"/>
      <c r="CU126" s="979"/>
      <c r="CV126" s="979"/>
      <c r="CW126" s="979"/>
      <c r="CX126" s="979"/>
      <c r="CY126" s="979"/>
      <c r="CZ126" s="979"/>
      <c r="DA126" s="979"/>
      <c r="DB126" s="979"/>
      <c r="DC126" s="979"/>
      <c r="DD126" s="979"/>
      <c r="DE126" s="979"/>
      <c r="DF126" s="980"/>
      <c r="DG126" s="948">
        <v>24464</v>
      </c>
      <c r="DH126" s="949"/>
      <c r="DI126" s="949"/>
      <c r="DJ126" s="949"/>
      <c r="DK126" s="949"/>
      <c r="DL126" s="949" t="s">
        <v>113</v>
      </c>
      <c r="DM126" s="949"/>
      <c r="DN126" s="949"/>
      <c r="DO126" s="949"/>
      <c r="DP126" s="949"/>
      <c r="DQ126" s="949" t="s">
        <v>113</v>
      </c>
      <c r="DR126" s="949"/>
      <c r="DS126" s="949"/>
      <c r="DT126" s="949"/>
      <c r="DU126" s="949"/>
      <c r="DV126" s="950" t="s">
        <v>113</v>
      </c>
      <c r="DW126" s="950"/>
      <c r="DX126" s="950"/>
      <c r="DY126" s="950"/>
      <c r="DZ126" s="951"/>
    </row>
    <row r="127" spans="1:130" s="199" customFormat="1" ht="26.25" customHeight="1" x14ac:dyDescent="0.15">
      <c r="A127" s="1089"/>
      <c r="B127" s="977"/>
      <c r="C127" s="1031" t="s">
        <v>460</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987" t="s">
        <v>113</v>
      </c>
      <c r="AB127" s="988"/>
      <c r="AC127" s="988"/>
      <c r="AD127" s="988"/>
      <c r="AE127" s="989"/>
      <c r="AF127" s="990" t="s">
        <v>113</v>
      </c>
      <c r="AG127" s="988"/>
      <c r="AH127" s="988"/>
      <c r="AI127" s="988"/>
      <c r="AJ127" s="989"/>
      <c r="AK127" s="990" t="s">
        <v>113</v>
      </c>
      <c r="AL127" s="988"/>
      <c r="AM127" s="988"/>
      <c r="AN127" s="988"/>
      <c r="AO127" s="989"/>
      <c r="AP127" s="991" t="s">
        <v>113</v>
      </c>
      <c r="AQ127" s="992"/>
      <c r="AR127" s="992"/>
      <c r="AS127" s="992"/>
      <c r="AT127" s="993"/>
      <c r="AU127" s="235"/>
      <c r="AV127" s="235"/>
      <c r="AW127" s="235"/>
      <c r="AX127" s="1061" t="s">
        <v>461</v>
      </c>
      <c r="AY127" s="1062"/>
      <c r="AZ127" s="1062"/>
      <c r="BA127" s="1062"/>
      <c r="BB127" s="1062"/>
      <c r="BC127" s="1062"/>
      <c r="BD127" s="1062"/>
      <c r="BE127" s="1063"/>
      <c r="BF127" s="1064" t="s">
        <v>462</v>
      </c>
      <c r="BG127" s="1062"/>
      <c r="BH127" s="1062"/>
      <c r="BI127" s="1062"/>
      <c r="BJ127" s="1062"/>
      <c r="BK127" s="1062"/>
      <c r="BL127" s="1063"/>
      <c r="BM127" s="1064" t="s">
        <v>463</v>
      </c>
      <c r="BN127" s="1062"/>
      <c r="BO127" s="1062"/>
      <c r="BP127" s="1062"/>
      <c r="BQ127" s="1062"/>
      <c r="BR127" s="1062"/>
      <c r="BS127" s="1063"/>
      <c r="BT127" s="1064" t="s">
        <v>464</v>
      </c>
      <c r="BU127" s="1062"/>
      <c r="BV127" s="1062"/>
      <c r="BW127" s="1062"/>
      <c r="BX127" s="1062"/>
      <c r="BY127" s="1062"/>
      <c r="BZ127" s="1086"/>
      <c r="CA127" s="235"/>
      <c r="CB127" s="235"/>
      <c r="CC127" s="235"/>
      <c r="CD127" s="236"/>
      <c r="CE127" s="236"/>
      <c r="CF127" s="236"/>
      <c r="CG127" s="233"/>
      <c r="CH127" s="233"/>
      <c r="CI127" s="233"/>
      <c r="CJ127" s="234"/>
      <c r="CK127" s="1053"/>
      <c r="CL127" s="1040"/>
      <c r="CM127" s="1040"/>
      <c r="CN127" s="1040"/>
      <c r="CO127" s="1041"/>
      <c r="CP127" s="978" t="s">
        <v>465</v>
      </c>
      <c r="CQ127" s="979"/>
      <c r="CR127" s="979"/>
      <c r="CS127" s="979"/>
      <c r="CT127" s="979"/>
      <c r="CU127" s="979"/>
      <c r="CV127" s="979"/>
      <c r="CW127" s="979"/>
      <c r="CX127" s="979"/>
      <c r="CY127" s="979"/>
      <c r="CZ127" s="979"/>
      <c r="DA127" s="979"/>
      <c r="DB127" s="979"/>
      <c r="DC127" s="979"/>
      <c r="DD127" s="979"/>
      <c r="DE127" s="979"/>
      <c r="DF127" s="980"/>
      <c r="DG127" s="948" t="s">
        <v>113</v>
      </c>
      <c r="DH127" s="949"/>
      <c r="DI127" s="949"/>
      <c r="DJ127" s="949"/>
      <c r="DK127" s="949"/>
      <c r="DL127" s="949" t="s">
        <v>113</v>
      </c>
      <c r="DM127" s="949"/>
      <c r="DN127" s="949"/>
      <c r="DO127" s="949"/>
      <c r="DP127" s="949"/>
      <c r="DQ127" s="949" t="s">
        <v>113</v>
      </c>
      <c r="DR127" s="949"/>
      <c r="DS127" s="949"/>
      <c r="DT127" s="949"/>
      <c r="DU127" s="949"/>
      <c r="DV127" s="950" t="s">
        <v>113</v>
      </c>
      <c r="DW127" s="950"/>
      <c r="DX127" s="950"/>
      <c r="DY127" s="950"/>
      <c r="DZ127" s="951"/>
    </row>
    <row r="128" spans="1:130" s="199" customFormat="1" ht="26.25" customHeight="1" thickBot="1" x14ac:dyDescent="0.2">
      <c r="A128" s="1072" t="s">
        <v>466</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467</v>
      </c>
      <c r="X128" s="1074"/>
      <c r="Y128" s="1074"/>
      <c r="Z128" s="1075"/>
      <c r="AA128" s="1076">
        <v>339836</v>
      </c>
      <c r="AB128" s="1077"/>
      <c r="AC128" s="1077"/>
      <c r="AD128" s="1077"/>
      <c r="AE128" s="1078"/>
      <c r="AF128" s="1079">
        <v>196631</v>
      </c>
      <c r="AG128" s="1077"/>
      <c r="AH128" s="1077"/>
      <c r="AI128" s="1077"/>
      <c r="AJ128" s="1078"/>
      <c r="AK128" s="1079">
        <v>191822</v>
      </c>
      <c r="AL128" s="1077"/>
      <c r="AM128" s="1077"/>
      <c r="AN128" s="1077"/>
      <c r="AO128" s="1078"/>
      <c r="AP128" s="1080"/>
      <c r="AQ128" s="1081"/>
      <c r="AR128" s="1081"/>
      <c r="AS128" s="1081"/>
      <c r="AT128" s="1082"/>
      <c r="AU128" s="235"/>
      <c r="AV128" s="235"/>
      <c r="AW128" s="235"/>
      <c r="AX128" s="917" t="s">
        <v>468</v>
      </c>
      <c r="AY128" s="918"/>
      <c r="AZ128" s="918"/>
      <c r="BA128" s="918"/>
      <c r="BB128" s="918"/>
      <c r="BC128" s="918"/>
      <c r="BD128" s="918"/>
      <c r="BE128" s="919"/>
      <c r="BF128" s="1083" t="s">
        <v>469</v>
      </c>
      <c r="BG128" s="1084"/>
      <c r="BH128" s="1084"/>
      <c r="BI128" s="1084"/>
      <c r="BJ128" s="1084"/>
      <c r="BK128" s="1084"/>
      <c r="BL128" s="1085"/>
      <c r="BM128" s="1083">
        <v>11.96</v>
      </c>
      <c r="BN128" s="1084"/>
      <c r="BO128" s="1084"/>
      <c r="BP128" s="1084"/>
      <c r="BQ128" s="1084"/>
      <c r="BR128" s="1084"/>
      <c r="BS128" s="1085"/>
      <c r="BT128" s="1083">
        <v>20</v>
      </c>
      <c r="BU128" s="1084"/>
      <c r="BV128" s="1084"/>
      <c r="BW128" s="1084"/>
      <c r="BX128" s="1084"/>
      <c r="BY128" s="1084"/>
      <c r="BZ128" s="1108"/>
      <c r="CA128" s="236"/>
      <c r="CB128" s="236"/>
      <c r="CC128" s="236"/>
      <c r="CD128" s="236"/>
      <c r="CE128" s="236"/>
      <c r="CF128" s="236"/>
      <c r="CG128" s="233"/>
      <c r="CH128" s="233"/>
      <c r="CI128" s="233"/>
      <c r="CJ128" s="234"/>
      <c r="CK128" s="1054"/>
      <c r="CL128" s="1055"/>
      <c r="CM128" s="1055"/>
      <c r="CN128" s="1055"/>
      <c r="CO128" s="1056"/>
      <c r="CP128" s="1065" t="s">
        <v>470</v>
      </c>
      <c r="CQ128" s="1066"/>
      <c r="CR128" s="1066"/>
      <c r="CS128" s="1066"/>
      <c r="CT128" s="1066"/>
      <c r="CU128" s="1066"/>
      <c r="CV128" s="1066"/>
      <c r="CW128" s="1066"/>
      <c r="CX128" s="1066"/>
      <c r="CY128" s="1066"/>
      <c r="CZ128" s="1066"/>
      <c r="DA128" s="1066"/>
      <c r="DB128" s="1066"/>
      <c r="DC128" s="1066"/>
      <c r="DD128" s="1066"/>
      <c r="DE128" s="1066"/>
      <c r="DF128" s="1067"/>
      <c r="DG128" s="1068" t="s">
        <v>113</v>
      </c>
      <c r="DH128" s="1069"/>
      <c r="DI128" s="1069"/>
      <c r="DJ128" s="1069"/>
      <c r="DK128" s="1069"/>
      <c r="DL128" s="1069" t="s">
        <v>113</v>
      </c>
      <c r="DM128" s="1069"/>
      <c r="DN128" s="1069"/>
      <c r="DO128" s="1069"/>
      <c r="DP128" s="1069"/>
      <c r="DQ128" s="1069" t="s">
        <v>113</v>
      </c>
      <c r="DR128" s="1069"/>
      <c r="DS128" s="1069"/>
      <c r="DT128" s="1069"/>
      <c r="DU128" s="1069"/>
      <c r="DV128" s="1070" t="s">
        <v>113</v>
      </c>
      <c r="DW128" s="1070"/>
      <c r="DX128" s="1070"/>
      <c r="DY128" s="1070"/>
      <c r="DZ128" s="1071"/>
    </row>
    <row r="129" spans="1:131" s="199" customFormat="1" ht="26.25" customHeight="1" x14ac:dyDescent="0.15">
      <c r="A129" s="959" t="s">
        <v>92</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102" t="s">
        <v>471</v>
      </c>
      <c r="X129" s="1103"/>
      <c r="Y129" s="1103"/>
      <c r="Z129" s="1104"/>
      <c r="AA129" s="987">
        <v>26201260</v>
      </c>
      <c r="AB129" s="988"/>
      <c r="AC129" s="988"/>
      <c r="AD129" s="988"/>
      <c r="AE129" s="989"/>
      <c r="AF129" s="990">
        <v>26834486</v>
      </c>
      <c r="AG129" s="988"/>
      <c r="AH129" s="988"/>
      <c r="AI129" s="988"/>
      <c r="AJ129" s="989"/>
      <c r="AK129" s="990">
        <v>26923559</v>
      </c>
      <c r="AL129" s="988"/>
      <c r="AM129" s="988"/>
      <c r="AN129" s="988"/>
      <c r="AO129" s="989"/>
      <c r="AP129" s="1105"/>
      <c r="AQ129" s="1106"/>
      <c r="AR129" s="1106"/>
      <c r="AS129" s="1106"/>
      <c r="AT129" s="1107"/>
      <c r="AU129" s="237"/>
      <c r="AV129" s="237"/>
      <c r="AW129" s="237"/>
      <c r="AX129" s="1096" t="s">
        <v>472</v>
      </c>
      <c r="AY129" s="979"/>
      <c r="AZ129" s="979"/>
      <c r="BA129" s="979"/>
      <c r="BB129" s="979"/>
      <c r="BC129" s="979"/>
      <c r="BD129" s="979"/>
      <c r="BE129" s="980"/>
      <c r="BF129" s="1097" t="s">
        <v>113</v>
      </c>
      <c r="BG129" s="1098"/>
      <c r="BH129" s="1098"/>
      <c r="BI129" s="1098"/>
      <c r="BJ129" s="1098"/>
      <c r="BK129" s="1098"/>
      <c r="BL129" s="1099"/>
      <c r="BM129" s="1097">
        <v>16.96</v>
      </c>
      <c r="BN129" s="1098"/>
      <c r="BO129" s="1098"/>
      <c r="BP129" s="1098"/>
      <c r="BQ129" s="1098"/>
      <c r="BR129" s="1098"/>
      <c r="BS129" s="1099"/>
      <c r="BT129" s="1097">
        <v>30</v>
      </c>
      <c r="BU129" s="1100"/>
      <c r="BV129" s="1100"/>
      <c r="BW129" s="1100"/>
      <c r="BX129" s="1100"/>
      <c r="BY129" s="1100"/>
      <c r="BZ129" s="110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9" t="s">
        <v>473</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102" t="s">
        <v>474</v>
      </c>
      <c r="X130" s="1103"/>
      <c r="Y130" s="1103"/>
      <c r="Z130" s="1104"/>
      <c r="AA130" s="987">
        <v>3502316</v>
      </c>
      <c r="AB130" s="988"/>
      <c r="AC130" s="988"/>
      <c r="AD130" s="988"/>
      <c r="AE130" s="989"/>
      <c r="AF130" s="990">
        <v>3641879</v>
      </c>
      <c r="AG130" s="988"/>
      <c r="AH130" s="988"/>
      <c r="AI130" s="988"/>
      <c r="AJ130" s="989"/>
      <c r="AK130" s="990">
        <v>3854709</v>
      </c>
      <c r="AL130" s="988"/>
      <c r="AM130" s="988"/>
      <c r="AN130" s="988"/>
      <c r="AO130" s="989"/>
      <c r="AP130" s="1105"/>
      <c r="AQ130" s="1106"/>
      <c r="AR130" s="1106"/>
      <c r="AS130" s="1106"/>
      <c r="AT130" s="1107"/>
      <c r="AU130" s="237"/>
      <c r="AV130" s="237"/>
      <c r="AW130" s="237"/>
      <c r="AX130" s="1096" t="s">
        <v>475</v>
      </c>
      <c r="AY130" s="979"/>
      <c r="AZ130" s="979"/>
      <c r="BA130" s="979"/>
      <c r="BB130" s="979"/>
      <c r="BC130" s="979"/>
      <c r="BD130" s="979"/>
      <c r="BE130" s="980"/>
      <c r="BF130" s="1133">
        <v>7.8</v>
      </c>
      <c r="BG130" s="1134"/>
      <c r="BH130" s="1134"/>
      <c r="BI130" s="1134"/>
      <c r="BJ130" s="1134"/>
      <c r="BK130" s="1134"/>
      <c r="BL130" s="1135"/>
      <c r="BM130" s="1133">
        <v>25</v>
      </c>
      <c r="BN130" s="1134"/>
      <c r="BO130" s="1134"/>
      <c r="BP130" s="1134"/>
      <c r="BQ130" s="1134"/>
      <c r="BR130" s="1134"/>
      <c r="BS130" s="1135"/>
      <c r="BT130" s="1133">
        <v>35</v>
      </c>
      <c r="BU130" s="1136"/>
      <c r="BV130" s="1136"/>
      <c r="BW130" s="1136"/>
      <c r="BX130" s="1136"/>
      <c r="BY130" s="1136"/>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476</v>
      </c>
      <c r="X131" s="1141"/>
      <c r="Y131" s="1141"/>
      <c r="Z131" s="1142"/>
      <c r="AA131" s="1034">
        <v>22698944</v>
      </c>
      <c r="AB131" s="1013"/>
      <c r="AC131" s="1013"/>
      <c r="AD131" s="1013"/>
      <c r="AE131" s="1014"/>
      <c r="AF131" s="1012">
        <v>23192607</v>
      </c>
      <c r="AG131" s="1013"/>
      <c r="AH131" s="1013"/>
      <c r="AI131" s="1013"/>
      <c r="AJ131" s="1014"/>
      <c r="AK131" s="1012">
        <v>23068850</v>
      </c>
      <c r="AL131" s="1013"/>
      <c r="AM131" s="1013"/>
      <c r="AN131" s="1013"/>
      <c r="AO131" s="1014"/>
      <c r="AP131" s="1143"/>
      <c r="AQ131" s="1144"/>
      <c r="AR131" s="1144"/>
      <c r="AS131" s="1144"/>
      <c r="AT131" s="1145"/>
      <c r="AU131" s="237"/>
      <c r="AV131" s="237"/>
      <c r="AW131" s="237"/>
      <c r="AX131" s="1115" t="s">
        <v>477</v>
      </c>
      <c r="AY131" s="1066"/>
      <c r="AZ131" s="1066"/>
      <c r="BA131" s="1066"/>
      <c r="BB131" s="1066"/>
      <c r="BC131" s="1066"/>
      <c r="BD131" s="1066"/>
      <c r="BE131" s="1067"/>
      <c r="BF131" s="1116">
        <v>13.6</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2" t="s">
        <v>478</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479</v>
      </c>
      <c r="W132" s="1126"/>
      <c r="X132" s="1126"/>
      <c r="Y132" s="1126"/>
      <c r="Z132" s="1127"/>
      <c r="AA132" s="1128">
        <v>7.617539389</v>
      </c>
      <c r="AB132" s="1129"/>
      <c r="AC132" s="1129"/>
      <c r="AD132" s="1129"/>
      <c r="AE132" s="1130"/>
      <c r="AF132" s="1131">
        <v>7.8796057729999998</v>
      </c>
      <c r="AG132" s="1129"/>
      <c r="AH132" s="1129"/>
      <c r="AI132" s="1129"/>
      <c r="AJ132" s="1130"/>
      <c r="AK132" s="1131">
        <v>8.0707577530000005</v>
      </c>
      <c r="AL132" s="1129"/>
      <c r="AM132" s="1129"/>
      <c r="AN132" s="1129"/>
      <c r="AO132" s="1130"/>
      <c r="AP132" s="1028"/>
      <c r="AQ132" s="1029"/>
      <c r="AR132" s="1029"/>
      <c r="AS132" s="1029"/>
      <c r="AT132" s="1132"/>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480</v>
      </c>
      <c r="W133" s="1109"/>
      <c r="X133" s="1109"/>
      <c r="Y133" s="1109"/>
      <c r="Z133" s="1110"/>
      <c r="AA133" s="1111">
        <v>8.9</v>
      </c>
      <c r="AB133" s="1112"/>
      <c r="AC133" s="1112"/>
      <c r="AD133" s="1112"/>
      <c r="AE133" s="1113"/>
      <c r="AF133" s="1111">
        <v>8.1999999999999993</v>
      </c>
      <c r="AG133" s="1112"/>
      <c r="AH133" s="1112"/>
      <c r="AI133" s="1112"/>
      <c r="AJ133" s="1113"/>
      <c r="AK133" s="1111">
        <v>7.8</v>
      </c>
      <c r="AL133" s="1112"/>
      <c r="AM133" s="1112"/>
      <c r="AN133" s="1112"/>
      <c r="AO133" s="1113"/>
      <c r="AP133" s="1058"/>
      <c r="AQ133" s="1059"/>
      <c r="AR133" s="1059"/>
      <c r="AS133" s="1059"/>
      <c r="AT133" s="11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6"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481</v>
      </c>
      <c r="B5" s="248"/>
      <c r="C5" s="248"/>
      <c r="D5" s="248"/>
      <c r="E5" s="248"/>
      <c r="F5" s="248"/>
      <c r="G5" s="248"/>
      <c r="H5" s="248"/>
      <c r="I5" s="248"/>
      <c r="J5" s="248"/>
      <c r="K5" s="248"/>
      <c r="L5" s="248"/>
      <c r="M5" s="248"/>
      <c r="N5" s="248"/>
      <c r="O5" s="249"/>
    </row>
    <row r="6" spans="1:16" x14ac:dyDescent="0.15">
      <c r="A6" s="250"/>
      <c r="B6" s="246"/>
      <c r="C6" s="246"/>
      <c r="D6" s="246"/>
      <c r="E6" s="246"/>
      <c r="F6" s="246"/>
      <c r="G6" s="251" t="s">
        <v>482</v>
      </c>
      <c r="H6" s="251"/>
      <c r="I6" s="251"/>
      <c r="J6" s="251"/>
      <c r="K6" s="246"/>
      <c r="L6" s="246"/>
      <c r="M6" s="246"/>
      <c r="N6" s="246"/>
    </row>
    <row r="7" spans="1:16" x14ac:dyDescent="0.15">
      <c r="A7" s="250"/>
      <c r="B7" s="246"/>
      <c r="C7" s="246"/>
      <c r="D7" s="246"/>
      <c r="E7" s="246"/>
      <c r="F7" s="246"/>
      <c r="G7" s="253"/>
      <c r="H7" s="254"/>
      <c r="I7" s="254"/>
      <c r="J7" s="255"/>
      <c r="K7" s="1149" t="s">
        <v>483</v>
      </c>
      <c r="L7" s="256"/>
      <c r="M7" s="257" t="s">
        <v>484</v>
      </c>
      <c r="N7" s="258"/>
    </row>
    <row r="8" spans="1:16" x14ac:dyDescent="0.15">
      <c r="A8" s="250"/>
      <c r="B8" s="246"/>
      <c r="C8" s="246"/>
      <c r="D8" s="246"/>
      <c r="E8" s="246"/>
      <c r="F8" s="246"/>
      <c r="G8" s="259"/>
      <c r="H8" s="260"/>
      <c r="I8" s="260"/>
      <c r="J8" s="261"/>
      <c r="K8" s="1150"/>
      <c r="L8" s="262" t="s">
        <v>485</v>
      </c>
      <c r="M8" s="263" t="s">
        <v>486</v>
      </c>
      <c r="N8" s="264" t="s">
        <v>487</v>
      </c>
    </row>
    <row r="9" spans="1:16" x14ac:dyDescent="0.15">
      <c r="A9" s="250"/>
      <c r="B9" s="246"/>
      <c r="C9" s="246"/>
      <c r="D9" s="246"/>
      <c r="E9" s="246"/>
      <c r="F9" s="246"/>
      <c r="G9" s="1151" t="s">
        <v>488</v>
      </c>
      <c r="H9" s="1152"/>
      <c r="I9" s="1152"/>
      <c r="J9" s="1153"/>
      <c r="K9" s="265">
        <v>6630005</v>
      </c>
      <c r="L9" s="266">
        <v>54038</v>
      </c>
      <c r="M9" s="267">
        <v>62065</v>
      </c>
      <c r="N9" s="268">
        <v>-12.9</v>
      </c>
    </row>
    <row r="10" spans="1:16" x14ac:dyDescent="0.15">
      <c r="A10" s="250"/>
      <c r="B10" s="246"/>
      <c r="C10" s="246"/>
      <c r="D10" s="246"/>
      <c r="E10" s="246"/>
      <c r="F10" s="246"/>
      <c r="G10" s="1151" t="s">
        <v>489</v>
      </c>
      <c r="H10" s="1152"/>
      <c r="I10" s="1152"/>
      <c r="J10" s="1153"/>
      <c r="K10" s="269">
        <v>423539</v>
      </c>
      <c r="L10" s="270">
        <v>3452</v>
      </c>
      <c r="M10" s="271">
        <v>5121</v>
      </c>
      <c r="N10" s="272">
        <v>-32.6</v>
      </c>
    </row>
    <row r="11" spans="1:16" ht="13.5" customHeight="1" x14ac:dyDescent="0.15">
      <c r="A11" s="250"/>
      <c r="B11" s="246"/>
      <c r="C11" s="246"/>
      <c r="D11" s="246"/>
      <c r="E11" s="246"/>
      <c r="F11" s="246"/>
      <c r="G11" s="1151" t="s">
        <v>490</v>
      </c>
      <c r="H11" s="1152"/>
      <c r="I11" s="1152"/>
      <c r="J11" s="1153"/>
      <c r="K11" s="269">
        <v>87436</v>
      </c>
      <c r="L11" s="270">
        <v>713</v>
      </c>
      <c r="M11" s="271">
        <v>6030</v>
      </c>
      <c r="N11" s="272">
        <v>-88.2</v>
      </c>
    </row>
    <row r="12" spans="1:16" ht="13.5" customHeight="1" x14ac:dyDescent="0.15">
      <c r="A12" s="250"/>
      <c r="B12" s="246"/>
      <c r="C12" s="246"/>
      <c r="D12" s="246"/>
      <c r="E12" s="246"/>
      <c r="F12" s="246"/>
      <c r="G12" s="1151" t="s">
        <v>491</v>
      </c>
      <c r="H12" s="1152"/>
      <c r="I12" s="1152"/>
      <c r="J12" s="1153"/>
      <c r="K12" s="269">
        <v>3538</v>
      </c>
      <c r="L12" s="270">
        <v>29</v>
      </c>
      <c r="M12" s="271">
        <v>823</v>
      </c>
      <c r="N12" s="272">
        <v>-96.5</v>
      </c>
    </row>
    <row r="13" spans="1:16" ht="13.5" customHeight="1" x14ac:dyDescent="0.15">
      <c r="A13" s="250"/>
      <c r="B13" s="246"/>
      <c r="C13" s="246"/>
      <c r="D13" s="246"/>
      <c r="E13" s="246"/>
      <c r="F13" s="246"/>
      <c r="G13" s="1151" t="s">
        <v>492</v>
      </c>
      <c r="H13" s="1152"/>
      <c r="I13" s="1152"/>
      <c r="J13" s="1153"/>
      <c r="K13" s="269" t="s">
        <v>493</v>
      </c>
      <c r="L13" s="270" t="s">
        <v>493</v>
      </c>
      <c r="M13" s="271" t="s">
        <v>493</v>
      </c>
      <c r="N13" s="272" t="s">
        <v>493</v>
      </c>
    </row>
    <row r="14" spans="1:16" ht="13.5" customHeight="1" x14ac:dyDescent="0.15">
      <c r="A14" s="250"/>
      <c r="B14" s="246"/>
      <c r="C14" s="246"/>
      <c r="D14" s="246"/>
      <c r="E14" s="246"/>
      <c r="F14" s="246"/>
      <c r="G14" s="1151" t="s">
        <v>494</v>
      </c>
      <c r="H14" s="1152"/>
      <c r="I14" s="1152"/>
      <c r="J14" s="1153"/>
      <c r="K14" s="269">
        <v>406312</v>
      </c>
      <c r="L14" s="270">
        <v>3312</v>
      </c>
      <c r="M14" s="271">
        <v>2403</v>
      </c>
      <c r="N14" s="272">
        <v>37.799999999999997</v>
      </c>
    </row>
    <row r="15" spans="1:16" ht="13.5" customHeight="1" x14ac:dyDescent="0.15">
      <c r="A15" s="250"/>
      <c r="B15" s="246"/>
      <c r="C15" s="246"/>
      <c r="D15" s="246"/>
      <c r="E15" s="246"/>
      <c r="F15" s="246"/>
      <c r="G15" s="1151" t="s">
        <v>495</v>
      </c>
      <c r="H15" s="1152"/>
      <c r="I15" s="1152"/>
      <c r="J15" s="1153"/>
      <c r="K15" s="269">
        <v>157030</v>
      </c>
      <c r="L15" s="270">
        <v>1280</v>
      </c>
      <c r="M15" s="271">
        <v>1960</v>
      </c>
      <c r="N15" s="272">
        <v>-34.700000000000003</v>
      </c>
    </row>
    <row r="16" spans="1:16" x14ac:dyDescent="0.15">
      <c r="A16" s="250"/>
      <c r="B16" s="246"/>
      <c r="C16" s="246"/>
      <c r="D16" s="246"/>
      <c r="E16" s="246"/>
      <c r="F16" s="246"/>
      <c r="G16" s="1154" t="s">
        <v>496</v>
      </c>
      <c r="H16" s="1155"/>
      <c r="I16" s="1155"/>
      <c r="J16" s="1156"/>
      <c r="K16" s="270">
        <v>-724349</v>
      </c>
      <c r="L16" s="270">
        <v>-5904</v>
      </c>
      <c r="M16" s="271">
        <v>-6101</v>
      </c>
      <c r="N16" s="272">
        <v>-3.2</v>
      </c>
    </row>
    <row r="17" spans="1:16" x14ac:dyDescent="0.15">
      <c r="A17" s="250"/>
      <c r="B17" s="246"/>
      <c r="C17" s="246"/>
      <c r="D17" s="246"/>
      <c r="E17" s="246"/>
      <c r="F17" s="246"/>
      <c r="G17" s="1154" t="s">
        <v>172</v>
      </c>
      <c r="H17" s="1155"/>
      <c r="I17" s="1155"/>
      <c r="J17" s="1156"/>
      <c r="K17" s="270">
        <v>6983511</v>
      </c>
      <c r="L17" s="270">
        <v>56919</v>
      </c>
      <c r="M17" s="271">
        <v>72301</v>
      </c>
      <c r="N17" s="272">
        <v>-21.3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497</v>
      </c>
      <c r="H19" s="246"/>
      <c r="I19" s="246"/>
      <c r="J19" s="246"/>
      <c r="K19" s="246"/>
      <c r="L19" s="246"/>
      <c r="M19" s="246"/>
      <c r="N19" s="246"/>
    </row>
    <row r="20" spans="1:16" x14ac:dyDescent="0.15">
      <c r="A20" s="250"/>
      <c r="B20" s="246"/>
      <c r="C20" s="246"/>
      <c r="D20" s="246"/>
      <c r="E20" s="246"/>
      <c r="F20" s="246"/>
      <c r="G20" s="274"/>
      <c r="H20" s="275"/>
      <c r="I20" s="275"/>
      <c r="J20" s="276"/>
      <c r="K20" s="277" t="s">
        <v>498</v>
      </c>
      <c r="L20" s="278" t="s">
        <v>499</v>
      </c>
      <c r="M20" s="279" t="s">
        <v>500</v>
      </c>
      <c r="N20" s="280"/>
    </row>
    <row r="21" spans="1:16" s="286" customFormat="1" x14ac:dyDescent="0.15">
      <c r="A21" s="281"/>
      <c r="B21" s="251"/>
      <c r="C21" s="251"/>
      <c r="D21" s="251"/>
      <c r="E21" s="251"/>
      <c r="F21" s="251"/>
      <c r="G21" s="1146" t="s">
        <v>501</v>
      </c>
      <c r="H21" s="1147"/>
      <c r="I21" s="1147"/>
      <c r="J21" s="1148"/>
      <c r="K21" s="282">
        <v>6.02</v>
      </c>
      <c r="L21" s="283">
        <v>7.06</v>
      </c>
      <c r="M21" s="284">
        <v>-1.04</v>
      </c>
      <c r="N21" s="251"/>
      <c r="O21" s="285"/>
      <c r="P21" s="281"/>
    </row>
    <row r="22" spans="1:16" s="286" customFormat="1" x14ac:dyDescent="0.15">
      <c r="A22" s="281"/>
      <c r="B22" s="251"/>
      <c r="C22" s="251"/>
      <c r="D22" s="251"/>
      <c r="E22" s="251"/>
      <c r="F22" s="251"/>
      <c r="G22" s="1146" t="s">
        <v>502</v>
      </c>
      <c r="H22" s="1147"/>
      <c r="I22" s="1147"/>
      <c r="J22" s="1148"/>
      <c r="K22" s="287">
        <v>95.7</v>
      </c>
      <c r="L22" s="288">
        <v>98.2</v>
      </c>
      <c r="M22" s="289">
        <v>-2.5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505</v>
      </c>
      <c r="H29" s="251"/>
      <c r="I29" s="251"/>
      <c r="J29" s="251"/>
      <c r="K29" s="246"/>
      <c r="L29" s="246"/>
      <c r="M29" s="246"/>
      <c r="N29" s="246"/>
      <c r="O29" s="295"/>
    </row>
    <row r="30" spans="1:16" x14ac:dyDescent="0.15">
      <c r="A30" s="250"/>
      <c r="B30" s="246"/>
      <c r="C30" s="246"/>
      <c r="D30" s="246"/>
      <c r="E30" s="246"/>
      <c r="F30" s="246"/>
      <c r="G30" s="253"/>
      <c r="H30" s="254"/>
      <c r="I30" s="254"/>
      <c r="J30" s="255"/>
      <c r="K30" s="1149" t="s">
        <v>483</v>
      </c>
      <c r="L30" s="256"/>
      <c r="M30" s="257" t="s">
        <v>484</v>
      </c>
      <c r="N30" s="258"/>
    </row>
    <row r="31" spans="1:16" x14ac:dyDescent="0.15">
      <c r="A31" s="250"/>
      <c r="B31" s="246"/>
      <c r="C31" s="246"/>
      <c r="D31" s="246"/>
      <c r="E31" s="246"/>
      <c r="F31" s="246"/>
      <c r="G31" s="259"/>
      <c r="H31" s="260"/>
      <c r="I31" s="260"/>
      <c r="J31" s="261"/>
      <c r="K31" s="1150"/>
      <c r="L31" s="262" t="s">
        <v>485</v>
      </c>
      <c r="M31" s="263" t="s">
        <v>486</v>
      </c>
      <c r="N31" s="264" t="s">
        <v>487</v>
      </c>
    </row>
    <row r="32" spans="1:16" ht="27" customHeight="1" x14ac:dyDescent="0.15">
      <c r="A32" s="250"/>
      <c r="B32" s="246"/>
      <c r="C32" s="246"/>
      <c r="D32" s="246"/>
      <c r="E32" s="246"/>
      <c r="F32" s="246"/>
      <c r="G32" s="1162" t="s">
        <v>506</v>
      </c>
      <c r="H32" s="1163"/>
      <c r="I32" s="1163"/>
      <c r="J32" s="1164"/>
      <c r="K32" s="296">
        <v>4831019</v>
      </c>
      <c r="L32" s="296">
        <v>39375</v>
      </c>
      <c r="M32" s="297">
        <v>44939</v>
      </c>
      <c r="N32" s="298">
        <v>-12.4</v>
      </c>
    </row>
    <row r="33" spans="1:16" ht="13.5" customHeight="1" x14ac:dyDescent="0.15">
      <c r="A33" s="250"/>
      <c r="B33" s="246"/>
      <c r="C33" s="246"/>
      <c r="D33" s="246"/>
      <c r="E33" s="246"/>
      <c r="F33" s="246"/>
      <c r="G33" s="1162" t="s">
        <v>507</v>
      </c>
      <c r="H33" s="1163"/>
      <c r="I33" s="1163"/>
      <c r="J33" s="1164"/>
      <c r="K33" s="296" t="s">
        <v>493</v>
      </c>
      <c r="L33" s="296" t="s">
        <v>493</v>
      </c>
      <c r="M33" s="297">
        <v>8</v>
      </c>
      <c r="N33" s="298" t="s">
        <v>493</v>
      </c>
    </row>
    <row r="34" spans="1:16" ht="27" customHeight="1" x14ac:dyDescent="0.15">
      <c r="A34" s="250"/>
      <c r="B34" s="246"/>
      <c r="C34" s="246"/>
      <c r="D34" s="246"/>
      <c r="E34" s="246"/>
      <c r="F34" s="246"/>
      <c r="G34" s="1162" t="s">
        <v>508</v>
      </c>
      <c r="H34" s="1163"/>
      <c r="I34" s="1163"/>
      <c r="J34" s="1164"/>
      <c r="K34" s="296" t="s">
        <v>493</v>
      </c>
      <c r="L34" s="296" t="s">
        <v>493</v>
      </c>
      <c r="M34" s="297">
        <v>27</v>
      </c>
      <c r="N34" s="298" t="s">
        <v>493</v>
      </c>
    </row>
    <row r="35" spans="1:16" ht="27" customHeight="1" x14ac:dyDescent="0.15">
      <c r="A35" s="250"/>
      <c r="B35" s="246"/>
      <c r="C35" s="246"/>
      <c r="D35" s="246"/>
      <c r="E35" s="246"/>
      <c r="F35" s="246"/>
      <c r="G35" s="1162" t="s">
        <v>509</v>
      </c>
      <c r="H35" s="1163"/>
      <c r="I35" s="1163"/>
      <c r="J35" s="1164"/>
      <c r="K35" s="296">
        <v>718269</v>
      </c>
      <c r="L35" s="296">
        <v>5854</v>
      </c>
      <c r="M35" s="297">
        <v>13271</v>
      </c>
      <c r="N35" s="298">
        <v>-55.9</v>
      </c>
    </row>
    <row r="36" spans="1:16" ht="27" customHeight="1" x14ac:dyDescent="0.15">
      <c r="A36" s="250"/>
      <c r="B36" s="246"/>
      <c r="C36" s="246"/>
      <c r="D36" s="246"/>
      <c r="E36" s="246"/>
      <c r="F36" s="246"/>
      <c r="G36" s="1162" t="s">
        <v>510</v>
      </c>
      <c r="H36" s="1163"/>
      <c r="I36" s="1163"/>
      <c r="J36" s="1164"/>
      <c r="K36" s="296">
        <v>359001</v>
      </c>
      <c r="L36" s="296">
        <v>2926</v>
      </c>
      <c r="M36" s="297">
        <v>1417</v>
      </c>
      <c r="N36" s="298">
        <v>106.5</v>
      </c>
    </row>
    <row r="37" spans="1:16" ht="13.5" customHeight="1" x14ac:dyDescent="0.15">
      <c r="A37" s="250"/>
      <c r="B37" s="246"/>
      <c r="C37" s="246"/>
      <c r="D37" s="246"/>
      <c r="E37" s="246"/>
      <c r="F37" s="246"/>
      <c r="G37" s="1162" t="s">
        <v>511</v>
      </c>
      <c r="H37" s="1163"/>
      <c r="I37" s="1163"/>
      <c r="J37" s="1164"/>
      <c r="K37" s="296" t="s">
        <v>493</v>
      </c>
      <c r="L37" s="296" t="s">
        <v>493</v>
      </c>
      <c r="M37" s="297">
        <v>1166</v>
      </c>
      <c r="N37" s="298" t="s">
        <v>493</v>
      </c>
    </row>
    <row r="38" spans="1:16" ht="27" customHeight="1" x14ac:dyDescent="0.15">
      <c r="A38" s="250"/>
      <c r="B38" s="246"/>
      <c r="C38" s="246"/>
      <c r="D38" s="246"/>
      <c r="E38" s="246"/>
      <c r="F38" s="246"/>
      <c r="G38" s="1165" t="s">
        <v>512</v>
      </c>
      <c r="H38" s="1166"/>
      <c r="I38" s="1166"/>
      <c r="J38" s="1167"/>
      <c r="K38" s="299">
        <v>73</v>
      </c>
      <c r="L38" s="299">
        <v>1</v>
      </c>
      <c r="M38" s="300">
        <v>3</v>
      </c>
      <c r="N38" s="301">
        <v>-66.7</v>
      </c>
      <c r="O38" s="295"/>
    </row>
    <row r="39" spans="1:16" x14ac:dyDescent="0.15">
      <c r="A39" s="250"/>
      <c r="B39" s="246"/>
      <c r="C39" s="246"/>
      <c r="D39" s="246"/>
      <c r="E39" s="246"/>
      <c r="F39" s="246"/>
      <c r="G39" s="1165" t="s">
        <v>513</v>
      </c>
      <c r="H39" s="1166"/>
      <c r="I39" s="1166"/>
      <c r="J39" s="1167"/>
      <c r="K39" s="302">
        <v>-191822</v>
      </c>
      <c r="L39" s="302">
        <v>-1563</v>
      </c>
      <c r="M39" s="303">
        <v>-4631</v>
      </c>
      <c r="N39" s="304">
        <v>-66.2</v>
      </c>
      <c r="O39" s="295"/>
    </row>
    <row r="40" spans="1:16" ht="27" customHeight="1" x14ac:dyDescent="0.15">
      <c r="A40" s="250"/>
      <c r="B40" s="246"/>
      <c r="C40" s="246"/>
      <c r="D40" s="246"/>
      <c r="E40" s="246"/>
      <c r="F40" s="246"/>
      <c r="G40" s="1162" t="s">
        <v>514</v>
      </c>
      <c r="H40" s="1163"/>
      <c r="I40" s="1163"/>
      <c r="J40" s="1164"/>
      <c r="K40" s="302">
        <v>-3854709</v>
      </c>
      <c r="L40" s="302">
        <v>-31418</v>
      </c>
      <c r="M40" s="303">
        <v>-38859</v>
      </c>
      <c r="N40" s="304">
        <v>-19.100000000000001</v>
      </c>
      <c r="O40" s="295"/>
    </row>
    <row r="41" spans="1:16" x14ac:dyDescent="0.15">
      <c r="A41" s="250"/>
      <c r="B41" s="246"/>
      <c r="C41" s="246"/>
      <c r="D41" s="246"/>
      <c r="E41" s="246"/>
      <c r="F41" s="246"/>
      <c r="G41" s="1168" t="s">
        <v>283</v>
      </c>
      <c r="H41" s="1169"/>
      <c r="I41" s="1169"/>
      <c r="J41" s="1170"/>
      <c r="K41" s="296">
        <v>1861831</v>
      </c>
      <c r="L41" s="302">
        <v>15175</v>
      </c>
      <c r="M41" s="303">
        <v>17340</v>
      </c>
      <c r="N41" s="304">
        <v>-12.5</v>
      </c>
      <c r="O41" s="295"/>
    </row>
    <row r="42" spans="1:16" x14ac:dyDescent="0.15">
      <c r="A42" s="250"/>
      <c r="B42" s="246"/>
      <c r="C42" s="246"/>
      <c r="D42" s="246"/>
      <c r="E42" s="246"/>
      <c r="F42" s="246"/>
      <c r="G42" s="305" t="s">
        <v>515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517</v>
      </c>
      <c r="H48" s="310"/>
      <c r="I48" s="310"/>
      <c r="J48" s="310"/>
      <c r="K48" s="310"/>
      <c r="L48" s="310"/>
      <c r="M48" s="311"/>
      <c r="N48" s="310"/>
    </row>
    <row r="49" spans="1:14" ht="13.5" customHeight="1" x14ac:dyDescent="0.15">
      <c r="A49" s="250"/>
      <c r="B49" s="246"/>
      <c r="C49" s="246"/>
      <c r="D49" s="246"/>
      <c r="E49" s="246"/>
      <c r="F49" s="246"/>
      <c r="G49" s="312"/>
      <c r="H49" s="313"/>
      <c r="I49" s="1157" t="s">
        <v>483</v>
      </c>
      <c r="J49" s="1159" t="s">
        <v>518</v>
      </c>
      <c r="K49" s="1160"/>
      <c r="L49" s="1160"/>
      <c r="M49" s="1160"/>
      <c r="N49" s="1161"/>
    </row>
    <row r="50" spans="1:14" x14ac:dyDescent="0.15">
      <c r="A50" s="250"/>
      <c r="B50" s="246"/>
      <c r="C50" s="246"/>
      <c r="D50" s="246"/>
      <c r="E50" s="246"/>
      <c r="F50" s="246"/>
      <c r="G50" s="314"/>
      <c r="H50" s="315"/>
      <c r="I50" s="1158"/>
      <c r="J50" s="316" t="s">
        <v>519</v>
      </c>
      <c r="K50" s="317" t="s">
        <v>520</v>
      </c>
      <c r="L50" s="318" t="s">
        <v>521</v>
      </c>
      <c r="M50" s="319" t="s">
        <v>522</v>
      </c>
      <c r="N50" s="320" t="s">
        <v>523</v>
      </c>
    </row>
    <row r="51" spans="1:14" x14ac:dyDescent="0.15">
      <c r="A51" s="250"/>
      <c r="B51" s="246"/>
      <c r="C51" s="246"/>
      <c r="D51" s="246"/>
      <c r="E51" s="246"/>
      <c r="F51" s="246"/>
      <c r="G51" s="312" t="s">
        <v>524</v>
      </c>
      <c r="H51" s="313"/>
      <c r="I51" s="321">
        <v>7664177</v>
      </c>
      <c r="J51" s="322">
        <v>63688</v>
      </c>
      <c r="K51" s="323">
        <v>12.9</v>
      </c>
      <c r="L51" s="324">
        <v>43493</v>
      </c>
      <c r="M51" s="325">
        <v>5</v>
      </c>
      <c r="N51" s="326">
        <v>7.9</v>
      </c>
    </row>
    <row r="52" spans="1:14" x14ac:dyDescent="0.15">
      <c r="A52" s="250"/>
      <c r="B52" s="246"/>
      <c r="C52" s="246"/>
      <c r="D52" s="246"/>
      <c r="E52" s="246"/>
      <c r="F52" s="246"/>
      <c r="G52" s="327"/>
      <c r="H52" s="328" t="s">
        <v>525</v>
      </c>
      <c r="I52" s="329">
        <v>774552</v>
      </c>
      <c r="J52" s="330">
        <v>6436</v>
      </c>
      <c r="K52" s="331">
        <v>-54.3</v>
      </c>
      <c r="L52" s="332">
        <v>23254</v>
      </c>
      <c r="M52" s="333">
        <v>4</v>
      </c>
      <c r="N52" s="334">
        <v>-58.3</v>
      </c>
    </row>
    <row r="53" spans="1:14" x14ac:dyDescent="0.15">
      <c r="A53" s="250"/>
      <c r="B53" s="246"/>
      <c r="C53" s="246"/>
      <c r="D53" s="246"/>
      <c r="E53" s="246"/>
      <c r="F53" s="246"/>
      <c r="G53" s="312" t="s">
        <v>526</v>
      </c>
      <c r="H53" s="313"/>
      <c r="I53" s="321">
        <v>8305392</v>
      </c>
      <c r="J53" s="322">
        <v>68665</v>
      </c>
      <c r="K53" s="323">
        <v>7.8</v>
      </c>
      <c r="L53" s="324">
        <v>50840</v>
      </c>
      <c r="M53" s="325">
        <v>16.899999999999999</v>
      </c>
      <c r="N53" s="326">
        <v>-9.1</v>
      </c>
    </row>
    <row r="54" spans="1:14" x14ac:dyDescent="0.15">
      <c r="A54" s="250"/>
      <c r="B54" s="246"/>
      <c r="C54" s="246"/>
      <c r="D54" s="246"/>
      <c r="E54" s="246"/>
      <c r="F54" s="246"/>
      <c r="G54" s="327"/>
      <c r="H54" s="328" t="s">
        <v>525</v>
      </c>
      <c r="I54" s="329">
        <v>2051963</v>
      </c>
      <c r="J54" s="330">
        <v>16965</v>
      </c>
      <c r="K54" s="331">
        <v>163.6</v>
      </c>
      <c r="L54" s="332">
        <v>25367</v>
      </c>
      <c r="M54" s="333">
        <v>9.1</v>
      </c>
      <c r="N54" s="334">
        <v>154.5</v>
      </c>
    </row>
    <row r="55" spans="1:14" x14ac:dyDescent="0.15">
      <c r="A55" s="250"/>
      <c r="B55" s="246"/>
      <c r="C55" s="246"/>
      <c r="D55" s="246"/>
      <c r="E55" s="246"/>
      <c r="F55" s="246"/>
      <c r="G55" s="312" t="s">
        <v>527</v>
      </c>
      <c r="H55" s="313"/>
      <c r="I55" s="321">
        <v>9062625</v>
      </c>
      <c r="J55" s="322">
        <v>74577</v>
      </c>
      <c r="K55" s="323">
        <v>8.6</v>
      </c>
      <c r="L55" s="324">
        <v>53605</v>
      </c>
      <c r="M55" s="325">
        <v>5.4</v>
      </c>
      <c r="N55" s="326">
        <v>3.2</v>
      </c>
    </row>
    <row r="56" spans="1:14" x14ac:dyDescent="0.15">
      <c r="A56" s="250"/>
      <c r="B56" s="246"/>
      <c r="C56" s="246"/>
      <c r="D56" s="246"/>
      <c r="E56" s="246"/>
      <c r="F56" s="246"/>
      <c r="G56" s="327"/>
      <c r="H56" s="328" t="s">
        <v>525</v>
      </c>
      <c r="I56" s="329">
        <v>2206891</v>
      </c>
      <c r="J56" s="330">
        <v>18161</v>
      </c>
      <c r="K56" s="331">
        <v>7</v>
      </c>
      <c r="L56" s="332">
        <v>28343</v>
      </c>
      <c r="M56" s="333">
        <v>11.7</v>
      </c>
      <c r="N56" s="334">
        <v>-4.7</v>
      </c>
    </row>
    <row r="57" spans="1:14" x14ac:dyDescent="0.15">
      <c r="A57" s="250"/>
      <c r="B57" s="246"/>
      <c r="C57" s="246"/>
      <c r="D57" s="246"/>
      <c r="E57" s="246"/>
      <c r="F57" s="246"/>
      <c r="G57" s="312" t="s">
        <v>528</v>
      </c>
      <c r="H57" s="313"/>
      <c r="I57" s="321">
        <v>11841314</v>
      </c>
      <c r="J57" s="322">
        <v>96981</v>
      </c>
      <c r="K57" s="323">
        <v>30</v>
      </c>
      <c r="L57" s="324">
        <v>58051</v>
      </c>
      <c r="M57" s="325">
        <v>8.3000000000000007</v>
      </c>
      <c r="N57" s="326">
        <v>21.7</v>
      </c>
    </row>
    <row r="58" spans="1:14" x14ac:dyDescent="0.15">
      <c r="A58" s="250"/>
      <c r="B58" s="246"/>
      <c r="C58" s="246"/>
      <c r="D58" s="246"/>
      <c r="E58" s="246"/>
      <c r="F58" s="246"/>
      <c r="G58" s="327"/>
      <c r="H58" s="328" t="s">
        <v>525</v>
      </c>
      <c r="I58" s="329">
        <v>4718788</v>
      </c>
      <c r="J58" s="330">
        <v>38647</v>
      </c>
      <c r="K58" s="331">
        <v>112.8</v>
      </c>
      <c r="L58" s="332">
        <v>32143</v>
      </c>
      <c r="M58" s="333">
        <v>13.4</v>
      </c>
      <c r="N58" s="334">
        <v>99.4</v>
      </c>
    </row>
    <row r="59" spans="1:14" x14ac:dyDescent="0.15">
      <c r="A59" s="250"/>
      <c r="B59" s="246"/>
      <c r="C59" s="246"/>
      <c r="D59" s="246"/>
      <c r="E59" s="246"/>
      <c r="F59" s="246"/>
      <c r="G59" s="312" t="s">
        <v>529</v>
      </c>
      <c r="H59" s="313"/>
      <c r="I59" s="321">
        <v>8703102</v>
      </c>
      <c r="J59" s="322">
        <v>70935</v>
      </c>
      <c r="K59" s="323">
        <v>-26.9</v>
      </c>
      <c r="L59" s="324">
        <v>65942</v>
      </c>
      <c r="M59" s="325">
        <v>13.6</v>
      </c>
      <c r="N59" s="326">
        <v>-40.5</v>
      </c>
    </row>
    <row r="60" spans="1:14" x14ac:dyDescent="0.15">
      <c r="A60" s="250"/>
      <c r="B60" s="246"/>
      <c r="C60" s="246"/>
      <c r="D60" s="246"/>
      <c r="E60" s="246"/>
      <c r="F60" s="246"/>
      <c r="G60" s="327"/>
      <c r="H60" s="328" t="s">
        <v>525</v>
      </c>
      <c r="I60" s="335">
        <v>2067619</v>
      </c>
      <c r="J60" s="330">
        <v>16852</v>
      </c>
      <c r="K60" s="331">
        <v>-56.4</v>
      </c>
      <c r="L60" s="332">
        <v>32778</v>
      </c>
      <c r="M60" s="333">
        <v>2</v>
      </c>
      <c r="N60" s="334">
        <v>-58.4</v>
      </c>
    </row>
    <row r="61" spans="1:14" x14ac:dyDescent="0.15">
      <c r="A61" s="250"/>
      <c r="B61" s="246"/>
      <c r="C61" s="246"/>
      <c r="D61" s="246"/>
      <c r="E61" s="246"/>
      <c r="F61" s="246"/>
      <c r="G61" s="312" t="s">
        <v>530</v>
      </c>
      <c r="H61" s="336"/>
      <c r="I61" s="337">
        <v>9115322</v>
      </c>
      <c r="J61" s="338">
        <v>74969</v>
      </c>
      <c r="K61" s="339">
        <v>6.5</v>
      </c>
      <c r="L61" s="340">
        <v>54386</v>
      </c>
      <c r="M61" s="341">
        <v>9.8000000000000007</v>
      </c>
      <c r="N61" s="326">
        <v>-3.3</v>
      </c>
    </row>
    <row r="62" spans="1:14" x14ac:dyDescent="0.15">
      <c r="A62" s="250"/>
      <c r="B62" s="246"/>
      <c r="C62" s="246"/>
      <c r="D62" s="246"/>
      <c r="E62" s="246"/>
      <c r="F62" s="246"/>
      <c r="G62" s="327"/>
      <c r="H62" s="328" t="s">
        <v>525</v>
      </c>
      <c r="I62" s="329">
        <v>2363963</v>
      </c>
      <c r="J62" s="330">
        <v>19412</v>
      </c>
      <c r="K62" s="331">
        <v>34.5</v>
      </c>
      <c r="L62" s="332">
        <v>28377</v>
      </c>
      <c r="M62" s="333">
        <v>8</v>
      </c>
      <c r="N62" s="334">
        <v>26.5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7"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Normal="100" zoomScaleSheetLayoutView="55" workbookViewId="0">
      <selection activeCell="R103" sqref="R10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115" zoomScaleNormal="115"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15">
      <c r="B47" s="10"/>
      <c r="C47" s="1171" t="s">
        <v>3</v>
      </c>
      <c r="D47" s="1171"/>
      <c r="E47" s="1172"/>
      <c r="F47" s="11">
        <v>17.420000000000002</v>
      </c>
      <c r="G47" s="12">
        <v>17.850000000000001</v>
      </c>
      <c r="H47" s="12">
        <v>19.37</v>
      </c>
      <c r="I47" s="12">
        <v>20.71</v>
      </c>
      <c r="J47" s="13">
        <v>21.65</v>
      </c>
    </row>
    <row r="48" spans="2:10" ht="57.75" customHeight="1" x14ac:dyDescent="0.15">
      <c r="B48" s="14"/>
      <c r="C48" s="1173" t="s">
        <v>4</v>
      </c>
      <c r="D48" s="1173"/>
      <c r="E48" s="1174"/>
      <c r="F48" s="15">
        <v>5.87</v>
      </c>
      <c r="G48" s="16">
        <v>6.34</v>
      </c>
      <c r="H48" s="16">
        <v>7.15</v>
      </c>
      <c r="I48" s="16">
        <v>9.48</v>
      </c>
      <c r="J48" s="17">
        <v>8.35</v>
      </c>
    </row>
    <row r="49" spans="2:10" ht="57.75" customHeight="1" thickBot="1" x14ac:dyDescent="0.2">
      <c r="B49" s="18"/>
      <c r="C49" s="1175" t="s">
        <v>5</v>
      </c>
      <c r="D49" s="1175"/>
      <c r="E49" s="1176"/>
      <c r="F49" s="19">
        <v>3.98</v>
      </c>
      <c r="G49" s="20">
        <v>7.82</v>
      </c>
      <c r="H49" s="20">
        <v>4.1100000000000003</v>
      </c>
      <c r="I49" s="20">
        <v>6.51</v>
      </c>
      <c r="J49" s="21" t="s">
        <v>537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cp:lastPrinted>2018-11-13T07:13:19Z</cp:lastPrinted>
  <dcterms:created xsi:type="dcterms:W3CDTF">2018-01-24T06:46:06Z</dcterms:created>
  <dcterms:modified xsi:type="dcterms:W3CDTF">2018-11-26T01:56:29Z</dcterms:modified>
  <cp:category/>
</cp:coreProperties>
</file>