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770" tabRatio="8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<sst xmlns="http://schemas.openxmlformats.org/spreadsheetml/2006/main" count="1040" uniqueCount="560">
  <si>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</si>
  <si>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</si>
  <si>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</si>
  <si>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</si>
  <si>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</si>
  <si>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</si>
  <si>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</si>
  <si>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</si>
  <si>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</si>
  <si>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</si>
  <si>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</si>
  <si>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</si>
  <si>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</si>
  <si>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</si>
  <si>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</si>
  <si>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</si>
  <si>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</si>
  <si>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</si>
  <si>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</si>
  <si>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</si>
  <si>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</si>
  <si>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</si>
  <si>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</si>
  <si>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</si>
  <si>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</si>
  <si>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</si>
  <si>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</si>
  <si>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</si>
  <si>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</si>
  <si>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</si>
  <si>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</si>
  <si>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</si>
  <si>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</si>
  <si>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</si>
  <si>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</si>
  <si>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</si>
  <si>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</si>
  <si>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</si>
  <si>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</si>
  <si>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</si>
  <si>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</si>
  <si>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</si>
  <si>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</si>
  <si>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</si>
  <si>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</si>
  <si>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</si>
  <si>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</si>
  <si>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</si>
  <si>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</si>
  <si>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</si>
  <si>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</si>
  <si>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</si>
  <si>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</si>
  <si>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</si>
  <si>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</si>
  <si>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</si>
  <si>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</si>
  <si>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</si>
  <si>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</si>
  <si>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</si>
  <si>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</si>
  <si>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</si>
  <si>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</si>
  <si>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</si>
  <si>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</si>
  <si>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</si>
  <si>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</si>
  <si>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</si>
  <si>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</si>
  <si>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</si>
  <si>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</si>
  <si>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</si>
  <si>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</si>
  <si>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</si>
  <si>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</si>
  <si>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</si>
  <si>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</si>
  <si>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</si>
  <si>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</si>
  <si>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</si>
  <si>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</si>
  <si>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</si>
  <si>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</si>
  <si>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</si>
  <si>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</si>
  <si>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</si>
  <si>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</si>
  <si>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</si>
  <si>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</si>
  <si>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</si>
  <si>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</si>
  <si>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</si>
  <si>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</si>
  <si>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</si>
  <si>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</si>
  <si>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</si>
  <si>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</si>
  <si>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</si>
  <si>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</si>
  <si>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</si>
  <si>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</si>
  <si>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</si>
  <si>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</si>
  <si>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</si>
  <si>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</si>
  <si>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</si>
  <si>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</si>
  <si>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</si>
  <si>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</si>
  <si>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</si>
  <si>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</si>
  <si>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</si>
  <si>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</si>
  <si>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</si>
  <si>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</si>
  <si>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</si>
  <si>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</si>
  <si>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</si>
  <si>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</si>
  <si>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</si>
  <si>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</si>
  <si>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</si>
  <si>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</si>
  <si>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</si>
  <si>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</si>
  <si>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</si>
  <si>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</si>
  <si>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</si>
  <si>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</si>
  <si>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</si>
  <si>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</si>
  <si>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</si>
  <si>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</si>
  <si>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</si>
  <si>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</si>
  <si>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</si>
  <si>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</si>
  <si>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</si>
  <si>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</si>
  <si>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</si>
  <si>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</si>
  <si>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</si>
  <si>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</si>
  <si>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</si>
  <si>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</si>
  <si>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</si>
  <si>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</si>
  <si>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</si>
  <si>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</si>
  <si>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</si>
  <si>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</si>
  <si>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</si>
  <si>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</si>
  <si>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</si>
  <si>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</si>
  <si>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</si>
  <si>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</si>
  <si>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</si>
  <si>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</si>
  <si>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</si>
  <si>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</si>
  <si>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</si>
  <si>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</si>
  <si>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</si>
  <si>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</si>
  <si>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</si>
  <si>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</si>
  <si>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</si>
  <si>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</si>
  <si>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</si>
  <si>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</si>
  <si>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</si>
  <si>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</si>
  <si>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</si>
  <si>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</si>
  <si>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</si>
  <si>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</si>
  <si>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</si>
  <si>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</si>
  <si>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</si>
  <si>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</si>
  <si>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</si>
  <si>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</si>
  <si>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</si>
  <si>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</si>
  <si>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</si>
  <si>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</si>
  <si>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</si>
  <si>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</si>
  <si>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</si>
  <si>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</si>
  <si>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</si>
  <si>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</si>
  <si>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沖縄県八重瀬町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</si>
  <si>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</si>
  <si>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</si>
  <si>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</si>
  <si>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</si>
  <si>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</si>
  <si>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</si>
  <si>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</si>
  <si>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</si>
  <si>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</si>
  <si>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</si>
  <si>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</si>
  <si>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</si>
  <si>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</si>
  <si>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</si>
  <si>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</si>
  <si>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</si>
  <si>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</si>
  <si>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</si>
  <si>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</si>
  <si>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</si>
  <si>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</si>
  <si>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</si>
  <si>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</si>
  <si>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</si>
  <si>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</si>
  <si>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</si>
  <si>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</si>
  <si>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</si>
  <si>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</si>
  <si>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</si>
  <si>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</si>
  <si>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</si>
  <si>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</si>
  <si>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</si>
  <si>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</si>
  <si>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</si>
  <si>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</si>
  <si>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</si>
  <si>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</si>
  <si>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</si>
  <si>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</si>
  <si>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</si>
  <si>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</si>
  <si>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</si>
  <si>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</si>
  <si>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</si>
  <si>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</si>
  <si>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</si>
  <si>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</si>
  <si>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</si>
  <si>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</si>
  <si>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</si>
  <si>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</si>
  <si>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</si>
  <si>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</si>
  <si>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</si>
  <si>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</si>
  <si>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</si>
  <si>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</si>
  <si>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</si>
  <si>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</si>
  <si>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</si>
  <si>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</si>
  <si>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</si>
  <si>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</si>
  <si>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</si>
  <si>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</si>
  <si>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</si>
  <si>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</si>
  <si>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</si>
  <si>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</si>
  <si>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</si>
  <si>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</si>
  <si>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</si>
  <si>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</si>
  <si>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</si>
  <si>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</si>
  <si>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</si>
  <si>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</si>
  <si>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</si>
  <si>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</si>
  <si>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</si>
  <si>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</si>
  <si>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</si>
  <si>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</si>
  <si>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</si>
  <si>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</si>
  <si>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</si>
  <si>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</si>
  <si>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</si>
  <si>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</si>
  <si>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</si>
  <si>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</si>
  <si>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</si>
  <si>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</si>
  <si>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</si>
  <si>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</si>
  <si>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</si>
  <si>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</si>
  <si>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</si>
  <si>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</si>
  <si>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</si>
  <si>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</si>
  <si>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</si>
  <si>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</si>
  <si>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</si>
  <si>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</si>
  <si>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</si>
  <si>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</si>
  <si>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</si>
  <si>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</si>
  <si>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</si>
  <si>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</si>
  <si>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</si>
  <si>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</si>
  <si>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</si>
  <si>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</si>
  <si>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</si>
  <si>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</si>
  <si>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</si>
  <si>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</si>
  <si>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</si>
  <si>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</si>
  <si>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</si>
  <si>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</si>
  <si>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</si>
  <si>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</si>
  <si>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</si>
  <si>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</si>
  <si>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</si>
  <si>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</si>
  <si>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</si>
  <si>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</si>
  <si>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</si>
  <si>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</si>
  <si>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</si>
  <si>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</si>
  <si>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</si>
  <si>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</si>
  <si>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</si>
  <si>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</si>
  <si>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</si>
  <si>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</si>
  <si>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</si>
  <si>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</si>
  <si>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</si>
  <si>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</si>
  <si>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沖縄県八重瀬町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</si>
  <si>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</si>
  <si>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</si>
  <si>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</si>
  <si>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</si>
  <si>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</si>
  <si>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</si>
  <si>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</si>
  <si>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</si>
  <si>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</si>
  <si>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</si>
  <si>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</si>
  <si>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</si>
  <si>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</si>
  <si>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</si>
  <si>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</si>
  <si>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</si>
  <si>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</si>
  <si>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</si>
  <si>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</si>
  <si>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</si>
  <si>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</si>
  <si>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</si>
  <si>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</si>
  <si>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</si>
  <si>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</si>
  <si>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</si>
  <si>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</si>
  <si>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</si>
  <si>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</si>
  <si>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</si>
  <si>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</si>
  <si>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</si>
  <si>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</si>
  <si>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</si>
  <si>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</si>
  <si>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</si>
  <si>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</si>
  <si>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</si>
  <si>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</si>
  <si>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</si>
  <si>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</si>
  <si>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</si>
  <si>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</si>
  <si>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</si>
  <si>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</si>
  <si>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</si>
  <si>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</si>
  <si>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</si>
  <si>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</si>
  <si>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</si>
  <si>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</si>
  <si>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</si>
  <si>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</si>
  <si>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</si>
  <si>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</si>
  <si>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</si>
  <si>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</si>
  <si>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</si>
  <si>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</si>
  <si>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</si>
  <si>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</si>
  <si>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</si>
  <si>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</si>
  <si>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</si>
  <si>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</si>
  <si>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</si>
  <si>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</si>
  <si>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</si>
  <si>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</si>
  <si>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</si>
  <si>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</si>
  <si>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</si>
  <si>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</si>
  <si>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</si>
  <si>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</si>
  <si>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</si>
  <si>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</si>
  <si>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</si>
  <si>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</si>
  <si>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</si>
  <si>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</si>
  <si>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</si>
  <si>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</si>
  <si>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</si>
  <si>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</si>
  <si>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</si>
  <si>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</si>
  <si>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</si>
  <si>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</si>
  <si>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</si>
  <si>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</si>
  <si>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</si>
  <si>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</si>
  <si>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</si>
  <si>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</si>
  <si>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</si>
  <si>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</si>
  <si>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</si>
  <si>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</si>
  <si>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</si>
  <si>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</si>
  <si>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</si>
  <si>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</si>
  <si>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</si>
  <si>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</si>
  <si>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</si>
  <si>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</si>
  <si>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</si>
  <si>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</si>
  <si>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</si>
  <si>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</si>
  <si>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</si>
  <si>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</si>
  <si>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</si>
  <si>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</si>
  <si>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</si>
  <si>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</si>
  <si>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</si>
  <si>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</si>
  <si>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</si>
  <si>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</si>
  <si>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</si>
  <si>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</si>
  <si>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</si>
  <si>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</si>
  <si>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</si>
  <si>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</si>
  <si>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</si>
  <si>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</si>
  <si>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</si>
  <si>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</si>
  <si>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</si>
  <si>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</si>
  <si>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</si>
  <si>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</si>
  <si>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</si>
  <si>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</si>
  <si>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</si>
  <si>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</si>
  <si>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</si>
  <si>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</si>
  <si>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</si>
  <si>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</si>
  <si>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</si>
  <si>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</si>
  <si>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</si>
  <si>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</si>
  <si>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</si>
  <si>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</si>
  <si>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</si>
  <si>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</si>
  <si>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</si>
  <si>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</si>
  <si>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</si>
  <si>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</si>
  <si>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</si>
  <si>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</si>
  <si>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</si>
  <si>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</si>
  <si>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</si>
  <si>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</si>
  <si>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</si>
  <si>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</si>
  <si>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</si>
  <si>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</si>
  <si>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</si>
  <si>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</si>
  <si>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</si>
  <si>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</si>
  <si>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</si>
  <si>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</si>
  <si>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</si>
  <si>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</si>
  <si>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</si>
  <si>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</si>
  <si>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</si>
  <si>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4.97</t>
  </si>
  <si>
    <t>▲ 5.01</t>
  </si>
  <si>
    <t>▲ 5.86</t>
  </si>
  <si>
    <t>▲ 7.11</t>
  </si>
  <si>
    <t>▲ 6.16</t>
  </si>
  <si>
    <t>一般会計</t>
  </si>
  <si>
    <t>集落排水事業特別会計</t>
  </si>
  <si>
    <t>土地区画整理事業特別会計</t>
  </si>
  <si>
    <t>後期高齢者医療特別会計</t>
  </si>
  <si>
    <t>その他会計（赤字）</t>
  </si>
  <si>
    <t>その他会計（黒字）</t>
  </si>
  <si>
    <t>法非適用企業</t>
  </si>
  <si>
    <t>南部水道企業団</t>
    <rPh sb="0" eb="2">
      <t>ナンブ</t>
    </rPh>
    <rPh sb="2" eb="4">
      <t>スイドウ</t>
    </rPh>
    <rPh sb="4" eb="6">
      <t>キギョウ</t>
    </rPh>
    <rPh sb="6" eb="7">
      <t>ダン</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</si>
  <si>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</si>
  <si>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島尻消防・清掃組合</t>
    <rPh sb="0" eb="2">
      <t>シマジリ</t>
    </rPh>
    <rPh sb="2" eb="4">
      <t>ショウボウ</t>
    </rPh>
    <rPh sb="5" eb="7">
      <t>セイソウ</t>
    </rPh>
    <rPh sb="7" eb="9">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</si>
  <si>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</si>
  <si>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2"/>
  </si>
  <si>
    <t>一般会計から繰入金</t>
    <rPh sb="0" eb="2">
      <t>イッパン</t>
    </rPh>
    <rPh sb="2" eb="4">
      <t>カイケイ</t>
    </rPh>
    <rPh sb="6" eb="8">
      <t>クリイレ</t>
    </rPh>
    <rPh sb="8" eb="9">
      <t>キン</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</si>
  <si>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</si>
  <si>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</si>
  <si>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</si>
  <si>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</si>
  <si>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</si>
  <si>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5"/>
  </si>
  <si>
    <t>南部広域市町村圏事務組合（いなんせ斎苑特別会計）</t>
    <rPh sb="0" eb="2">
      <t>ナンブ</t>
    </rPh>
    <rPh sb="2" eb="4">
      <t>コウイキ</t>
    </rPh>
    <rPh sb="4" eb="7">
      <t>シチョウソン</t>
    </rPh>
    <rPh sb="7" eb="8">
      <t>ケン</t>
    </rPh>
    <rPh sb="8" eb="10">
      <t>ジム</t>
    </rPh>
    <rPh sb="10" eb="12">
      <t>クミアイ</t>
    </rPh>
    <rPh sb="17" eb="18">
      <t>ヒトシ</t>
    </rPh>
    <rPh sb="18" eb="19">
      <t>エン</t>
    </rPh>
    <rPh sb="19" eb="21">
      <t>トクベツ</t>
    </rPh>
    <rPh sb="21" eb="23">
      <t>カイケイ</t>
    </rPh>
    <phoneticPr fontId="5"/>
  </si>
  <si>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5"/>
  </si>
  <si>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</si>
  <si>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</si>
  <si>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東部清掃組合</t>
    <rPh sb="0" eb="2">
      <t>トウブ</t>
    </rPh>
    <rPh sb="2" eb="4">
      <t>セイソウ</t>
    </rPh>
    <rPh sb="4" eb="6">
      <t>クミアイ</t>
    </rPh>
    <phoneticPr fontId="2"/>
  </si>
  <si>
    <t>財政調整基金から繰入金</t>
    <rPh sb="0" eb="2">
      <t>ザイセイ</t>
    </rPh>
    <rPh sb="2" eb="4">
      <t>チョウセイ</t>
    </rPh>
    <rPh sb="4" eb="6">
      <t>キキン</t>
    </rPh>
    <rPh sb="8" eb="10">
      <t>クリイレ</t>
    </rPh>
    <rPh sb="10" eb="11">
      <t>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</si>
  <si>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</si>
  <si>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</si>
  <si>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</si>
  <si>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</si>
  <si>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</si>
  <si>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</si>
  <si>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</si>
  <si>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</si>
  <si>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</si>
  <si>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将来負担比率及び実質公債費比率は類似団体と比較して高い水準ではあるが、年々、減少傾向にある。
平成27年度においては、本庁舎の建設等の要因で将来負担比率が一時的に上昇はしたものの、
実質公債費比率が低下傾向にあるため、将来負担比率についても、今後は低下してくるものと想定される。
しかしながら、依然として高い水準であるため、今後とも公債費の適正化に取り組んでいく必要がある。</t>
    <rPh sb="67" eb="69">
      <t>ヨウイン</t>
    </rPh>
    <rPh sb="147" eb="149">
      <t>イゼン</t>
    </rPh>
    <rPh sb="152" eb="153">
      <t>タカ</t>
    </rPh>
    <rPh sb="154" eb="156">
      <t>スイジュン</t>
    </rPh>
    <rPh sb="162" eb="164">
      <t>コンゴ</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</si>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</sst>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xf numFmtId="0" fontId="47"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6"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7"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48" fillId="0" borderId="0" xfId="8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81">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152464</c:v>
                </c:pt>
                <c:pt idx="1">
                  <c:v>54745</c:v>
                </c:pt>
                <c:pt idx="2">
                  <c:v>74238</c:v>
                </c:pt>
                <c:pt idx="3">
                  <c:v>76680</c:v>
                </c:pt>
                <c:pt idx="4">
                  <c:v>75801</c:v>
                </c:pt>
              </c:numCache>
            </c:numRef>
          </c:val>
          <c:smooth val="0"/>
        </c:ser>
        <c:dLbls>
          <c:showLegendKey val="0"/>
          <c:showVal val="0"/>
          <c:showCatName val="0"/>
          <c:showSerName val="0"/>
          <c:showPercent val="0"/>
          <c:showBubbleSize val="0"/>
        </c:dLbls>
        <c:marker val="1"/>
        <c:smooth val="0"/>
        <c:axId val="110396160"/>
        <c:axId val="110398080"/>
      </c:lineChart>
      <c:catAx>
        <c:axId val="11039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98080"/>
        <c:crosses val="autoZero"/>
        <c:auto val="1"/>
        <c:lblAlgn val="ctr"/>
        <c:lblOffset val="100"/>
        <c:tickLblSkip val="1"/>
        <c:tickMarkSkip val="1"/>
        <c:noMultiLvlLbl val="0"/>
      </c:catAx>
      <c:valAx>
        <c:axId val="1103980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9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c:v>
                </c:pt>
                <c:pt idx="1">
                  <c:v>8.89</c:v>
                </c:pt>
                <c:pt idx="2">
                  <c:v>8.3699999999999992</c:v>
                </c:pt>
                <c:pt idx="3">
                  <c:v>7.08</c:v>
                </c:pt>
                <c:pt idx="4">
                  <c:v>7.78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5.86</c:v>
                </c:pt>
                <c:pt idx="1">
                  <c:v>5.23</c:v>
                </c:pt>
                <c:pt idx="2">
                  <c:v>5.73</c:v>
                </c:pt>
                <c:pt idx="3">
                  <c:v>7.57</c:v>
                </c:pt>
                <c:pt idx="4">
                  <c:v>7.31</c:v>
                </c:pt>
              </c:numCache>
            </c:numRef>
          </c:val>
        </c:ser>
        <c:dLbls>
          <c:showLegendKey val="0"/>
          <c:showVal val="0"/>
          <c:showCatName val="0"/>
          <c:showSerName val="0"/>
          <c:showPercent val="0"/>
          <c:showBubbleSize val="0"/>
        </c:dLbls>
        <c:gapWidth val="250"/>
        <c:overlap val="100"/>
        <c:axId val="130532096"/>
        <c:axId val="13053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c:v>
                </c:pt>
                <c:pt idx="1">
                  <c:v>1.1000000000000001</c:v>
                </c:pt>
                <c:pt idx="2">
                  <c:v>0.46</c:v>
                </c:pt>
                <c:pt idx="3">
                  <c:v>0.93</c:v>
                </c:pt>
                <c:pt idx="4">
                  <c:v>1.3</c:v>
                </c:pt>
              </c:numCache>
            </c:numRef>
          </c:val>
          <c:smooth val="0"/>
        </c:ser>
        <c:dLbls>
          <c:showLegendKey val="0"/>
          <c:showVal val="0"/>
          <c:showCatName val="0"/>
          <c:showSerName val="0"/>
          <c:showPercent val="0"/>
          <c:showBubbleSize val="0"/>
        </c:dLbls>
        <c:marker val="1"/>
        <c:smooth val="0"/>
        <c:axId val="130532096"/>
        <c:axId val="130534016"/>
      </c:lineChart>
      <c:catAx>
        <c:axId val="1305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34016"/>
        <c:crosses val="autoZero"/>
        <c:auto val="1"/>
        <c:lblAlgn val="ctr"/>
        <c:lblOffset val="100"/>
        <c:tickLblSkip val="1"/>
        <c:tickMarkSkip val="1"/>
        <c:noMultiLvlLbl val="0"/>
      </c:catAx>
      <c:valAx>
        <c:axId val="13053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0.02</c:v>
                </c:pt>
                <c:pt idx="4">
                  <c:v>#N/A</c:v>
                </c:pt>
                <c:pt idx="5">
                  <c:v>0.28000000000000003</c:v>
                </c:pt>
                <c:pt idx="6">
                  <c:v>#N/A</c:v>
                </c:pt>
                <c:pt idx="7">
                  <c:v>0.02</c:v>
                </c:pt>
                <c:pt idx="8">
                  <c:v>#N/A</c:v>
                </c:pt>
                <c:pt idx="9">
                  <c:v>0</c:v>
                </c:pt>
              </c:numCache>
            </c:numRef>
          </c:val>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7.58</c:v>
                </c:pt>
                <c:pt idx="2">
                  <c:v>#N/A</c:v>
                </c:pt>
                <c:pt idx="3">
                  <c:v>8.86</c:v>
                </c:pt>
                <c:pt idx="4">
                  <c:v>#N/A</c:v>
                </c:pt>
                <c:pt idx="5">
                  <c:v>8.2899999999999991</c:v>
                </c:pt>
                <c:pt idx="6">
                  <c:v>#N/A</c:v>
                </c:pt>
                <c:pt idx="7">
                  <c:v>7.06</c:v>
                </c:pt>
                <c:pt idx="8">
                  <c:v>#N/A</c:v>
                </c:pt>
                <c:pt idx="9">
                  <c:v>7.65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4.97</c:v>
                </c:pt>
                <c:pt idx="1">
                  <c:v>#N/A</c:v>
                </c:pt>
                <c:pt idx="2">
                  <c:v>5.01</c:v>
                </c:pt>
                <c:pt idx="3">
                  <c:v>#N/A</c:v>
                </c:pt>
                <c:pt idx="4">
                  <c:v>5.86</c:v>
                </c:pt>
                <c:pt idx="5">
                  <c:v>#N/A</c:v>
                </c:pt>
                <c:pt idx="6">
                  <c:v>7.11</c:v>
                </c:pt>
                <c:pt idx="7">
                  <c:v>#N/A</c:v>
                </c:pt>
                <c:pt idx="8">
                  <c:v>6.16</c:v>
                </c:pt>
                <c:pt idx="9">
                  <c:v>#N/A</c:v>
                </c:pt>
              </c:numCache>
            </c:numRef>
          </c:val>
        </c:ser>
        <c:dLbls>
          <c:showLegendKey val="0"/>
          <c:showVal val="0"/>
          <c:showCatName val="0"/>
          <c:showSerName val="0"/>
          <c:showPercent val="0"/>
          <c:showBubbleSize val="0"/>
        </c:dLbls>
        <c:gapWidth val="150"/>
        <c:overlap val="100"/>
        <c:axId val="130967808"/>
        <c:axId val="130969600"/>
      </c:barChart>
      <c:catAx>
        <c:axId val="1309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69600"/>
        <c:crosses val="autoZero"/>
        <c:auto val="1"/>
        <c:lblAlgn val="ctr"/>
        <c:lblOffset val="100"/>
        <c:tickLblSkip val="1"/>
        <c:tickMarkSkip val="1"/>
        <c:noMultiLvlLbl val="0"/>
      </c:catAx>
      <c:valAx>
        <c:axId val="1309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6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708</c:v>
                </c:pt>
                <c:pt idx="5">
                  <c:v>760</c:v>
                </c:pt>
                <c:pt idx="8">
                  <c:v>800</c:v>
                </c:pt>
                <c:pt idx="11">
                  <c:v>852</c:v>
                </c:pt>
                <c:pt idx="14">
                  <c:v>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47</c:v>
                </c:pt>
                <c:pt idx="3">
                  <c:v>19</c:v>
                </c:pt>
                <c:pt idx="6">
                  <c:v>16</c:v>
                </c:pt>
                <c:pt idx="9">
                  <c:v>13</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c:v>
                </c:pt>
                <c:pt idx="3">
                  <c:v>14</c:v>
                </c:pt>
                <c:pt idx="6">
                  <c:v>23</c:v>
                </c:pt>
                <c:pt idx="9">
                  <c:v>26</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1232</c:v>
                </c:pt>
                <c:pt idx="3">
                  <c:v>1294</c:v>
                </c:pt>
                <c:pt idx="6">
                  <c:v>1310</c:v>
                </c:pt>
                <c:pt idx="9">
                  <c:v>1335</c:v>
                </c:pt>
                <c:pt idx="12">
                  <c:v>1372</c:v>
                </c:pt>
              </c:numCache>
            </c:numRef>
          </c:val>
        </c:ser>
        <c:dLbls>
          <c:showLegendKey val="0"/>
          <c:showVal val="0"/>
          <c:showCatName val="0"/>
          <c:showSerName val="0"/>
          <c:showPercent val="0"/>
          <c:showBubbleSize val="0"/>
        </c:dLbls>
        <c:gapWidth val="100"/>
        <c:overlap val="100"/>
        <c:axId val="108897024"/>
        <c:axId val="1088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583</c:v>
                </c:pt>
                <c:pt idx="2">
                  <c:v>#N/A</c:v>
                </c:pt>
                <c:pt idx="3">
                  <c:v>#N/A</c:v>
                </c:pt>
                <c:pt idx="4">
                  <c:v>567</c:v>
                </c:pt>
                <c:pt idx="5">
                  <c:v>#N/A</c:v>
                </c:pt>
                <c:pt idx="6">
                  <c:v>#N/A</c:v>
                </c:pt>
                <c:pt idx="7">
                  <c:v>549</c:v>
                </c:pt>
                <c:pt idx="8">
                  <c:v>#N/A</c:v>
                </c:pt>
                <c:pt idx="9">
                  <c:v>#N/A</c:v>
                </c:pt>
                <c:pt idx="10">
                  <c:v>522</c:v>
                </c:pt>
                <c:pt idx="11">
                  <c:v>#N/A</c:v>
                </c:pt>
                <c:pt idx="12">
                  <c:v>#N/A</c:v>
                </c:pt>
                <c:pt idx="13">
                  <c:v>574</c:v>
                </c:pt>
                <c:pt idx="14">
                  <c:v>#N/A</c:v>
                </c:pt>
              </c:numCache>
            </c:numRef>
          </c:val>
          <c:smooth val="0"/>
        </c:ser>
        <c:dLbls>
          <c:showLegendKey val="0"/>
          <c:showVal val="0"/>
          <c:showCatName val="0"/>
          <c:showSerName val="0"/>
          <c:showPercent val="0"/>
          <c:showBubbleSize val="0"/>
        </c:dLbls>
        <c:marker val="1"/>
        <c:smooth val="0"/>
        <c:axId val="108897024"/>
        <c:axId val="108898944"/>
      </c:lineChart>
      <c:catAx>
        <c:axId val="1088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98944"/>
        <c:crosses val="autoZero"/>
        <c:auto val="1"/>
        <c:lblAlgn val="ctr"/>
        <c:lblOffset val="100"/>
        <c:tickLblSkip val="1"/>
        <c:tickMarkSkip val="1"/>
        <c:noMultiLvlLbl val="0"/>
      </c:catAx>
      <c:valAx>
        <c:axId val="1088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9005</c:v>
                </c:pt>
                <c:pt idx="5">
                  <c:v>9429</c:v>
                </c:pt>
                <c:pt idx="8">
                  <c:v>9424</c:v>
                </c:pt>
                <c:pt idx="11">
                  <c:v>10600</c:v>
                </c:pt>
                <c:pt idx="14">
                  <c:v>10398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c:v>
                </c:pt>
                <c:pt idx="5">
                  <c:v>12</c:v>
                </c:pt>
                <c:pt idx="8">
                  <c:v>7</c:v>
                </c:pt>
                <c:pt idx="11">
                  <c:v>3</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1567</c:v>
                </c:pt>
                <c:pt idx="5">
                  <c:v>1525</c:v>
                </c:pt>
                <c:pt idx="8">
                  <c:v>1772</c:v>
                </c:pt>
                <c:pt idx="11">
                  <c:v>1848</c:v>
                </c:pt>
                <c:pt idx="14">
                  <c:v>1680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1488</c:v>
                </c:pt>
                <c:pt idx="3">
                  <c:v>1267</c:v>
                </c:pt>
                <c:pt idx="6">
                  <c:v>1125</c:v>
                </c:pt>
                <c:pt idx="9">
                  <c:v>813</c:v>
                </c:pt>
                <c:pt idx="12">
                  <c:v>666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c:v>
                </c:pt>
                <c:pt idx="3">
                  <c:v>132</c:v>
                </c:pt>
                <c:pt idx="6">
                  <c:v>239</c:v>
                </c:pt>
                <c:pt idx="9">
                  <c:v>468</c:v>
                </c:pt>
                <c:pt idx="12">
                  <c:v>587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537</c:v>
                </c:pt>
                <c:pt idx="3">
                  <c:v>481</c:v>
                </c:pt>
                <c:pt idx="6">
                  <c:v>453</c:v>
                </c:pt>
                <c:pt idx="9">
                  <c:v>448</c:v>
                </c:pt>
                <c:pt idx="12">
                  <c:v>433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15161</c:v>
                </c:pt>
                <c:pt idx="3">
                  <c:v>15154</c:v>
                </c:pt>
                <c:pt idx="6">
                  <c:v>15371</c:v>
                </c:pt>
                <c:pt idx="9">
                  <c:v>15591</c:v>
                </c:pt>
                <c:pt idx="12">
                  <c:v>15917</c:v>
                </c:pt>
              </c:numCache>
            </c:numRef>
          </c:val>
        </c:ser>
        <c:dLbls>
          <c:showLegendKey val="0"/>
          <c:showVal val="0"/>
          <c:showCatName val="0"/>
          <c:showSerName val="0"/>
          <c:showPercent val="0"/>
          <c:showBubbleSize val="0"/>
        </c:dLbls>
        <c:gapWidth val="100"/>
        <c:overlap val="100"/>
        <c:axId val="131687168"/>
        <c:axId val="13168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6700</c:v>
                </c:pt>
                <c:pt idx="2">
                  <c:v>#N/A</c:v>
                </c:pt>
                <c:pt idx="3">
                  <c:v>#N/A</c:v>
                </c:pt>
                <c:pt idx="4">
                  <c:v>6069</c:v>
                </c:pt>
                <c:pt idx="5">
                  <c:v>#N/A</c:v>
                </c:pt>
                <c:pt idx="6">
                  <c:v>#N/A</c:v>
                </c:pt>
                <c:pt idx="7">
                  <c:v>5985</c:v>
                </c:pt>
                <c:pt idx="8">
                  <c:v>#N/A</c:v>
                </c:pt>
                <c:pt idx="9">
                  <c:v>#N/A</c:v>
                </c:pt>
                <c:pt idx="10">
                  <c:v>4869</c:v>
                </c:pt>
                <c:pt idx="11">
                  <c:v>#N/A</c:v>
                </c:pt>
                <c:pt idx="12">
                  <c:v>#N/A</c:v>
                </c:pt>
                <c:pt idx="13">
                  <c:v>5523</c:v>
                </c:pt>
                <c:pt idx="14">
                  <c:v>#N/A</c:v>
                </c:pt>
              </c:numCache>
            </c:numRef>
          </c:val>
          <c:smooth val="0"/>
        </c:ser>
        <c:dLbls>
          <c:showLegendKey val="0"/>
          <c:showVal val="0"/>
          <c:showCatName val="0"/>
          <c:showSerName val="0"/>
          <c:showPercent val="0"/>
          <c:showBubbleSize val="0"/>
        </c:dLbls>
        <c:marker val="1"/>
        <c:smooth val="0"/>
        <c:axId val="131687168"/>
        <c:axId val="131689088"/>
      </c:lineChart>
      <c:catAx>
        <c:axId val="13168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689088"/>
        <c:crosses val="autoZero"/>
        <c:auto val="1"/>
        <c:lblAlgn val="ctr"/>
        <c:lblOffset val="100"/>
        <c:tickLblSkip val="1"/>
        <c:tickMarkSkip val="1"/>
        <c:noMultiLvlLbl val="0"/>
      </c:catAx>
      <c:valAx>
        <c:axId val="13168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8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492864"/>
        <c:axId val="131503232"/>
      </c:scatterChart>
      <c:valAx>
        <c:axId val="131492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03232"/>
        <c:crosses val="autoZero"/>
        <c:crossBetween val="midCat"/>
      </c:valAx>
      <c:valAx>
        <c:axId val="131503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9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10.9</c:v>
                </c:pt>
                <c:pt idx="2">
                  <c:v>10.4</c:v>
                </c:pt>
                <c:pt idx="3">
                  <c:v>10</c:v>
                </c:pt>
                <c:pt idx="4">
                  <c:v>9.8000000000000007</c:v>
                </c:pt>
              </c:numCache>
            </c:numRef>
          </c:xVal>
          <c:yVal>
            <c:numRef>
              <c:f>公会計指標分析・財政指標組合せ分析表!$K$73:$O$73</c:f>
              <c:numCache>
                <c:formatCode>#,##0.0;"▲ "#,##0.0</c:formatCode>
                <c:ptCount val="5"/>
                <c:pt idx="0">
                  <c:v>123.9</c:v>
                </c:pt>
                <c:pt idx="1">
                  <c:v>112.7</c:v>
                </c:pt>
                <c:pt idx="2">
                  <c:v>109.9</c:v>
                </c:pt>
                <c:pt idx="3">
                  <c:v>88.6</c:v>
                </c:pt>
                <c:pt idx="4">
                  <c:v>96.6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4995456"/>
        <c:axId val="125022208"/>
      </c:scatterChart>
      <c:valAx>
        <c:axId val="124995456"/>
        <c:scaling>
          <c:orientation val="minMax"/>
          <c:max val="11.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22208"/>
        <c:crosses val="autoZero"/>
        <c:crossBetween val="midCat"/>
      </c:valAx>
      <c:valAx>
        <c:axId val="125022208"/>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99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日に合併し合併特例債を活用した投資的建設事業を行っているため、年々増加傾向にある。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公営企業債の元利償還金に対する繰入金は、集落排水事業特別会計の建設事業費に対する地方債分の公債費を一般会計からの繰入金となり、償還の据置期間のため増加傾向にある。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組合等が起こした地方債の元利償還金に対する負担金等は、一部事務組合である島尻消防、清掃組</a:t>
          </a:r>
          <a:r>
            <a:rPr lang="ja-JP" altLang="en-US" sz="1100">
              <a:solidFill>
                <a:schemeClr val="dk1"/>
              </a:solidFill>
              <a:effectLst/>
              <a:latin typeface="+mn-lt"/>
              <a:ea typeface="+mn-ea"/>
              <a:cs typeface="+mn-cs"/>
            </a:rPr>
            <a:t>や南部広域市町村事務組合、南部広域行政組合が</a:t>
          </a:r>
          <a:r>
            <a:rPr lang="ja-JP" altLang="ja-JP" sz="1100">
              <a:solidFill>
                <a:schemeClr val="dk1"/>
              </a:solidFill>
              <a:effectLst/>
              <a:latin typeface="+mn-lt"/>
              <a:ea typeface="+mn-ea"/>
              <a:cs typeface="+mn-cs"/>
            </a:rPr>
            <a:t>投資</a:t>
          </a:r>
          <a:r>
            <a:rPr lang="ja-JP" altLang="en-US" sz="1100">
              <a:solidFill>
                <a:schemeClr val="dk1"/>
              </a:solidFill>
              <a:effectLst/>
              <a:latin typeface="+mn-lt"/>
              <a:ea typeface="+mn-ea"/>
              <a:cs typeface="+mn-cs"/>
            </a:rPr>
            <a:t>的事業に伴う</a:t>
          </a:r>
          <a:r>
            <a:rPr lang="ja-JP" altLang="ja-JP" sz="1100">
              <a:solidFill>
                <a:schemeClr val="dk1"/>
              </a:solidFill>
              <a:effectLst/>
              <a:latin typeface="+mn-lt"/>
              <a:ea typeface="+mn-ea"/>
              <a:cs typeface="+mn-cs"/>
            </a:rPr>
            <a:t>起債</a:t>
          </a:r>
          <a:r>
            <a:rPr lang="ja-JP" altLang="en-US" sz="1100">
              <a:solidFill>
                <a:schemeClr val="dk1"/>
              </a:solidFill>
              <a:effectLst/>
              <a:latin typeface="+mn-lt"/>
              <a:ea typeface="+mn-ea"/>
              <a:cs typeface="+mn-cs"/>
            </a:rPr>
            <a:t>があったため年々増加</a:t>
          </a:r>
          <a:r>
            <a:rPr lang="ja-JP" altLang="ja-JP" sz="1100">
              <a:solidFill>
                <a:schemeClr val="dk1"/>
              </a:solidFill>
              <a:effectLst/>
              <a:latin typeface="+mn-lt"/>
              <a:ea typeface="+mn-ea"/>
              <a:cs typeface="+mn-cs"/>
            </a:rPr>
            <a:t>する。</a:t>
          </a:r>
          <a:endParaRPr lang="ja-JP" altLang="ja-JP" sz="1400">
            <a:effectLst/>
          </a:endParaRPr>
        </a:p>
        <a:p>
          <a:r>
            <a:rPr lang="ja-JP" altLang="ja-JP" sz="1100">
              <a:solidFill>
                <a:schemeClr val="dk1"/>
              </a:solidFill>
              <a:effectLst/>
              <a:latin typeface="+mn-lt"/>
              <a:ea typeface="+mn-ea"/>
              <a:cs typeface="+mn-cs"/>
            </a:rPr>
            <a:t>　　算入公債費等については、合併特例債の元利償還金が基準財政需要額算入できるため、年々増加傾向にある。その結果、実質公債比率の分子は、大幅な変化せずにやや減少傾向にある。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日に合併し新しい町づくりのため合併特例債を活用した投資的建設事業を行っている。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地方債発行額を一般会計の元金償還金以下に抑制しているため年々減少傾向にある。</a:t>
          </a:r>
          <a:endParaRPr lang="ja-JP" altLang="ja-JP" sz="1400">
            <a:effectLst/>
          </a:endParaRPr>
        </a:p>
        <a:p>
          <a:r>
            <a:rPr lang="ja-JP" altLang="ja-JP" sz="1100">
              <a:solidFill>
                <a:schemeClr val="dk1"/>
              </a:solidFill>
              <a:effectLst/>
              <a:latin typeface="+mn-lt"/>
              <a:ea typeface="+mn-ea"/>
              <a:cs typeface="+mn-cs"/>
            </a:rPr>
            <a:t>　組合等負担等見込額は、一部事務組合である島尻消防、清掃組合に対する設備投資による負担金が増であり、新たな設備投資による起債事業がない限り減少する。</a:t>
          </a:r>
          <a:endParaRPr lang="ja-JP" altLang="ja-JP" sz="1400">
            <a:effectLst/>
          </a:endParaRPr>
        </a:p>
        <a:p>
          <a:r>
            <a:rPr lang="ja-JP" altLang="ja-JP" sz="1100">
              <a:solidFill>
                <a:schemeClr val="dk1"/>
              </a:solidFill>
              <a:effectLst/>
              <a:latin typeface="+mn-lt"/>
              <a:ea typeface="+mn-ea"/>
              <a:cs typeface="+mn-cs"/>
            </a:rPr>
            <a:t>　　退職手当負担見込額は、職員定数適正化計画により年々職員数が減少により負担額も減少傾向にある。</a:t>
          </a:r>
          <a:endParaRPr lang="ja-JP" altLang="ja-JP" sz="1400">
            <a:effectLst/>
          </a:endParaRPr>
        </a:p>
        <a:p>
          <a:r>
            <a:rPr lang="ja-JP" altLang="ja-JP" sz="1100">
              <a:solidFill>
                <a:schemeClr val="dk1"/>
              </a:solidFill>
              <a:effectLst/>
              <a:latin typeface="+mn-lt"/>
              <a:ea typeface="+mn-ea"/>
              <a:cs typeface="+mn-cs"/>
            </a:rPr>
            <a:t>　　充当可能基金、財政調整基金や減債基金の基金増により年々増加傾向にあったが、国保赤字補てんのために国民健康保険特別会計へ繰出したために基金の減少が生じた。</a:t>
          </a:r>
          <a:endParaRPr lang="ja-JP" altLang="ja-JP" sz="1400">
            <a:effectLst/>
          </a:endParaRPr>
        </a:p>
        <a:p>
          <a:r>
            <a:rPr lang="ja-JP" altLang="ja-JP" sz="1100">
              <a:solidFill>
                <a:schemeClr val="dk1"/>
              </a:solidFill>
              <a:effectLst/>
              <a:latin typeface="+mn-lt"/>
              <a:ea typeface="+mn-ea"/>
              <a:cs typeface="+mn-cs"/>
            </a:rPr>
            <a:t>　　基準財政需要額算入見込額は、年々増加する合併特例債の公債費が基準財政需要額算入により増加傾向にある。</a:t>
          </a:r>
          <a:endParaRPr lang="ja-JP" altLang="ja-JP" sz="1400">
            <a:effectLst/>
          </a:endParaRPr>
        </a:p>
        <a:p>
          <a:r>
            <a:rPr lang="ja-JP" altLang="ja-JP" sz="1100">
              <a:solidFill>
                <a:schemeClr val="dk1"/>
              </a:solidFill>
              <a:effectLst/>
              <a:latin typeface="+mn-lt"/>
              <a:ea typeface="+mn-ea"/>
              <a:cs typeface="+mn-cs"/>
            </a:rPr>
            <a:t>　　将来負担額は、平成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年度がピークでその後は、充当可能財源等の基準財政需要額算入見込額が合併特例債の元金償還金が算入できることで毎年増加傾向にある。そのことにより平成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年度から年々将来負担額も減少しつつある。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年度は対前年度比</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上回った。これは、土地区画整理事業の宅地造成に伴い、住宅等が増えたことで固定資産税の収入が増加したことや人口増加による町民税が増額したこと要因である。また、企業誘致を積極的に取り組むことで、法人税や償却資産税の増税、悪質な滞納者に対する差押、競売等で自主財源確保を図り財政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138289</xdr:rowOff>
    </xdr:to>
    <xdr:cxnSp macro="">
      <xdr:nvCxnSpPr>
        <xdr:cNvPr id="68" name="直線コネクタ 67"/>
        <xdr:cNvCxnSpPr/>
      </xdr:nvCxnSpPr>
      <xdr:spPr>
        <a:xfrm flipV="1">
          <a:off x="4114800" y="76686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138289</xdr:rowOff>
    </xdr:from>
    <xdr:to>
      <xdr:col>6</xdr:col>
      <xdr:colOff>0</xdr:colOff>
      <xdr:row>44</xdr:row>
      <xdr:rowOff>151695</xdr:rowOff>
    </xdr:to>
    <xdr:cxnSp macro="">
      <xdr:nvCxnSpPr>
        <xdr:cNvPr id="71" name="直線コネクタ 70"/>
        <xdr:cNvCxnSpPr/>
      </xdr:nvCxnSpPr>
      <xdr:spPr>
        <a:xfrm flipV="1">
          <a:off x="3225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151695</xdr:rowOff>
    </xdr:from>
    <xdr:to>
      <xdr:col>4</xdr:col>
      <xdr:colOff>482600</xdr:colOff>
      <xdr:row>44</xdr:row>
      <xdr:rowOff>165100</xdr:rowOff>
    </xdr:to>
    <xdr:cxnSp macro="">
      <xdr:nvCxnSpPr>
        <xdr:cNvPr id="74" name="直線コネクタ 73"/>
        <xdr:cNvCxnSpPr/>
      </xdr:nvCxnSpPr>
      <xdr:spPr>
        <a:xfrm flipV="1">
          <a:off x="2336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151695</xdr:rowOff>
    </xdr:from>
    <xdr:to>
      <xdr:col>3</xdr:col>
      <xdr:colOff>279400</xdr:colOff>
      <xdr:row>44</xdr:row>
      <xdr:rowOff>165100</xdr:rowOff>
    </xdr:to>
    <xdr:cxnSp macro="">
      <xdr:nvCxnSpPr>
        <xdr:cNvPr id="77" name="直線コネクタ 76"/>
        <xdr:cNvCxnSpPr/>
      </xdr:nvCxnSpPr>
      <xdr:spPr>
        <a:xfrm>
          <a:off x="1447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87489</xdr:rowOff>
    </xdr:from>
    <xdr:to>
      <xdr:col>6</xdr:col>
      <xdr:colOff>50800</xdr:colOff>
      <xdr:row>45</xdr:row>
      <xdr:rowOff>17639</xdr:rowOff>
    </xdr:to>
    <xdr:sp macro="" textlink="">
      <xdr:nvSpPr>
        <xdr:cNvPr id="89" name="円/楕円 88"/>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2416</xdr:rowOff>
    </xdr:from>
    <xdr:ext cx="736600" cy="259045"/>
    <xdr:sp macro="" textlink="">
      <xdr:nvSpPr>
        <xdr:cNvPr id="90" name="テキスト ボックス 89"/>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100895</xdr:rowOff>
    </xdr:from>
    <xdr:to>
      <xdr:col>4</xdr:col>
      <xdr:colOff>533400</xdr:colOff>
      <xdr:row>45</xdr:row>
      <xdr:rowOff>31045</xdr:rowOff>
    </xdr:to>
    <xdr:sp macro="" textlink="">
      <xdr:nvSpPr>
        <xdr:cNvPr id="91" name="円/楕円 90"/>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15822</xdr:rowOff>
    </xdr:from>
    <xdr:ext cx="762000" cy="259045"/>
    <xdr:sp macro="" textlink="">
      <xdr:nvSpPr>
        <xdr:cNvPr id="92" name="テキスト ボックス 91"/>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100895</xdr:rowOff>
    </xdr:from>
    <xdr:to>
      <xdr:col>2</xdr:col>
      <xdr:colOff>127000</xdr:colOff>
      <xdr:row>45</xdr:row>
      <xdr:rowOff>31045</xdr:rowOff>
    </xdr:to>
    <xdr:sp macro="" textlink="">
      <xdr:nvSpPr>
        <xdr:cNvPr id="95" name="円/楕円 94"/>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15822</xdr:rowOff>
    </xdr:from>
    <xdr:ext cx="762000" cy="259045"/>
    <xdr:sp macro="" textlink="">
      <xdr:nvSpPr>
        <xdr:cNvPr id="96" name="テキスト ボックス 95"/>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年度で対前年度比</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ポイント下回ったのは、経常収支比率の分子にあたる経常経費充当一般財源で人件費が減額したためである。また、国民健康保険税特別会計が</a:t>
          </a:r>
          <a:r>
            <a:rPr lang="en-US" altLang="ja-JP" sz="1100">
              <a:solidFill>
                <a:schemeClr val="dk1"/>
              </a:solidFill>
              <a:effectLst/>
              <a:latin typeface="+mn-lt"/>
              <a:ea typeface="+mn-ea"/>
              <a:cs typeface="+mn-cs"/>
            </a:rPr>
            <a:t>405</a:t>
          </a:r>
          <a:r>
            <a:rPr lang="ja-JP" altLang="ja-JP" sz="1100">
              <a:solidFill>
                <a:schemeClr val="dk1"/>
              </a:solidFill>
              <a:effectLst/>
              <a:latin typeface="+mn-lt"/>
              <a:ea typeface="+mn-ea"/>
              <a:cs typeface="+mn-cs"/>
            </a:rPr>
            <a:t>百万円の累積赤字があるため、今後は赤字解消のための繰出金による経常収支比率の悪化が懸念される。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64</xdr:row>
      <xdr:rowOff>82804</xdr:rowOff>
    </xdr:to>
    <xdr:cxnSp macro="">
      <xdr:nvCxnSpPr>
        <xdr:cNvPr id="129" name="直線コネクタ 128"/>
        <xdr:cNvCxnSpPr/>
      </xdr:nvCxnSpPr>
      <xdr:spPr>
        <a:xfrm flipV="1">
          <a:off x="4114800" y="1085291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82804</xdr:rowOff>
    </xdr:to>
    <xdr:cxnSp macro="">
      <xdr:nvCxnSpPr>
        <xdr:cNvPr id="132" name="直線コネクタ 131"/>
        <xdr:cNvCxnSpPr/>
      </xdr:nvCxnSpPr>
      <xdr:spPr>
        <a:xfrm>
          <a:off x="3225800" y="109494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29718</xdr:rowOff>
    </xdr:to>
    <xdr:cxnSp macro="">
      <xdr:nvCxnSpPr>
        <xdr:cNvPr id="135" name="直線コネクタ 134"/>
        <xdr:cNvCxnSpPr/>
      </xdr:nvCxnSpPr>
      <xdr:spPr>
        <a:xfrm flipV="1">
          <a:off x="2336800" y="109494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111760</xdr:rowOff>
    </xdr:to>
    <xdr:cxnSp macro="">
      <xdr:nvCxnSpPr>
        <xdr:cNvPr id="138" name="直線コネクタ 137"/>
        <xdr:cNvCxnSpPr/>
      </xdr:nvCxnSpPr>
      <xdr:spPr>
        <a:xfrm flipV="1">
          <a:off x="1447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8" name="円/楕円 147"/>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17289</xdr:rowOff>
    </xdr:from>
    <xdr:ext cx="762000" cy="259045"/>
    <xdr:sp macro="" textlink="">
      <xdr:nvSpPr>
        <xdr:cNvPr id="149"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0" name="円/楕円 149"/>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1" name="テキスト ボックス 150"/>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2" name="円/楕円 151"/>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3" name="テキスト ボックス 152"/>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4" name="円/楕円 153"/>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65295</xdr:rowOff>
    </xdr:from>
    <xdr:ext cx="762000" cy="259045"/>
    <xdr:sp macro="" textlink="">
      <xdr:nvSpPr>
        <xdr:cNvPr id="155" name="テキスト ボックス 154"/>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人件費・物件費等の適正度が低くなっている要因は、ゴミ処理業務や消防業務を一部事務組合（島尻消防清掃組合）が行っていることと、上水道業務も一部事務組合（南部水道企業団）が行っていることが挙げられる。また、当町にお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日に合併し多かった職員数を定員管理計画に基づき年々職員定数の減少のに努めている要因もある。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8449</xdr:rowOff>
    </xdr:from>
    <xdr:to>
      <xdr:col>7</xdr:col>
      <xdr:colOff>152400</xdr:colOff>
      <xdr:row>83</xdr:row>
      <xdr:rowOff>38174</xdr:rowOff>
    </xdr:to>
    <xdr:cxnSp macro="">
      <xdr:nvCxnSpPr>
        <xdr:cNvPr id="194" name="直線コネクタ 193"/>
        <xdr:cNvCxnSpPr/>
      </xdr:nvCxnSpPr>
      <xdr:spPr>
        <a:xfrm>
          <a:off x="4114800" y="14238799"/>
          <a:ext cx="838200" cy="2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125802</xdr:rowOff>
    </xdr:from>
    <xdr:to>
      <xdr:col>6</xdr:col>
      <xdr:colOff>0</xdr:colOff>
      <xdr:row>83</xdr:row>
      <xdr:rowOff>8449</xdr:rowOff>
    </xdr:to>
    <xdr:cxnSp macro="">
      <xdr:nvCxnSpPr>
        <xdr:cNvPr id="197" name="直線コネクタ 196"/>
        <xdr:cNvCxnSpPr/>
      </xdr:nvCxnSpPr>
      <xdr:spPr>
        <a:xfrm>
          <a:off x="3225800" y="14184702"/>
          <a:ext cx="889000" cy="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120481</xdr:rowOff>
    </xdr:from>
    <xdr:to>
      <xdr:col>4</xdr:col>
      <xdr:colOff>482600</xdr:colOff>
      <xdr:row>82</xdr:row>
      <xdr:rowOff>125802</xdr:rowOff>
    </xdr:to>
    <xdr:cxnSp macro="">
      <xdr:nvCxnSpPr>
        <xdr:cNvPr id="200" name="直線コネクタ 199"/>
        <xdr:cNvCxnSpPr/>
      </xdr:nvCxnSpPr>
      <xdr:spPr>
        <a:xfrm>
          <a:off x="2336800" y="14179381"/>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120481</xdr:rowOff>
    </xdr:from>
    <xdr:to>
      <xdr:col>3</xdr:col>
      <xdr:colOff>279400</xdr:colOff>
      <xdr:row>83</xdr:row>
      <xdr:rowOff>4059</xdr:rowOff>
    </xdr:to>
    <xdr:cxnSp macro="">
      <xdr:nvCxnSpPr>
        <xdr:cNvPr id="203" name="直線コネクタ 202"/>
        <xdr:cNvCxnSpPr/>
      </xdr:nvCxnSpPr>
      <xdr:spPr>
        <a:xfrm flipV="1">
          <a:off x="1447800" y="14179381"/>
          <a:ext cx="8890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158824</xdr:rowOff>
    </xdr:from>
    <xdr:to>
      <xdr:col>7</xdr:col>
      <xdr:colOff>203200</xdr:colOff>
      <xdr:row>83</xdr:row>
      <xdr:rowOff>88974</xdr:rowOff>
    </xdr:to>
    <xdr:sp macro="" textlink="">
      <xdr:nvSpPr>
        <xdr:cNvPr id="213" name="円/楕円 212"/>
        <xdr:cNvSpPr/>
      </xdr:nvSpPr>
      <xdr:spPr>
        <a:xfrm>
          <a:off x="4902200" y="142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3901</xdr:rowOff>
    </xdr:from>
    <xdr:ext cx="762000" cy="259045"/>
    <xdr:sp macro="" textlink="">
      <xdr:nvSpPr>
        <xdr:cNvPr id="214" name="人件費・物件費等の状況該当値テキスト"/>
        <xdr:cNvSpPr txBox="1"/>
      </xdr:nvSpPr>
      <xdr:spPr>
        <a:xfrm>
          <a:off x="5041900" y="1406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129099</xdr:rowOff>
    </xdr:from>
    <xdr:to>
      <xdr:col>6</xdr:col>
      <xdr:colOff>50800</xdr:colOff>
      <xdr:row>83</xdr:row>
      <xdr:rowOff>59249</xdr:rowOff>
    </xdr:to>
    <xdr:sp macro="" textlink="">
      <xdr:nvSpPr>
        <xdr:cNvPr id="215" name="円/楕円 214"/>
        <xdr:cNvSpPr/>
      </xdr:nvSpPr>
      <xdr:spPr>
        <a:xfrm>
          <a:off x="4064000" y="141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69426</xdr:rowOff>
    </xdr:from>
    <xdr:ext cx="736600" cy="259045"/>
    <xdr:sp macro="" textlink="">
      <xdr:nvSpPr>
        <xdr:cNvPr id="216" name="テキスト ボックス 215"/>
        <xdr:cNvSpPr txBox="1"/>
      </xdr:nvSpPr>
      <xdr:spPr>
        <a:xfrm>
          <a:off x="3733800" y="1395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75002</xdr:rowOff>
    </xdr:from>
    <xdr:to>
      <xdr:col>4</xdr:col>
      <xdr:colOff>533400</xdr:colOff>
      <xdr:row>83</xdr:row>
      <xdr:rowOff>5152</xdr:rowOff>
    </xdr:to>
    <xdr:sp macro="" textlink="">
      <xdr:nvSpPr>
        <xdr:cNvPr id="217" name="円/楕円 216"/>
        <xdr:cNvSpPr/>
      </xdr:nvSpPr>
      <xdr:spPr>
        <a:xfrm>
          <a:off x="3175000" y="141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15329</xdr:rowOff>
    </xdr:from>
    <xdr:ext cx="762000" cy="259045"/>
    <xdr:sp macro="" textlink="">
      <xdr:nvSpPr>
        <xdr:cNvPr id="218" name="テキスト ボックス 217"/>
        <xdr:cNvSpPr txBox="1"/>
      </xdr:nvSpPr>
      <xdr:spPr>
        <a:xfrm>
          <a:off x="2844800" y="1390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69681</xdr:rowOff>
    </xdr:from>
    <xdr:to>
      <xdr:col>3</xdr:col>
      <xdr:colOff>330200</xdr:colOff>
      <xdr:row>82</xdr:row>
      <xdr:rowOff>171281</xdr:rowOff>
    </xdr:to>
    <xdr:sp macro="" textlink="">
      <xdr:nvSpPr>
        <xdr:cNvPr id="219" name="円/楕円 218"/>
        <xdr:cNvSpPr/>
      </xdr:nvSpPr>
      <xdr:spPr>
        <a:xfrm>
          <a:off x="2286000" y="141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10008</xdr:rowOff>
    </xdr:from>
    <xdr:ext cx="762000" cy="259045"/>
    <xdr:sp macro="" textlink="">
      <xdr:nvSpPr>
        <xdr:cNvPr id="220" name="テキスト ボックス 219"/>
        <xdr:cNvSpPr txBox="1"/>
      </xdr:nvSpPr>
      <xdr:spPr>
        <a:xfrm>
          <a:off x="1955800" y="1389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124709</xdr:rowOff>
    </xdr:from>
    <xdr:to>
      <xdr:col>2</xdr:col>
      <xdr:colOff>127000</xdr:colOff>
      <xdr:row>83</xdr:row>
      <xdr:rowOff>54859</xdr:rowOff>
    </xdr:to>
    <xdr:sp macro="" textlink="">
      <xdr:nvSpPr>
        <xdr:cNvPr id="221" name="円/楕円 220"/>
        <xdr:cNvSpPr/>
      </xdr:nvSpPr>
      <xdr:spPr>
        <a:xfrm>
          <a:off x="1397000" y="141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65036</xdr:rowOff>
    </xdr:from>
    <xdr:ext cx="762000" cy="259045"/>
    <xdr:sp macro="" textlink="">
      <xdr:nvSpPr>
        <xdr:cNvPr id="222" name="テキスト ボックス 221"/>
        <xdr:cNvSpPr txBox="1"/>
      </xdr:nvSpPr>
      <xdr:spPr>
        <a:xfrm>
          <a:off x="1066800" y="139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年度に大幅な変動があったのは、東日本大震災の発生による未曾有の国難に対処するため、国家公務員の給与の改定及び臨時特例に関する法律が平成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日に公布され、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年の間、国家公務員の給与が平均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削減された結果となっている。　</a:t>
          </a:r>
          <a:endParaRPr lang="ja-JP" altLang="ja-JP" sz="1400">
            <a:effectLst/>
          </a:endParaRPr>
        </a:p>
        <a:p>
          <a:r>
            <a:rPr lang="ja-JP" altLang="ja-JP" sz="1100" b="0" i="0" baseline="0">
              <a:solidFill>
                <a:schemeClr val="dk1"/>
              </a:solidFill>
              <a:effectLst/>
              <a:latin typeface="+mn-lt"/>
              <a:ea typeface="+mn-ea"/>
              <a:cs typeface="+mn-cs"/>
            </a:rPr>
            <a:t>　八重瀬町は平成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年度に定</a:t>
          </a:r>
          <a:r>
            <a:rPr lang="ja-JP" altLang="ja-JP" sz="1100">
              <a:solidFill>
                <a:schemeClr val="dk1"/>
              </a:solidFill>
              <a:effectLst/>
              <a:latin typeface="+mn-lt"/>
              <a:ea typeface="+mn-ea"/>
              <a:cs typeface="+mn-cs"/>
            </a:rPr>
            <a:t>員適正化計画を見直し、今後も、定数適正化計画を継続して職員の適正化に努める。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12446</xdr:rowOff>
    </xdr:to>
    <xdr:cxnSp macro="">
      <xdr:nvCxnSpPr>
        <xdr:cNvPr id="254" name="直線コネクタ 253"/>
        <xdr:cNvCxnSpPr/>
      </xdr:nvCxnSpPr>
      <xdr:spPr>
        <a:xfrm>
          <a:off x="16179800" y="1457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2794</xdr:rowOff>
    </xdr:to>
    <xdr:cxnSp macro="">
      <xdr:nvCxnSpPr>
        <xdr:cNvPr id="257" name="直線コネクタ 256"/>
        <xdr:cNvCxnSpPr/>
      </xdr:nvCxnSpPr>
      <xdr:spPr>
        <a:xfrm>
          <a:off x="15290800" y="1450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60198</xdr:rowOff>
    </xdr:to>
    <xdr:cxnSp macro="">
      <xdr:nvCxnSpPr>
        <xdr:cNvPr id="260" name="直線コネクタ 259"/>
        <xdr:cNvCxnSpPr/>
      </xdr:nvCxnSpPr>
      <xdr:spPr>
        <a:xfrm flipV="1">
          <a:off x="14401800" y="14508480"/>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62" name="テキスト ボックス 261"/>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79502</xdr:rowOff>
    </xdr:to>
    <xdr:cxnSp macro="">
      <xdr:nvCxnSpPr>
        <xdr:cNvPr id="263" name="直線コネクタ 262"/>
        <xdr:cNvCxnSpPr/>
      </xdr:nvCxnSpPr>
      <xdr:spPr>
        <a:xfrm flipV="1">
          <a:off x="13512800" y="1531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3" name="円/楕円 272"/>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105173</xdr:rowOff>
    </xdr:from>
    <xdr:ext cx="762000" cy="259045"/>
    <xdr:sp macro="" textlink="">
      <xdr:nvSpPr>
        <xdr:cNvPr id="274" name="給与水準   （国との比較）該当値テキスト"/>
        <xdr:cNvSpPr txBox="1"/>
      </xdr:nvSpPr>
      <xdr:spPr>
        <a:xfrm>
          <a:off x="171069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5" name="円/楕円 274"/>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6" name="テキスト ボックス 275"/>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7" name="円/楕円 276"/>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78" name="テキスト ボックス 277"/>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79" name="円/楕円 278"/>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80" name="テキスト ボックス 279"/>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1" name="円/楕円 280"/>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2" name="テキスト ボックス 281"/>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0.28</a:t>
          </a:r>
          <a:r>
            <a:rPr lang="ja-JP" altLang="ja-JP" sz="1100">
              <a:solidFill>
                <a:schemeClr val="dk1"/>
              </a:solidFill>
              <a:effectLst/>
              <a:latin typeface="+mn-lt"/>
              <a:ea typeface="+mn-ea"/>
              <a:cs typeface="+mn-cs"/>
            </a:rPr>
            <a:t>ﾎﾟｲﾝﾄ上回ったの要員は、平成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年１月１日付けで合併し過剰だった職員数を平成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年度から定員適正化計画に基づき職員数の適正化を図ってきました。しかし、人口増加に伴う行政サービスを対応するために、平成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年度に定員適正化計画を見直し職員増員を図った結果となっている。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今後も、定数適正化計画を継続して職員の適正化に努め類似団体平均を上回らないようにしたい。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133078</xdr:rowOff>
    </xdr:from>
    <xdr:to>
      <xdr:col>24</xdr:col>
      <xdr:colOff>558800</xdr:colOff>
      <xdr:row>60</xdr:row>
      <xdr:rowOff>9888</xdr:rowOff>
    </xdr:to>
    <xdr:cxnSp macro="">
      <xdr:nvCxnSpPr>
        <xdr:cNvPr id="319" name="直線コネクタ 318"/>
        <xdr:cNvCxnSpPr/>
      </xdr:nvCxnSpPr>
      <xdr:spPr>
        <a:xfrm>
          <a:off x="16179800" y="102486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133078</xdr:rowOff>
    </xdr:from>
    <xdr:to>
      <xdr:col>23</xdr:col>
      <xdr:colOff>406400</xdr:colOff>
      <xdr:row>60</xdr:row>
      <xdr:rowOff>21953</xdr:rowOff>
    </xdr:to>
    <xdr:cxnSp macro="">
      <xdr:nvCxnSpPr>
        <xdr:cNvPr id="322" name="直線コネクタ 321"/>
        <xdr:cNvCxnSpPr/>
      </xdr:nvCxnSpPr>
      <xdr:spPr>
        <a:xfrm flipV="1">
          <a:off x="15290800" y="102486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56424</xdr:rowOff>
    </xdr:to>
    <xdr:cxnSp macro="">
      <xdr:nvCxnSpPr>
        <xdr:cNvPr id="325" name="直線コネクタ 324"/>
        <xdr:cNvCxnSpPr/>
      </xdr:nvCxnSpPr>
      <xdr:spPr>
        <a:xfrm flipV="1">
          <a:off x="14401800" y="103089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56424</xdr:rowOff>
    </xdr:from>
    <xdr:to>
      <xdr:col>21</xdr:col>
      <xdr:colOff>0</xdr:colOff>
      <xdr:row>60</xdr:row>
      <xdr:rowOff>132262</xdr:rowOff>
    </xdr:to>
    <xdr:cxnSp macro="">
      <xdr:nvCxnSpPr>
        <xdr:cNvPr id="328" name="直線コネクタ 327"/>
        <xdr:cNvCxnSpPr/>
      </xdr:nvCxnSpPr>
      <xdr:spPr>
        <a:xfrm flipV="1">
          <a:off x="13512800" y="1034342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130538</xdr:rowOff>
    </xdr:from>
    <xdr:to>
      <xdr:col>24</xdr:col>
      <xdr:colOff>609600</xdr:colOff>
      <xdr:row>60</xdr:row>
      <xdr:rowOff>60688</xdr:rowOff>
    </xdr:to>
    <xdr:sp macro="" textlink="">
      <xdr:nvSpPr>
        <xdr:cNvPr id="338" name="円/楕円 337"/>
        <xdr:cNvSpPr/>
      </xdr:nvSpPr>
      <xdr:spPr>
        <a:xfrm>
          <a:off x="169672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147065</xdr:rowOff>
    </xdr:from>
    <xdr:ext cx="762000" cy="259045"/>
    <xdr:sp macro="" textlink="">
      <xdr:nvSpPr>
        <xdr:cNvPr id="339" name="定員管理の状況該当値テキスト"/>
        <xdr:cNvSpPr txBox="1"/>
      </xdr:nvSpPr>
      <xdr:spPr>
        <a:xfrm>
          <a:off x="17106900" y="100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82278</xdr:rowOff>
    </xdr:from>
    <xdr:to>
      <xdr:col>23</xdr:col>
      <xdr:colOff>457200</xdr:colOff>
      <xdr:row>60</xdr:row>
      <xdr:rowOff>12428</xdr:rowOff>
    </xdr:to>
    <xdr:sp macro="" textlink="">
      <xdr:nvSpPr>
        <xdr:cNvPr id="340" name="円/楕円 339"/>
        <xdr:cNvSpPr/>
      </xdr:nvSpPr>
      <xdr:spPr>
        <a:xfrm>
          <a:off x="16129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22605</xdr:rowOff>
    </xdr:from>
    <xdr:ext cx="736600" cy="259045"/>
    <xdr:sp macro="" textlink="">
      <xdr:nvSpPr>
        <xdr:cNvPr id="341" name="テキスト ボックス 340"/>
        <xdr:cNvSpPr txBox="1"/>
      </xdr:nvSpPr>
      <xdr:spPr>
        <a:xfrm>
          <a:off x="15798800" y="996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142603</xdr:rowOff>
    </xdr:from>
    <xdr:to>
      <xdr:col>22</xdr:col>
      <xdr:colOff>254000</xdr:colOff>
      <xdr:row>60</xdr:row>
      <xdr:rowOff>72753</xdr:rowOff>
    </xdr:to>
    <xdr:sp macro="" textlink="">
      <xdr:nvSpPr>
        <xdr:cNvPr id="342" name="円/楕円 341"/>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82930</xdr:rowOff>
    </xdr:from>
    <xdr:ext cx="762000" cy="259045"/>
    <xdr:sp macro="" textlink="">
      <xdr:nvSpPr>
        <xdr:cNvPr id="343" name="テキスト ボックス 342"/>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5624</xdr:rowOff>
    </xdr:from>
    <xdr:to>
      <xdr:col>21</xdr:col>
      <xdr:colOff>50800</xdr:colOff>
      <xdr:row>60</xdr:row>
      <xdr:rowOff>107224</xdr:rowOff>
    </xdr:to>
    <xdr:sp macro="" textlink="">
      <xdr:nvSpPr>
        <xdr:cNvPr id="344" name="円/楕円 343"/>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117401</xdr:rowOff>
    </xdr:from>
    <xdr:ext cx="762000" cy="259045"/>
    <xdr:sp macro="" textlink="">
      <xdr:nvSpPr>
        <xdr:cNvPr id="345" name="テキスト ボックス 344"/>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81462</xdr:rowOff>
    </xdr:from>
    <xdr:to>
      <xdr:col>19</xdr:col>
      <xdr:colOff>533400</xdr:colOff>
      <xdr:row>61</xdr:row>
      <xdr:rowOff>11612</xdr:rowOff>
    </xdr:to>
    <xdr:sp macro="" textlink="">
      <xdr:nvSpPr>
        <xdr:cNvPr id="346" name="円/楕円 345"/>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21789</xdr:rowOff>
    </xdr:from>
    <xdr:ext cx="762000" cy="259045"/>
    <xdr:sp macro="" textlink="">
      <xdr:nvSpPr>
        <xdr:cNvPr id="347" name="テキスト ボックス 346"/>
        <xdr:cNvSpPr txBox="1"/>
      </xdr:nvSpPr>
      <xdr:spPr>
        <a:xfrm>
          <a:off x="13131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類似団体平均より</a:t>
          </a:r>
          <a:r>
            <a:rPr lang="en-US" altLang="ja-JP" sz="1100">
              <a:solidFill>
                <a:schemeClr val="dk1"/>
              </a:solidFill>
              <a:effectLst/>
              <a:latin typeface="+mn-lt"/>
              <a:ea typeface="+mn-ea"/>
              <a:cs typeface="+mn-cs"/>
            </a:rPr>
            <a:t>2.0</a:t>
          </a: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、沖縄県平均より</a:t>
          </a:r>
          <a:r>
            <a:rPr lang="en-US" altLang="ja-JP" sz="1100">
              <a:solidFill>
                <a:schemeClr val="dk1"/>
              </a:solidFill>
              <a:effectLst/>
              <a:latin typeface="+mn-lt"/>
              <a:ea typeface="+mn-ea"/>
              <a:cs typeface="+mn-cs"/>
            </a:rPr>
            <a:t>1</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上回っている。要因は、継続事業の公立学校施設建設事業や都市公園整備事業や土地区画整理事業などの投資的事業に新庁舎建設事業が加わったための地方債借り入れがあげられる。</a:t>
          </a:r>
          <a:endParaRPr lang="ja-JP" altLang="ja-JP" sz="1400">
            <a:effectLst/>
          </a:endParaRPr>
        </a:p>
        <a:p>
          <a:r>
            <a:rPr lang="ja-JP" altLang="ja-JP" sz="1100">
              <a:solidFill>
                <a:schemeClr val="dk1"/>
              </a:solidFill>
              <a:effectLst/>
              <a:latin typeface="+mn-lt"/>
              <a:ea typeface="+mn-ea"/>
              <a:cs typeface="+mn-cs"/>
            </a:rPr>
            <a:t>　今後は、中長期財政計画に基づき地方債借入額を抑制を図り、公債費の負担軽減に努める。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14817</xdr:rowOff>
    </xdr:to>
    <xdr:cxnSp macro="">
      <xdr:nvCxnSpPr>
        <xdr:cNvPr id="380" name="直線コネクタ 379"/>
        <xdr:cNvCxnSpPr/>
      </xdr:nvCxnSpPr>
      <xdr:spPr>
        <a:xfrm flipV="1">
          <a:off x="16179800" y="73710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46990</xdr:rowOff>
    </xdr:to>
    <xdr:cxnSp macro="">
      <xdr:nvCxnSpPr>
        <xdr:cNvPr id="383" name="直線コネクタ 382"/>
        <xdr:cNvCxnSpPr/>
      </xdr:nvCxnSpPr>
      <xdr:spPr>
        <a:xfrm flipV="1">
          <a:off x="15290800" y="73871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87206</xdr:rowOff>
    </xdr:to>
    <xdr:cxnSp macro="">
      <xdr:nvCxnSpPr>
        <xdr:cNvPr id="386" name="直線コネクタ 385"/>
        <xdr:cNvCxnSpPr/>
      </xdr:nvCxnSpPr>
      <xdr:spPr>
        <a:xfrm flipV="1">
          <a:off x="14401800" y="74193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8" name="テキスト ボックス 387"/>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43</xdr:row>
      <xdr:rowOff>127423</xdr:rowOff>
    </xdr:to>
    <xdr:cxnSp macro="">
      <xdr:nvCxnSpPr>
        <xdr:cNvPr id="389" name="直線コネクタ 388"/>
        <xdr:cNvCxnSpPr/>
      </xdr:nvCxnSpPr>
      <xdr:spPr>
        <a:xfrm flipV="1">
          <a:off x="13512800" y="745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399" name="円/楕円 398"/>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0"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1" name="円/楕円 400"/>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2" name="テキスト ボックス 401"/>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3" name="円/楕円 402"/>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4" name="テキスト ボックス 403"/>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5" name="円/楕円 404"/>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6" name="テキスト ボックス 405"/>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7" name="円/楕円 406"/>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8" name="テキスト ボックス 407"/>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類似団体内平均より</a:t>
          </a:r>
          <a:r>
            <a:rPr lang="en-US" altLang="ja-JP" sz="1100">
              <a:solidFill>
                <a:schemeClr val="dk1"/>
              </a:solidFill>
              <a:effectLst/>
              <a:latin typeface="+mn-lt"/>
              <a:ea typeface="+mn-ea"/>
              <a:cs typeface="+mn-cs"/>
            </a:rPr>
            <a:t>83.6</a:t>
          </a:r>
          <a:r>
            <a:rPr lang="ja-JP" altLang="ja-JP" sz="1100">
              <a:solidFill>
                <a:schemeClr val="dk1"/>
              </a:solidFill>
              <a:effectLst/>
              <a:latin typeface="+mn-lt"/>
              <a:ea typeface="+mn-ea"/>
              <a:cs typeface="+mn-cs"/>
            </a:rPr>
            <a:t>％、沖縄県平均より</a:t>
          </a:r>
          <a:r>
            <a:rPr lang="en-US" altLang="ja-JP" sz="1100">
              <a:solidFill>
                <a:schemeClr val="dk1"/>
              </a:solidFill>
              <a:effectLst/>
              <a:latin typeface="+mn-lt"/>
              <a:ea typeface="+mn-ea"/>
              <a:cs typeface="+mn-cs"/>
            </a:rPr>
            <a:t>64.5</a:t>
          </a:r>
          <a:r>
            <a:rPr lang="ja-JP" altLang="ja-JP" sz="1100">
              <a:solidFill>
                <a:schemeClr val="dk1"/>
              </a:solidFill>
              <a:effectLst/>
              <a:latin typeface="+mn-lt"/>
              <a:ea typeface="+mn-ea"/>
              <a:cs typeface="+mn-cs"/>
            </a:rPr>
            <a:t>％上回っており高い水準にある。要因としては、継続事業である公立学校施設建設事業や都市公園整備事業や土地区画整理事業などの投資的事業がある他に新庁舎建設事業に伴う地方債発行が増加した結果、地方債残高が高い理由となっている。今後は、中長期財政計画を見直し、地方債発行を抑制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168656</xdr:rowOff>
    </xdr:from>
    <xdr:to>
      <xdr:col>24</xdr:col>
      <xdr:colOff>558800</xdr:colOff>
      <xdr:row>18</xdr:row>
      <xdr:rowOff>61553</xdr:rowOff>
    </xdr:to>
    <xdr:cxnSp macro="">
      <xdr:nvCxnSpPr>
        <xdr:cNvPr id="442" name="直線コネクタ 441"/>
        <xdr:cNvCxnSpPr/>
      </xdr:nvCxnSpPr>
      <xdr:spPr>
        <a:xfrm>
          <a:off x="16179800" y="308330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3"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168656</xdr:rowOff>
    </xdr:from>
    <xdr:to>
      <xdr:col>23</xdr:col>
      <xdr:colOff>406400</xdr:colOff>
      <xdr:row>18</xdr:row>
      <xdr:rowOff>168529</xdr:rowOff>
    </xdr:to>
    <xdr:cxnSp macro="">
      <xdr:nvCxnSpPr>
        <xdr:cNvPr id="445" name="直線コネクタ 444"/>
        <xdr:cNvCxnSpPr/>
      </xdr:nvCxnSpPr>
      <xdr:spPr>
        <a:xfrm flipV="1">
          <a:off x="15290800" y="3083306"/>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168529</xdr:rowOff>
    </xdr:from>
    <xdr:to>
      <xdr:col>22</xdr:col>
      <xdr:colOff>203200</xdr:colOff>
      <xdr:row>19</xdr:row>
      <xdr:rowOff>19600</xdr:rowOff>
    </xdr:to>
    <xdr:cxnSp macro="">
      <xdr:nvCxnSpPr>
        <xdr:cNvPr id="448" name="直線コネクタ 447"/>
        <xdr:cNvCxnSpPr/>
      </xdr:nvCxnSpPr>
      <xdr:spPr>
        <a:xfrm flipV="1">
          <a:off x="14401800" y="3254629"/>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0" name="テキスト ボックス 449"/>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19600</xdr:rowOff>
    </xdr:from>
    <xdr:to>
      <xdr:col>21</xdr:col>
      <xdr:colOff>0</xdr:colOff>
      <xdr:row>19</xdr:row>
      <xdr:rowOff>109686</xdr:rowOff>
    </xdr:to>
    <xdr:cxnSp macro="">
      <xdr:nvCxnSpPr>
        <xdr:cNvPr id="451" name="直線コネクタ 450"/>
        <xdr:cNvCxnSpPr/>
      </xdr:nvCxnSpPr>
      <xdr:spPr>
        <a:xfrm flipV="1">
          <a:off x="13512800" y="3277150"/>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10753</xdr:rowOff>
    </xdr:from>
    <xdr:to>
      <xdr:col>24</xdr:col>
      <xdr:colOff>609600</xdr:colOff>
      <xdr:row>18</xdr:row>
      <xdr:rowOff>112353</xdr:rowOff>
    </xdr:to>
    <xdr:sp macro="" textlink="">
      <xdr:nvSpPr>
        <xdr:cNvPr id="461" name="円/楕円 460"/>
        <xdr:cNvSpPr/>
      </xdr:nvSpPr>
      <xdr:spPr>
        <a:xfrm>
          <a:off x="16967200" y="3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154280</xdr:rowOff>
    </xdr:from>
    <xdr:ext cx="762000" cy="259045"/>
    <xdr:sp macro="" textlink="">
      <xdr:nvSpPr>
        <xdr:cNvPr id="462" name="将来負担の状況該当値テキスト"/>
        <xdr:cNvSpPr txBox="1"/>
      </xdr:nvSpPr>
      <xdr:spPr>
        <a:xfrm>
          <a:off x="17106900" y="30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117856</xdr:rowOff>
    </xdr:from>
    <xdr:to>
      <xdr:col>23</xdr:col>
      <xdr:colOff>457200</xdr:colOff>
      <xdr:row>18</xdr:row>
      <xdr:rowOff>48006</xdr:rowOff>
    </xdr:to>
    <xdr:sp macro="" textlink="">
      <xdr:nvSpPr>
        <xdr:cNvPr id="463" name="円/楕円 462"/>
        <xdr:cNvSpPr/>
      </xdr:nvSpPr>
      <xdr:spPr>
        <a:xfrm>
          <a:off x="16129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32783</xdr:rowOff>
    </xdr:from>
    <xdr:ext cx="736600" cy="259045"/>
    <xdr:sp macro="" textlink="">
      <xdr:nvSpPr>
        <xdr:cNvPr id="464" name="テキスト ボックス 463"/>
        <xdr:cNvSpPr txBox="1"/>
      </xdr:nvSpPr>
      <xdr:spPr>
        <a:xfrm>
          <a:off x="15798800" y="311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117729</xdr:rowOff>
    </xdr:from>
    <xdr:to>
      <xdr:col>22</xdr:col>
      <xdr:colOff>254000</xdr:colOff>
      <xdr:row>19</xdr:row>
      <xdr:rowOff>47879</xdr:rowOff>
    </xdr:to>
    <xdr:sp macro="" textlink="">
      <xdr:nvSpPr>
        <xdr:cNvPr id="465" name="円/楕円 464"/>
        <xdr:cNvSpPr/>
      </xdr:nvSpPr>
      <xdr:spPr>
        <a:xfrm>
          <a:off x="15240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32656</xdr:rowOff>
    </xdr:from>
    <xdr:ext cx="762000" cy="259045"/>
    <xdr:sp macro="" textlink="">
      <xdr:nvSpPr>
        <xdr:cNvPr id="466" name="テキスト ボックス 465"/>
        <xdr:cNvSpPr txBox="1"/>
      </xdr:nvSpPr>
      <xdr:spPr>
        <a:xfrm>
          <a:off x="14909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140250</xdr:rowOff>
    </xdr:from>
    <xdr:to>
      <xdr:col>21</xdr:col>
      <xdr:colOff>50800</xdr:colOff>
      <xdr:row>19</xdr:row>
      <xdr:rowOff>70400</xdr:rowOff>
    </xdr:to>
    <xdr:sp macro="" textlink="">
      <xdr:nvSpPr>
        <xdr:cNvPr id="467" name="円/楕円 466"/>
        <xdr:cNvSpPr/>
      </xdr:nvSpPr>
      <xdr:spPr>
        <a:xfrm>
          <a:off x="14351000" y="32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55177</xdr:rowOff>
    </xdr:from>
    <xdr:ext cx="762000" cy="259045"/>
    <xdr:sp macro="" textlink="">
      <xdr:nvSpPr>
        <xdr:cNvPr id="468" name="テキスト ボックス 467"/>
        <xdr:cNvSpPr txBox="1"/>
      </xdr:nvSpPr>
      <xdr:spPr>
        <a:xfrm>
          <a:off x="14020800" y="331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58886</xdr:rowOff>
    </xdr:from>
    <xdr:to>
      <xdr:col>19</xdr:col>
      <xdr:colOff>533400</xdr:colOff>
      <xdr:row>19</xdr:row>
      <xdr:rowOff>160486</xdr:rowOff>
    </xdr:to>
    <xdr:sp macro="" textlink="">
      <xdr:nvSpPr>
        <xdr:cNvPr id="469" name="円/楕円 468"/>
        <xdr:cNvSpPr/>
      </xdr:nvSpPr>
      <xdr:spPr>
        <a:xfrm>
          <a:off x="13462000" y="33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145263</xdr:rowOff>
    </xdr:from>
    <xdr:ext cx="762000" cy="259045"/>
    <xdr:sp macro="" textlink="">
      <xdr:nvSpPr>
        <xdr:cNvPr id="470" name="テキスト ボックス 469"/>
        <xdr:cNvSpPr txBox="1"/>
      </xdr:nvSpPr>
      <xdr:spPr>
        <a:xfrm>
          <a:off x="13131800" y="34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年１月１日に合併し、類似団体より過剰だった職員数を定員適正化計画に基づき取り組んだことにより減少傾向にあったが、退職者の増員により退職金負担金割合が高くなったことで、平成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年度は類似団体平均を</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ポイント上回っている。その後は毎年度減少傾向にあるため、今後も引き続き定員適正化に努める。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97282</xdr:rowOff>
    </xdr:to>
    <xdr:cxnSp macro="">
      <xdr:nvCxnSpPr>
        <xdr:cNvPr id="64" name="直線コネクタ 63"/>
        <xdr:cNvCxnSpPr/>
      </xdr:nvCxnSpPr>
      <xdr:spPr>
        <a:xfrm flipV="1">
          <a:off x="3987800" y="62763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129286</xdr:rowOff>
    </xdr:to>
    <xdr:cxnSp macro="">
      <xdr:nvCxnSpPr>
        <xdr:cNvPr id="67" name="直線コネクタ 66"/>
        <xdr:cNvCxnSpPr/>
      </xdr:nvCxnSpPr>
      <xdr:spPr>
        <a:xfrm flipV="1">
          <a:off x="3098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38</xdr:row>
      <xdr:rowOff>21844</xdr:rowOff>
    </xdr:to>
    <xdr:cxnSp macro="">
      <xdr:nvCxnSpPr>
        <xdr:cNvPr id="70" name="直線コネクタ 69"/>
        <xdr:cNvCxnSpPr/>
      </xdr:nvCxnSpPr>
      <xdr:spPr>
        <a:xfrm flipV="1">
          <a:off x="2209800" y="64729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21844</xdr:rowOff>
    </xdr:to>
    <xdr:cxnSp macro="">
      <xdr:nvCxnSpPr>
        <xdr:cNvPr id="73" name="直線コネクタ 72"/>
        <xdr:cNvCxnSpPr/>
      </xdr:nvCxnSpPr>
      <xdr:spPr>
        <a:xfrm>
          <a:off x="1320800" y="6463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1" name="円/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物件費については、前年度と比べ</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ポイント上がったものの、類似団体平均より</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ポイント下回り類似団体内順位で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位となる水準を維持している。要因としては、保育所の法人化に伴い、物件費が削減できたこと、経費削減の成果による。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今後も引き続き物件費の経費を維持を図る。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42091</xdr:rowOff>
    </xdr:from>
    <xdr:to>
      <xdr:col>24</xdr:col>
      <xdr:colOff>31750</xdr:colOff>
      <xdr:row>14</xdr:row>
      <xdr:rowOff>48623</xdr:rowOff>
    </xdr:to>
    <xdr:cxnSp macro="">
      <xdr:nvCxnSpPr>
        <xdr:cNvPr id="127" name="直線コネクタ 126"/>
        <xdr:cNvCxnSpPr/>
      </xdr:nvCxnSpPr>
      <xdr:spPr>
        <a:xfrm>
          <a:off x="15671800" y="24423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2903</xdr:rowOff>
    </xdr:from>
    <xdr:to>
      <xdr:col>22</xdr:col>
      <xdr:colOff>565150</xdr:colOff>
      <xdr:row>14</xdr:row>
      <xdr:rowOff>42091</xdr:rowOff>
    </xdr:to>
    <xdr:cxnSp macro="">
      <xdr:nvCxnSpPr>
        <xdr:cNvPr id="130" name="直線コネクタ 129"/>
        <xdr:cNvCxnSpPr/>
      </xdr:nvCxnSpPr>
      <xdr:spPr>
        <a:xfrm>
          <a:off x="14782800" y="24032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141696</xdr:rowOff>
    </xdr:from>
    <xdr:to>
      <xdr:col>21</xdr:col>
      <xdr:colOff>361950</xdr:colOff>
      <xdr:row>14</xdr:row>
      <xdr:rowOff>2903</xdr:rowOff>
    </xdr:to>
    <xdr:cxnSp macro="">
      <xdr:nvCxnSpPr>
        <xdr:cNvPr id="133" name="直線コネクタ 132"/>
        <xdr:cNvCxnSpPr/>
      </xdr:nvCxnSpPr>
      <xdr:spPr>
        <a:xfrm>
          <a:off x="13893800" y="23705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141696</xdr:rowOff>
    </xdr:from>
    <xdr:to>
      <xdr:col>20</xdr:col>
      <xdr:colOff>158750</xdr:colOff>
      <xdr:row>14</xdr:row>
      <xdr:rowOff>9434</xdr:rowOff>
    </xdr:to>
    <xdr:cxnSp macro="">
      <xdr:nvCxnSpPr>
        <xdr:cNvPr id="136" name="直線コネクタ 135"/>
        <xdr:cNvCxnSpPr/>
      </xdr:nvCxnSpPr>
      <xdr:spPr>
        <a:xfrm flipV="1">
          <a:off x="13004800" y="23705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169273</xdr:rowOff>
    </xdr:from>
    <xdr:to>
      <xdr:col>24</xdr:col>
      <xdr:colOff>82550</xdr:colOff>
      <xdr:row>14</xdr:row>
      <xdr:rowOff>99423</xdr:rowOff>
    </xdr:to>
    <xdr:sp macro="" textlink="">
      <xdr:nvSpPr>
        <xdr:cNvPr id="146" name="円/楕円 145"/>
        <xdr:cNvSpPr/>
      </xdr:nvSpPr>
      <xdr:spPr>
        <a:xfrm>
          <a:off x="164592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77850</xdr:rowOff>
    </xdr:from>
    <xdr:ext cx="762000" cy="259045"/>
    <xdr:sp macro="" textlink="">
      <xdr:nvSpPr>
        <xdr:cNvPr id="147" name="物件費該当値テキスト"/>
        <xdr:cNvSpPr txBox="1"/>
      </xdr:nvSpPr>
      <xdr:spPr>
        <a:xfrm>
          <a:off x="16598900" y="230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162741</xdr:rowOff>
    </xdr:from>
    <xdr:to>
      <xdr:col>22</xdr:col>
      <xdr:colOff>615950</xdr:colOff>
      <xdr:row>14</xdr:row>
      <xdr:rowOff>92891</xdr:rowOff>
    </xdr:to>
    <xdr:sp macro="" textlink="">
      <xdr:nvSpPr>
        <xdr:cNvPr id="148" name="円/楕円 147"/>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103068</xdr:rowOff>
    </xdr:from>
    <xdr:ext cx="736600" cy="259045"/>
    <xdr:sp macro="" textlink="">
      <xdr:nvSpPr>
        <xdr:cNvPr id="149" name="テキスト ボックス 148"/>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123553</xdr:rowOff>
    </xdr:from>
    <xdr:to>
      <xdr:col>21</xdr:col>
      <xdr:colOff>412750</xdr:colOff>
      <xdr:row>14</xdr:row>
      <xdr:rowOff>53703</xdr:rowOff>
    </xdr:to>
    <xdr:sp macro="" textlink="">
      <xdr:nvSpPr>
        <xdr:cNvPr id="150" name="円/楕円 149"/>
        <xdr:cNvSpPr/>
      </xdr:nvSpPr>
      <xdr:spPr>
        <a:xfrm>
          <a:off x="14732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63880</xdr:rowOff>
    </xdr:from>
    <xdr:ext cx="762000" cy="259045"/>
    <xdr:sp macro="" textlink="">
      <xdr:nvSpPr>
        <xdr:cNvPr id="151" name="テキスト ボックス 150"/>
        <xdr:cNvSpPr txBox="1"/>
      </xdr:nvSpPr>
      <xdr:spPr>
        <a:xfrm>
          <a:off x="14401800" y="21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90896</xdr:rowOff>
    </xdr:from>
    <xdr:to>
      <xdr:col>20</xdr:col>
      <xdr:colOff>209550</xdr:colOff>
      <xdr:row>14</xdr:row>
      <xdr:rowOff>21046</xdr:rowOff>
    </xdr:to>
    <xdr:sp macro="" textlink="">
      <xdr:nvSpPr>
        <xdr:cNvPr id="152" name="円/楕円 151"/>
        <xdr:cNvSpPr/>
      </xdr:nvSpPr>
      <xdr:spPr>
        <a:xfrm>
          <a:off x="13843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31223</xdr:rowOff>
    </xdr:from>
    <xdr:ext cx="762000" cy="259045"/>
    <xdr:sp macro="" textlink="">
      <xdr:nvSpPr>
        <xdr:cNvPr id="153" name="テキスト ボックス 152"/>
        <xdr:cNvSpPr txBox="1"/>
      </xdr:nvSpPr>
      <xdr:spPr>
        <a:xfrm>
          <a:off x="13512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130084</xdr:rowOff>
    </xdr:from>
    <xdr:to>
      <xdr:col>19</xdr:col>
      <xdr:colOff>6350</xdr:colOff>
      <xdr:row>14</xdr:row>
      <xdr:rowOff>60234</xdr:rowOff>
    </xdr:to>
    <xdr:sp macro="" textlink="">
      <xdr:nvSpPr>
        <xdr:cNvPr id="154" name="円/楕円 153"/>
        <xdr:cNvSpPr/>
      </xdr:nvSpPr>
      <xdr:spPr>
        <a:xfrm>
          <a:off x="12954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70411</xdr:rowOff>
    </xdr:from>
    <xdr:ext cx="762000" cy="259045"/>
    <xdr:sp macro="" textlink="">
      <xdr:nvSpPr>
        <xdr:cNvPr id="155" name="テキスト ボックス 154"/>
        <xdr:cNvSpPr txBox="1"/>
      </xdr:nvSpPr>
      <xdr:spPr>
        <a:xfrm>
          <a:off x="12623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扶助費については、類似団体平均より</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ポイント上回るが沖縄県平均より</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ポイント下回っている。</a:t>
          </a:r>
          <a:endParaRPr lang="ja-JP" altLang="ja-JP" sz="1400">
            <a:effectLst/>
          </a:endParaRPr>
        </a:p>
        <a:p>
          <a:pPr rtl="0"/>
          <a:r>
            <a:rPr lang="ja-JP" altLang="ja-JP" sz="1100">
              <a:solidFill>
                <a:schemeClr val="dk1"/>
              </a:solidFill>
              <a:effectLst/>
              <a:latin typeface="+mn-lt"/>
              <a:ea typeface="+mn-ea"/>
              <a:cs typeface="+mn-cs"/>
            </a:rPr>
            <a:t>　　要因としては、人口増加に伴う法人保育園の増加、児童手当の増額、障害者に対する給付事業の増加がある。また、低所得者の割合が多いため扶助費の支給率も多くなる。</a:t>
          </a:r>
          <a:endParaRPr lang="ja-JP" altLang="ja-JP" sz="1400">
            <a:effectLst/>
          </a:endParaRPr>
        </a:p>
        <a:p>
          <a:pPr rtl="0" fontAlgn="base"/>
          <a:r>
            <a:rPr lang="ja-JP" altLang="ja-JP" sz="1100">
              <a:solidFill>
                <a:schemeClr val="dk1"/>
              </a:solidFill>
              <a:effectLst/>
              <a:latin typeface="+mn-lt"/>
              <a:ea typeface="+mn-ea"/>
              <a:cs typeface="+mn-cs"/>
            </a:rPr>
            <a:t>　今後、宅地造成が進み年々人口増加傾向にあるため今後も扶助費の増加が見込まれる。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59</xdr:row>
      <xdr:rowOff>133350</xdr:rowOff>
    </xdr:to>
    <xdr:cxnSp macro="">
      <xdr:nvCxnSpPr>
        <xdr:cNvPr id="188" name="直線コネクタ 187"/>
        <xdr:cNvCxnSpPr/>
      </xdr:nvCxnSpPr>
      <xdr:spPr>
        <a:xfrm flipV="1">
          <a:off x="39878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63500</xdr:rowOff>
    </xdr:from>
    <xdr:to>
      <xdr:col>5</xdr:col>
      <xdr:colOff>549275</xdr:colOff>
      <xdr:row>59</xdr:row>
      <xdr:rowOff>133350</xdr:rowOff>
    </xdr:to>
    <xdr:cxnSp macro="">
      <xdr:nvCxnSpPr>
        <xdr:cNvPr id="191" name="直線コネクタ 190"/>
        <xdr:cNvCxnSpPr/>
      </xdr:nvCxnSpPr>
      <xdr:spPr>
        <a:xfrm>
          <a:off x="3098800" y="1000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25400</xdr:rowOff>
    </xdr:from>
    <xdr:to>
      <xdr:col>4</xdr:col>
      <xdr:colOff>346075</xdr:colOff>
      <xdr:row>58</xdr:row>
      <xdr:rowOff>63500</xdr:rowOff>
    </xdr:to>
    <xdr:cxnSp macro="">
      <xdr:nvCxnSpPr>
        <xdr:cNvPr id="194" name="直線コネクタ 193"/>
        <xdr:cNvCxnSpPr/>
      </xdr:nvCxnSpPr>
      <xdr:spPr>
        <a:xfrm>
          <a:off x="2209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58</xdr:row>
      <xdr:rowOff>25400</xdr:rowOff>
    </xdr:to>
    <xdr:cxnSp macro="">
      <xdr:nvCxnSpPr>
        <xdr:cNvPr id="197" name="直線コネクタ 196"/>
        <xdr:cNvCxnSpPr/>
      </xdr:nvCxnSpPr>
      <xdr:spPr>
        <a:xfrm>
          <a:off x="1320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44450</xdr:rowOff>
    </xdr:from>
    <xdr:to>
      <xdr:col>7</xdr:col>
      <xdr:colOff>66675</xdr:colOff>
      <xdr:row>59</xdr:row>
      <xdr:rowOff>146050</xdr:rowOff>
    </xdr:to>
    <xdr:sp macro="" textlink="">
      <xdr:nvSpPr>
        <xdr:cNvPr id="207" name="円/楕円 206"/>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16527</xdr:rowOff>
    </xdr:from>
    <xdr:ext cx="762000" cy="259045"/>
    <xdr:sp macro="" textlink="">
      <xdr:nvSpPr>
        <xdr:cNvPr id="208"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82550</xdr:rowOff>
    </xdr:from>
    <xdr:to>
      <xdr:col>5</xdr:col>
      <xdr:colOff>600075</xdr:colOff>
      <xdr:row>60</xdr:row>
      <xdr:rowOff>12700</xdr:rowOff>
    </xdr:to>
    <xdr:sp macro="" textlink="">
      <xdr:nvSpPr>
        <xdr:cNvPr id="209" name="円/楕円 208"/>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168927</xdr:rowOff>
    </xdr:from>
    <xdr:ext cx="736600" cy="259045"/>
    <xdr:sp macro="" textlink="">
      <xdr:nvSpPr>
        <xdr:cNvPr id="210" name="テキスト ボックス 209"/>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11" name="円/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2" name="テキスト ボックス 211"/>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146050</xdr:rowOff>
    </xdr:from>
    <xdr:to>
      <xdr:col>3</xdr:col>
      <xdr:colOff>193675</xdr:colOff>
      <xdr:row>58</xdr:row>
      <xdr:rowOff>76200</xdr:rowOff>
    </xdr:to>
    <xdr:sp macro="" textlink="">
      <xdr:nvSpPr>
        <xdr:cNvPr id="213" name="円/楕円 212"/>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60977</xdr:rowOff>
    </xdr:from>
    <xdr:ext cx="762000" cy="259045"/>
    <xdr:sp macro="" textlink="">
      <xdr:nvSpPr>
        <xdr:cNvPr id="214" name="テキスト ボックス 213"/>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5" name="円/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その他については、類似団体平均より</a:t>
          </a:r>
          <a:r>
            <a:rPr lang="en-US" altLang="ja-JP" sz="1000">
              <a:solidFill>
                <a:schemeClr val="dk1"/>
              </a:solidFill>
              <a:effectLst/>
              <a:latin typeface="+mn-lt"/>
              <a:ea typeface="+mn-ea"/>
              <a:cs typeface="+mn-cs"/>
            </a:rPr>
            <a:t>3.6</a:t>
          </a:r>
          <a:r>
            <a:rPr lang="ja-JP" altLang="ja-JP" sz="1000">
              <a:solidFill>
                <a:schemeClr val="dk1"/>
              </a:solidFill>
              <a:effectLst/>
              <a:latin typeface="+mn-lt"/>
              <a:ea typeface="+mn-ea"/>
              <a:cs typeface="+mn-cs"/>
            </a:rPr>
            <a:t>ポイント下回り、沖縄県平均より</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ポイント下回っている。</a:t>
          </a:r>
          <a:r>
            <a:rPr lang="en-US" altLang="ja-JP" sz="1000">
              <a:solidFill>
                <a:schemeClr val="dk1"/>
              </a:solidFill>
              <a:effectLst/>
              <a:latin typeface="+mn-lt"/>
              <a:ea typeface="+mn-ea"/>
              <a:cs typeface="+mn-cs"/>
            </a:rPr>
            <a:t/>
          </a:r>
          <a:br>
            <a:rPr lang="en-US" altLang="ja-JP" sz="1000">
              <a:solidFill>
                <a:schemeClr val="dk1"/>
              </a:solidFill>
              <a:effectLst/>
              <a:latin typeface="+mn-lt"/>
              <a:ea typeface="+mn-ea"/>
              <a:cs typeface="+mn-cs"/>
            </a:rPr>
          </a:br>
          <a:r>
            <a:rPr lang="ja-JP" altLang="ja-JP" sz="1000">
              <a:solidFill>
                <a:schemeClr val="dk1"/>
              </a:solidFill>
              <a:effectLst/>
              <a:latin typeface="+mn-lt"/>
              <a:ea typeface="+mn-ea"/>
              <a:cs typeface="+mn-cs"/>
            </a:rPr>
            <a:t>　その要因は、</a:t>
          </a:r>
          <a:r>
            <a:rPr kumimoji="1" lang="ja-JP" altLang="ja-JP" sz="1000">
              <a:solidFill>
                <a:schemeClr val="dk1"/>
              </a:solidFill>
              <a:effectLst/>
              <a:latin typeface="+mn-lt"/>
              <a:ea typeface="+mn-ea"/>
              <a:cs typeface="+mn-cs"/>
            </a:rPr>
            <a:t>ゴミ処理業務や消防業務を島尻消防清掃組合、上水道業務を南部水道企業団と一部事務組合で行っていることで経費が低くなっている。　　しかし、</a:t>
          </a:r>
          <a:r>
            <a:rPr lang="ja-JP" altLang="ja-JP" sz="1000">
              <a:solidFill>
                <a:schemeClr val="dk1"/>
              </a:solidFill>
              <a:effectLst/>
              <a:latin typeface="+mn-lt"/>
              <a:ea typeface="+mn-ea"/>
              <a:cs typeface="+mn-cs"/>
            </a:rPr>
            <a:t>国民健康保険特別会計の財政状況の悪化に伴い、赤字補てんの繰出金が多額になっていることもあり、今後は国民健康保険特別会計においても税収を確保し一般会計への負担の軽減に努める。　</a:t>
          </a:r>
          <a:endParaRPr lang="ja-JP" altLang="ja-JP" sz="1100">
            <a:effectLst/>
          </a:endParaRPr>
        </a:p>
        <a:p>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普通建設事業</a:t>
          </a:r>
          <a:r>
            <a:rPr lang="en-US" altLang="ja-JP" sz="1000">
              <a:solidFill>
                <a:schemeClr val="dk1"/>
              </a:solidFill>
              <a:effectLst/>
              <a:latin typeface="+mn-lt"/>
              <a:ea typeface="+mn-ea"/>
              <a:cs typeface="+mn-cs"/>
            </a:rPr>
            <a:t>〕</a:t>
          </a:r>
          <a:endParaRPr lang="ja-JP" altLang="ja-JP" sz="1100">
            <a:effectLst/>
          </a:endParaRPr>
        </a:p>
        <a:p>
          <a:r>
            <a:rPr lang="ja-JP" altLang="ja-JP" sz="1000">
              <a:solidFill>
                <a:schemeClr val="dk1"/>
              </a:solidFill>
              <a:effectLst/>
              <a:latin typeface="+mn-lt"/>
              <a:ea typeface="+mn-ea"/>
              <a:cs typeface="+mn-cs"/>
            </a:rPr>
            <a:t>　普通建設事業は、平成</a:t>
          </a:r>
          <a:r>
            <a:rPr lang="en-US" altLang="ja-JP" sz="1000">
              <a:solidFill>
                <a:schemeClr val="dk1"/>
              </a:solidFill>
              <a:effectLst/>
              <a:latin typeface="+mn-lt"/>
              <a:ea typeface="+mn-ea"/>
              <a:cs typeface="+mn-cs"/>
            </a:rPr>
            <a:t>18</a:t>
          </a:r>
          <a:r>
            <a:rPr lang="ja-JP" altLang="ja-JP" sz="1000">
              <a:solidFill>
                <a:schemeClr val="dk1"/>
              </a:solidFill>
              <a:effectLst/>
              <a:latin typeface="+mn-lt"/>
              <a:ea typeface="+mn-ea"/>
              <a:cs typeface="+mn-cs"/>
            </a:rPr>
            <a:t>年１月１日に合併し旧町村の継続事業を実施したため類似団体に対し高い水準を推移していたが、新規事業を抑制し継続事業を見直すことで、年々減少傾向にある。今後も更なる新規事業の抑制や継続事業の延長、中止を検討し事業費の抑制に努め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92710</xdr:rowOff>
    </xdr:to>
    <xdr:cxnSp macro="">
      <xdr:nvCxnSpPr>
        <xdr:cNvPr id="249" name="直線コネクタ 248"/>
        <xdr:cNvCxnSpPr/>
      </xdr:nvCxnSpPr>
      <xdr:spPr>
        <a:xfrm flipV="1">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92710</xdr:rowOff>
    </xdr:to>
    <xdr:cxnSp macro="">
      <xdr:nvCxnSpPr>
        <xdr:cNvPr id="252" name="直線コネクタ 251"/>
        <xdr:cNvCxnSpPr/>
      </xdr:nvCxnSpPr>
      <xdr:spPr>
        <a:xfrm>
          <a:off x="14782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123190</xdr:rowOff>
    </xdr:to>
    <xdr:cxnSp macro="">
      <xdr:nvCxnSpPr>
        <xdr:cNvPr id="255" name="直線コネクタ 254"/>
        <xdr:cNvCxnSpPr/>
      </xdr:nvCxnSpPr>
      <xdr:spPr>
        <a:xfrm flipV="1">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57</xdr:row>
      <xdr:rowOff>107950</xdr:rowOff>
    </xdr:to>
    <xdr:cxnSp macro="">
      <xdr:nvCxnSpPr>
        <xdr:cNvPr id="258" name="直線コネクタ 257"/>
        <xdr:cNvCxnSpPr/>
      </xdr:nvCxnSpPr>
      <xdr:spPr>
        <a:xfrm flipV="1">
          <a:off x="13004800" y="95529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8" name="円/楕円 267"/>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9"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0" name="円/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2" name="円/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4" name="円/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6" name="円/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補助費等については、昨年度比較より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ポイント上がり、沖縄平均より</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ﾎﾟｲﾝﾄ上回るが類似団体平均より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ポイント下回っている。</a:t>
          </a:r>
          <a:endParaRPr lang="ja-JP" altLang="ja-JP" sz="1400">
            <a:effectLst/>
          </a:endParaRPr>
        </a:p>
        <a:p>
          <a:r>
            <a:rPr lang="ja-JP" altLang="ja-JP" sz="1100">
              <a:solidFill>
                <a:schemeClr val="dk1"/>
              </a:solidFill>
              <a:effectLst/>
              <a:latin typeface="+mn-lt"/>
              <a:ea typeface="+mn-ea"/>
              <a:cs typeface="+mn-cs"/>
            </a:rPr>
            <a:t>　要因は、消防及び清掃（ごみ焼却）が一部事務組合のため、補助費等全体の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割を占める額を負担しているためである。今後は、補助金や負担金を交付する団体が妥当な事業を行っているかどうかについて、見直しを行い、歳出削減に努める。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104140</xdr:rowOff>
    </xdr:to>
    <xdr:cxnSp macro="">
      <xdr:nvCxnSpPr>
        <xdr:cNvPr id="307" name="直線コネクタ 306"/>
        <xdr:cNvCxnSpPr/>
      </xdr:nvCxnSpPr>
      <xdr:spPr>
        <a:xfrm>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94996</xdr:rowOff>
    </xdr:to>
    <xdr:cxnSp macro="">
      <xdr:nvCxnSpPr>
        <xdr:cNvPr id="310" name="直線コネクタ 309"/>
        <xdr:cNvCxnSpPr/>
      </xdr:nvCxnSpPr>
      <xdr:spPr>
        <a:xfrm>
          <a:off x="14782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99568</xdr:rowOff>
    </xdr:to>
    <xdr:cxnSp macro="">
      <xdr:nvCxnSpPr>
        <xdr:cNvPr id="313" name="直線コネクタ 312"/>
        <xdr:cNvCxnSpPr/>
      </xdr:nvCxnSpPr>
      <xdr:spPr>
        <a:xfrm flipV="1">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6" name="直線コネクタ 315"/>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8" name="円/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0" name="円/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2" name="円/楕円 331"/>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3" name="テキスト ボックス 332"/>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4" name="円/楕円 333"/>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5" name="テキスト ボックス 334"/>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公債費については、類似団体平均より</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ポイント上回り、沖縄県平均より</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ポイント上回るいる。　</a:t>
          </a:r>
          <a:endParaRPr lang="ja-JP" altLang="ja-JP" sz="1400">
            <a:effectLst/>
          </a:endParaRPr>
        </a:p>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年度に合併し、合併特例債を活用した区画整理事業や公立学校建設事業等の新町計画推進のため地方債を発行したのが要因である。</a:t>
          </a:r>
          <a:endParaRPr lang="ja-JP" altLang="ja-JP" sz="1400">
            <a:effectLst/>
          </a:endParaRPr>
        </a:p>
        <a:p>
          <a:pPr rtl="0"/>
          <a:r>
            <a:rPr lang="ja-JP" altLang="ja-JP" sz="1100">
              <a:solidFill>
                <a:schemeClr val="dk1"/>
              </a:solidFill>
              <a:effectLst/>
              <a:latin typeface="+mn-lt"/>
              <a:ea typeface="+mn-ea"/>
              <a:cs typeface="+mn-cs"/>
            </a:rPr>
            <a:t>　今後も、統合庁舎建設事業が見込まれるため、地方債の増加が見込まれる。　</a:t>
          </a:r>
          <a:endParaRPr lang="ja-JP" altLang="ja-JP" sz="1400">
            <a:effectLst/>
          </a:endParaRPr>
        </a:p>
        <a:p>
          <a:pPr rtl="0" fontAlgn="base"/>
          <a:r>
            <a:rPr lang="ja-JP" altLang="ja-JP" sz="1100">
              <a:solidFill>
                <a:schemeClr val="dk1"/>
              </a:solidFill>
              <a:effectLst/>
              <a:latin typeface="+mn-lt"/>
              <a:ea typeface="+mn-ea"/>
              <a:cs typeface="+mn-cs"/>
            </a:rPr>
            <a:t>　そのため、普通建設事業の選択を行い地方債発行の抑制し、健全な財政に努める。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130811</xdr:rowOff>
    </xdr:from>
    <xdr:to>
      <xdr:col>7</xdr:col>
      <xdr:colOff>15875</xdr:colOff>
      <xdr:row>79</xdr:row>
      <xdr:rowOff>168911</xdr:rowOff>
    </xdr:to>
    <xdr:cxnSp macro="">
      <xdr:nvCxnSpPr>
        <xdr:cNvPr id="368" name="直線コネクタ 367"/>
        <xdr:cNvCxnSpPr/>
      </xdr:nvCxnSpPr>
      <xdr:spPr>
        <a:xfrm flipV="1">
          <a:off x="3987800" y="13675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79</xdr:row>
      <xdr:rowOff>168911</xdr:rowOff>
    </xdr:to>
    <xdr:cxnSp macro="">
      <xdr:nvCxnSpPr>
        <xdr:cNvPr id="371" name="直線コネクタ 370"/>
        <xdr:cNvCxnSpPr/>
      </xdr:nvCxnSpPr>
      <xdr:spPr>
        <a:xfrm>
          <a:off x="3098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79</xdr:row>
      <xdr:rowOff>161289</xdr:rowOff>
    </xdr:to>
    <xdr:cxnSp macro="">
      <xdr:nvCxnSpPr>
        <xdr:cNvPr id="374" name="直線コネクタ 373"/>
        <xdr:cNvCxnSpPr/>
      </xdr:nvCxnSpPr>
      <xdr:spPr>
        <a:xfrm>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79</xdr:row>
      <xdr:rowOff>138430</xdr:rowOff>
    </xdr:to>
    <xdr:cxnSp macro="">
      <xdr:nvCxnSpPr>
        <xdr:cNvPr id="377" name="直線コネクタ 376"/>
        <xdr:cNvCxnSpPr/>
      </xdr:nvCxnSpPr>
      <xdr:spPr>
        <a:xfrm>
          <a:off x="1320800" y="1364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80011</xdr:rowOff>
    </xdr:from>
    <xdr:to>
      <xdr:col>7</xdr:col>
      <xdr:colOff>66675</xdr:colOff>
      <xdr:row>80</xdr:row>
      <xdr:rowOff>10161</xdr:rowOff>
    </xdr:to>
    <xdr:sp macro="" textlink="">
      <xdr:nvSpPr>
        <xdr:cNvPr id="387" name="円/楕円 386"/>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52088</xdr:rowOff>
    </xdr:from>
    <xdr:ext cx="762000" cy="259045"/>
    <xdr:sp macro="" textlink="">
      <xdr:nvSpPr>
        <xdr:cNvPr id="388"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118111</xdr:rowOff>
    </xdr:from>
    <xdr:to>
      <xdr:col>5</xdr:col>
      <xdr:colOff>600075</xdr:colOff>
      <xdr:row>80</xdr:row>
      <xdr:rowOff>48261</xdr:rowOff>
    </xdr:to>
    <xdr:sp macro="" textlink="">
      <xdr:nvSpPr>
        <xdr:cNvPr id="389" name="円/楕円 388"/>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33038</xdr:rowOff>
    </xdr:from>
    <xdr:ext cx="736600" cy="259045"/>
    <xdr:sp macro="" textlink="">
      <xdr:nvSpPr>
        <xdr:cNvPr id="390" name="テキスト ボックス 389"/>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91" name="円/楕円 390"/>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92" name="テキスト ボックス 391"/>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3" name="円/楕円 392"/>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4" name="テキスト ボックス 393"/>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49530</xdr:rowOff>
    </xdr:from>
    <xdr:to>
      <xdr:col>1</xdr:col>
      <xdr:colOff>676275</xdr:colOff>
      <xdr:row>79</xdr:row>
      <xdr:rowOff>151130</xdr:rowOff>
    </xdr:to>
    <xdr:sp macro="" textlink="">
      <xdr:nvSpPr>
        <xdr:cNvPr id="395" name="円/楕円 394"/>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135907</xdr:rowOff>
    </xdr:from>
    <xdr:ext cx="762000" cy="259045"/>
    <xdr:sp macro="" textlink="">
      <xdr:nvSpPr>
        <xdr:cNvPr id="396" name="テキスト ボックス 395"/>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公債費以外については、類似団体平均より</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ポイント下回り、沖縄県平均より</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ポイント下回っている。その要因は、平成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年度策定された中長期財政計画により更なる財政の健全化を行うことで安定した財政運営に努める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168148</xdr:rowOff>
    </xdr:from>
    <xdr:to>
      <xdr:col>24</xdr:col>
      <xdr:colOff>31750</xdr:colOff>
      <xdr:row>75</xdr:row>
      <xdr:rowOff>165863</xdr:rowOff>
    </xdr:to>
    <xdr:cxnSp macro="">
      <xdr:nvCxnSpPr>
        <xdr:cNvPr id="427" name="直線コネクタ 426"/>
        <xdr:cNvCxnSpPr/>
      </xdr:nvCxnSpPr>
      <xdr:spPr>
        <a:xfrm flipV="1">
          <a:off x="15671800" y="12855448"/>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165863</xdr:rowOff>
    </xdr:to>
    <xdr:cxnSp macro="">
      <xdr:nvCxnSpPr>
        <xdr:cNvPr id="430" name="直線コネクタ 429"/>
        <xdr:cNvCxnSpPr/>
      </xdr:nvCxnSpPr>
      <xdr:spPr>
        <a:xfrm>
          <a:off x="14782800" y="129286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133858</xdr:rowOff>
    </xdr:to>
    <xdr:cxnSp macro="">
      <xdr:nvCxnSpPr>
        <xdr:cNvPr id="433" name="直線コネクタ 432"/>
        <xdr:cNvCxnSpPr/>
      </xdr:nvCxnSpPr>
      <xdr:spPr>
        <a:xfrm flipV="1">
          <a:off x="13893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62992</xdr:rowOff>
    </xdr:to>
    <xdr:cxnSp macro="">
      <xdr:nvCxnSpPr>
        <xdr:cNvPr id="436" name="直線コネクタ 435"/>
        <xdr:cNvCxnSpPr/>
      </xdr:nvCxnSpPr>
      <xdr:spPr>
        <a:xfrm flipV="1">
          <a:off x="13004800" y="12992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117348</xdr:rowOff>
    </xdr:from>
    <xdr:to>
      <xdr:col>24</xdr:col>
      <xdr:colOff>82550</xdr:colOff>
      <xdr:row>75</xdr:row>
      <xdr:rowOff>47498</xdr:rowOff>
    </xdr:to>
    <xdr:sp macro="" textlink="">
      <xdr:nvSpPr>
        <xdr:cNvPr id="446" name="円/楕円 445"/>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133875</xdr:rowOff>
    </xdr:from>
    <xdr:ext cx="762000" cy="259045"/>
    <xdr:sp macro="" textlink="">
      <xdr:nvSpPr>
        <xdr:cNvPr id="447"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8" name="円/楕円 447"/>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9" name="テキスト ボックス 448"/>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0" name="円/楕円 449"/>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1" name="テキスト ボックス 450"/>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2" name="円/楕円 451"/>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3" name="テキスト ボックス 452"/>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4" name="円/楕円 453"/>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5" name="テキスト ボックス 454"/>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沖縄県八重瀬町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93635</xdr:rowOff>
    </xdr:from>
    <xdr:to>
      <xdr:col>4</xdr:col>
      <xdr:colOff>1117600</xdr:colOff>
      <xdr:row>17</xdr:row>
      <xdr:rowOff>150508</xdr:rowOff>
    </xdr:to>
    <xdr:cxnSp macro="">
      <xdr:nvCxnSpPr>
        <xdr:cNvPr id="52" name="直線コネクタ 51"/>
        <xdr:cNvCxnSpPr/>
      </xdr:nvCxnSpPr>
      <xdr:spPr bwMode="auto">
        <a:xfrm>
          <a:off x="5003800" y="3055910"/>
          <a:ext cx="647700" cy="5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135285</xdr:rowOff>
    </xdr:from>
    <xdr:ext cx="762000" cy="259045"/>
    <xdr:sp macro="" textlink="">
      <xdr:nvSpPr>
        <xdr:cNvPr id="53" name="人口1人当たり決算額の推移平均値テキスト130"/>
        <xdr:cNvSpPr txBox="1"/>
      </xdr:nvSpPr>
      <xdr:spPr>
        <a:xfrm>
          <a:off x="5740400" y="3097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93635</xdr:rowOff>
    </xdr:from>
    <xdr:to>
      <xdr:col>4</xdr:col>
      <xdr:colOff>469900</xdr:colOff>
      <xdr:row>17</xdr:row>
      <xdr:rowOff>107939</xdr:rowOff>
    </xdr:to>
    <xdr:cxnSp macro="">
      <xdr:nvCxnSpPr>
        <xdr:cNvPr id="55" name="直線コネクタ 54"/>
        <xdr:cNvCxnSpPr/>
      </xdr:nvCxnSpPr>
      <xdr:spPr bwMode="auto">
        <a:xfrm flipV="1">
          <a:off x="4305300" y="3055910"/>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60080</xdr:rowOff>
    </xdr:from>
    <xdr:to>
      <xdr:col>3</xdr:col>
      <xdr:colOff>904875</xdr:colOff>
      <xdr:row>17</xdr:row>
      <xdr:rowOff>107939</xdr:rowOff>
    </xdr:to>
    <xdr:cxnSp macro="">
      <xdr:nvCxnSpPr>
        <xdr:cNvPr id="58" name="直線コネクタ 57"/>
        <xdr:cNvCxnSpPr/>
      </xdr:nvCxnSpPr>
      <xdr:spPr bwMode="auto">
        <a:xfrm>
          <a:off x="3606800" y="3022355"/>
          <a:ext cx="698500" cy="4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60080</xdr:rowOff>
    </xdr:from>
    <xdr:to>
      <xdr:col>3</xdr:col>
      <xdr:colOff>206375</xdr:colOff>
      <xdr:row>17</xdr:row>
      <xdr:rowOff>71641</xdr:rowOff>
    </xdr:to>
    <xdr:cxnSp macro="">
      <xdr:nvCxnSpPr>
        <xdr:cNvPr id="61" name="直線コネクタ 60"/>
        <xdr:cNvCxnSpPr/>
      </xdr:nvCxnSpPr>
      <xdr:spPr bwMode="auto">
        <a:xfrm flipV="1">
          <a:off x="2908300" y="3022355"/>
          <a:ext cx="6985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99708</xdr:rowOff>
    </xdr:from>
    <xdr:to>
      <xdr:col>5</xdr:col>
      <xdr:colOff>34925</xdr:colOff>
      <xdr:row>18</xdr:row>
      <xdr:rowOff>29858</xdr:rowOff>
    </xdr:to>
    <xdr:sp macro="" textlink="">
      <xdr:nvSpPr>
        <xdr:cNvPr id="71" name="円/楕円 70"/>
        <xdr:cNvSpPr/>
      </xdr:nvSpPr>
      <xdr:spPr bwMode="auto">
        <a:xfrm>
          <a:off x="56007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116235</xdr:rowOff>
    </xdr:from>
    <xdr:ext cx="762000" cy="259045"/>
    <xdr:sp macro="" textlink="">
      <xdr:nvSpPr>
        <xdr:cNvPr id="72" name="人口1人当たり決算額の推移該当値テキスト130"/>
        <xdr:cNvSpPr txBox="1"/>
      </xdr:nvSpPr>
      <xdr:spPr>
        <a:xfrm>
          <a:off x="5740400" y="290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42835</xdr:rowOff>
    </xdr:from>
    <xdr:to>
      <xdr:col>4</xdr:col>
      <xdr:colOff>520700</xdr:colOff>
      <xdr:row>17</xdr:row>
      <xdr:rowOff>144435</xdr:rowOff>
    </xdr:to>
    <xdr:sp macro="" textlink="">
      <xdr:nvSpPr>
        <xdr:cNvPr id="73" name="円/楕円 72"/>
        <xdr:cNvSpPr/>
      </xdr:nvSpPr>
      <xdr:spPr bwMode="auto">
        <a:xfrm>
          <a:off x="4953000" y="300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154612</xdr:rowOff>
    </xdr:from>
    <xdr:ext cx="736600" cy="259045"/>
    <xdr:sp macro="" textlink="">
      <xdr:nvSpPr>
        <xdr:cNvPr id="74" name="テキスト ボックス 73"/>
        <xdr:cNvSpPr txBox="1"/>
      </xdr:nvSpPr>
      <xdr:spPr>
        <a:xfrm>
          <a:off x="4622800" y="277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57139</xdr:rowOff>
    </xdr:from>
    <xdr:to>
      <xdr:col>3</xdr:col>
      <xdr:colOff>955675</xdr:colOff>
      <xdr:row>17</xdr:row>
      <xdr:rowOff>158739</xdr:rowOff>
    </xdr:to>
    <xdr:sp macro="" textlink="">
      <xdr:nvSpPr>
        <xdr:cNvPr id="75" name="円/楕円 74"/>
        <xdr:cNvSpPr/>
      </xdr:nvSpPr>
      <xdr:spPr bwMode="auto">
        <a:xfrm>
          <a:off x="4254500" y="301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168916</xdr:rowOff>
    </xdr:from>
    <xdr:ext cx="762000" cy="259045"/>
    <xdr:sp macro="" textlink="">
      <xdr:nvSpPr>
        <xdr:cNvPr id="76" name="テキスト ボックス 75"/>
        <xdr:cNvSpPr txBox="1"/>
      </xdr:nvSpPr>
      <xdr:spPr>
        <a:xfrm>
          <a:off x="3924300" y="278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9280</xdr:rowOff>
    </xdr:from>
    <xdr:to>
      <xdr:col>3</xdr:col>
      <xdr:colOff>257175</xdr:colOff>
      <xdr:row>17</xdr:row>
      <xdr:rowOff>110880</xdr:rowOff>
    </xdr:to>
    <xdr:sp macro="" textlink="">
      <xdr:nvSpPr>
        <xdr:cNvPr id="77" name="円/楕円 76"/>
        <xdr:cNvSpPr/>
      </xdr:nvSpPr>
      <xdr:spPr bwMode="auto">
        <a:xfrm>
          <a:off x="3556000" y="297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121057</xdr:rowOff>
    </xdr:from>
    <xdr:ext cx="762000" cy="259045"/>
    <xdr:sp macro="" textlink="">
      <xdr:nvSpPr>
        <xdr:cNvPr id="78" name="テキスト ボックス 77"/>
        <xdr:cNvSpPr txBox="1"/>
      </xdr:nvSpPr>
      <xdr:spPr>
        <a:xfrm>
          <a:off x="3225800" y="27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20841</xdr:rowOff>
    </xdr:from>
    <xdr:to>
      <xdr:col>2</xdr:col>
      <xdr:colOff>692150</xdr:colOff>
      <xdr:row>17</xdr:row>
      <xdr:rowOff>122441</xdr:rowOff>
    </xdr:to>
    <xdr:sp macro="" textlink="">
      <xdr:nvSpPr>
        <xdr:cNvPr id="79" name="円/楕円 78"/>
        <xdr:cNvSpPr/>
      </xdr:nvSpPr>
      <xdr:spPr bwMode="auto">
        <a:xfrm>
          <a:off x="2857500" y="298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132618</xdr:rowOff>
    </xdr:from>
    <xdr:ext cx="762000" cy="259045"/>
    <xdr:sp macro="" textlink="">
      <xdr:nvSpPr>
        <xdr:cNvPr id="80" name="テキスト ボックス 79"/>
        <xdr:cNvSpPr txBox="1"/>
      </xdr:nvSpPr>
      <xdr:spPr>
        <a:xfrm>
          <a:off x="2527300" y="27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51954</xdr:rowOff>
    </xdr:from>
    <xdr:to>
      <xdr:col>4</xdr:col>
      <xdr:colOff>1117600</xdr:colOff>
      <xdr:row>35</xdr:row>
      <xdr:rowOff>95813</xdr:rowOff>
    </xdr:to>
    <xdr:cxnSp macro="">
      <xdr:nvCxnSpPr>
        <xdr:cNvPr id="115" name="直線コネクタ 114"/>
        <xdr:cNvCxnSpPr/>
      </xdr:nvCxnSpPr>
      <xdr:spPr bwMode="auto">
        <a:xfrm flipV="1">
          <a:off x="5003800" y="6662304"/>
          <a:ext cx="6477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54795</xdr:rowOff>
    </xdr:from>
    <xdr:to>
      <xdr:col>4</xdr:col>
      <xdr:colOff>469900</xdr:colOff>
      <xdr:row>35</xdr:row>
      <xdr:rowOff>95813</xdr:rowOff>
    </xdr:to>
    <xdr:cxnSp macro="">
      <xdr:nvCxnSpPr>
        <xdr:cNvPr id="118" name="直線コネクタ 117"/>
        <xdr:cNvCxnSpPr/>
      </xdr:nvCxnSpPr>
      <xdr:spPr bwMode="auto">
        <a:xfrm>
          <a:off x="4305300" y="6665145"/>
          <a:ext cx="698500" cy="4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24783</xdr:rowOff>
    </xdr:from>
    <xdr:to>
      <xdr:col>3</xdr:col>
      <xdr:colOff>904875</xdr:colOff>
      <xdr:row>35</xdr:row>
      <xdr:rowOff>54795</xdr:rowOff>
    </xdr:to>
    <xdr:cxnSp macro="">
      <xdr:nvCxnSpPr>
        <xdr:cNvPr id="121" name="直線コネクタ 120"/>
        <xdr:cNvCxnSpPr/>
      </xdr:nvCxnSpPr>
      <xdr:spPr bwMode="auto">
        <a:xfrm>
          <a:off x="3606800" y="6635133"/>
          <a:ext cx="698500" cy="3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338259</xdr:rowOff>
    </xdr:from>
    <xdr:to>
      <xdr:col>3</xdr:col>
      <xdr:colOff>206375</xdr:colOff>
      <xdr:row>35</xdr:row>
      <xdr:rowOff>24783</xdr:rowOff>
    </xdr:to>
    <xdr:cxnSp macro="">
      <xdr:nvCxnSpPr>
        <xdr:cNvPr id="124" name="直線コネクタ 123"/>
        <xdr:cNvCxnSpPr/>
      </xdr:nvCxnSpPr>
      <xdr:spPr bwMode="auto">
        <a:xfrm>
          <a:off x="2908300" y="6605709"/>
          <a:ext cx="698500" cy="29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1154</xdr:rowOff>
    </xdr:from>
    <xdr:to>
      <xdr:col>5</xdr:col>
      <xdr:colOff>34925</xdr:colOff>
      <xdr:row>35</xdr:row>
      <xdr:rowOff>102754</xdr:rowOff>
    </xdr:to>
    <xdr:sp macro="" textlink="">
      <xdr:nvSpPr>
        <xdr:cNvPr id="134" name="円/楕円 133"/>
        <xdr:cNvSpPr/>
      </xdr:nvSpPr>
      <xdr:spPr bwMode="auto">
        <a:xfrm>
          <a:off x="5600700" y="66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189131</xdr:rowOff>
    </xdr:from>
    <xdr:ext cx="762000" cy="259045"/>
    <xdr:sp macro="" textlink="">
      <xdr:nvSpPr>
        <xdr:cNvPr id="135" name="人口1人当たり決算額の推移該当値テキスト445"/>
        <xdr:cNvSpPr txBox="1"/>
      </xdr:nvSpPr>
      <xdr:spPr>
        <a:xfrm>
          <a:off x="5740400" y="645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45013</xdr:rowOff>
    </xdr:from>
    <xdr:to>
      <xdr:col>4</xdr:col>
      <xdr:colOff>520700</xdr:colOff>
      <xdr:row>35</xdr:row>
      <xdr:rowOff>146613</xdr:rowOff>
    </xdr:to>
    <xdr:sp macro="" textlink="">
      <xdr:nvSpPr>
        <xdr:cNvPr id="136" name="円/楕円 135"/>
        <xdr:cNvSpPr/>
      </xdr:nvSpPr>
      <xdr:spPr bwMode="auto">
        <a:xfrm>
          <a:off x="4953000" y="665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156789</xdr:rowOff>
    </xdr:from>
    <xdr:ext cx="736600" cy="259045"/>
    <xdr:sp macro="" textlink="">
      <xdr:nvSpPr>
        <xdr:cNvPr id="137" name="テキスト ボックス 136"/>
        <xdr:cNvSpPr txBox="1"/>
      </xdr:nvSpPr>
      <xdr:spPr>
        <a:xfrm>
          <a:off x="4622800" y="642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3995</xdr:rowOff>
    </xdr:from>
    <xdr:to>
      <xdr:col>3</xdr:col>
      <xdr:colOff>955675</xdr:colOff>
      <xdr:row>35</xdr:row>
      <xdr:rowOff>105595</xdr:rowOff>
    </xdr:to>
    <xdr:sp macro="" textlink="">
      <xdr:nvSpPr>
        <xdr:cNvPr id="138" name="円/楕円 137"/>
        <xdr:cNvSpPr/>
      </xdr:nvSpPr>
      <xdr:spPr bwMode="auto">
        <a:xfrm>
          <a:off x="4254500" y="66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115772</xdr:rowOff>
    </xdr:from>
    <xdr:ext cx="762000" cy="259045"/>
    <xdr:sp macro="" textlink="">
      <xdr:nvSpPr>
        <xdr:cNvPr id="139" name="テキスト ボックス 138"/>
        <xdr:cNvSpPr txBox="1"/>
      </xdr:nvSpPr>
      <xdr:spPr>
        <a:xfrm>
          <a:off x="3924300" y="63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316883</xdr:rowOff>
    </xdr:from>
    <xdr:to>
      <xdr:col>3</xdr:col>
      <xdr:colOff>257175</xdr:colOff>
      <xdr:row>35</xdr:row>
      <xdr:rowOff>75583</xdr:rowOff>
    </xdr:to>
    <xdr:sp macro="" textlink="">
      <xdr:nvSpPr>
        <xdr:cNvPr id="140" name="円/楕円 139"/>
        <xdr:cNvSpPr/>
      </xdr:nvSpPr>
      <xdr:spPr bwMode="auto">
        <a:xfrm>
          <a:off x="3556000" y="658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85760</xdr:rowOff>
    </xdr:from>
    <xdr:ext cx="762000" cy="259045"/>
    <xdr:sp macro="" textlink="">
      <xdr:nvSpPr>
        <xdr:cNvPr id="141" name="テキスト ボックス 140"/>
        <xdr:cNvSpPr txBox="1"/>
      </xdr:nvSpPr>
      <xdr:spPr>
        <a:xfrm>
          <a:off x="3225800" y="63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287459</xdr:rowOff>
    </xdr:from>
    <xdr:to>
      <xdr:col>2</xdr:col>
      <xdr:colOff>692150</xdr:colOff>
      <xdr:row>35</xdr:row>
      <xdr:rowOff>46159</xdr:rowOff>
    </xdr:to>
    <xdr:sp macro="" textlink="">
      <xdr:nvSpPr>
        <xdr:cNvPr id="142" name="円/楕円 141"/>
        <xdr:cNvSpPr/>
      </xdr:nvSpPr>
      <xdr:spPr bwMode="auto">
        <a:xfrm>
          <a:off x="2857500" y="655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56336</xdr:rowOff>
    </xdr:from>
    <xdr:ext cx="762000" cy="259045"/>
    <xdr:sp macro="" textlink="">
      <xdr:nvSpPr>
        <xdr:cNvPr id="143" name="テキスト ボックス 142"/>
        <xdr:cNvSpPr txBox="1"/>
      </xdr:nvSpPr>
      <xdr:spPr>
        <a:xfrm>
          <a:off x="2527300" y="632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128384</xdr:rowOff>
    </xdr:from>
    <xdr:to>
      <xdr:col>6</xdr:col>
      <xdr:colOff>511175</xdr:colOff>
      <xdr:row>37</xdr:row>
      <xdr:rowOff>79750</xdr:rowOff>
    </xdr:to>
    <xdr:cxnSp macro="">
      <xdr:nvCxnSpPr>
        <xdr:cNvPr id="61" name="直線コネクタ 60"/>
        <xdr:cNvCxnSpPr/>
      </xdr:nvCxnSpPr>
      <xdr:spPr>
        <a:xfrm>
          <a:off x="3797300" y="6300584"/>
          <a:ext cx="8382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94475</xdr:rowOff>
    </xdr:from>
    <xdr:to>
      <xdr:col>5</xdr:col>
      <xdr:colOff>358775</xdr:colOff>
      <xdr:row>36</xdr:row>
      <xdr:rowOff>128384</xdr:rowOff>
    </xdr:to>
    <xdr:cxnSp macro="">
      <xdr:nvCxnSpPr>
        <xdr:cNvPr id="64" name="直線コネクタ 63"/>
        <xdr:cNvCxnSpPr/>
      </xdr:nvCxnSpPr>
      <xdr:spPr>
        <a:xfrm>
          <a:off x="2908300" y="626667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38030</xdr:rowOff>
    </xdr:from>
    <xdr:to>
      <xdr:col>4</xdr:col>
      <xdr:colOff>155575</xdr:colOff>
      <xdr:row>36</xdr:row>
      <xdr:rowOff>94475</xdr:rowOff>
    </xdr:to>
    <xdr:cxnSp macro="">
      <xdr:nvCxnSpPr>
        <xdr:cNvPr id="67" name="直線コネクタ 66"/>
        <xdr:cNvCxnSpPr/>
      </xdr:nvCxnSpPr>
      <xdr:spPr>
        <a:xfrm>
          <a:off x="2019300" y="6210230"/>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38030</xdr:rowOff>
    </xdr:from>
    <xdr:to>
      <xdr:col>2</xdr:col>
      <xdr:colOff>638175</xdr:colOff>
      <xdr:row>36</xdr:row>
      <xdr:rowOff>105372</xdr:rowOff>
    </xdr:to>
    <xdr:cxnSp macro="">
      <xdr:nvCxnSpPr>
        <xdr:cNvPr id="70" name="直線コネクタ 69"/>
        <xdr:cNvCxnSpPr/>
      </xdr:nvCxnSpPr>
      <xdr:spPr>
        <a:xfrm flipV="1">
          <a:off x="1130300" y="621023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28950</xdr:rowOff>
    </xdr:from>
    <xdr:to>
      <xdr:col>6</xdr:col>
      <xdr:colOff>561975</xdr:colOff>
      <xdr:row>37</xdr:row>
      <xdr:rowOff>130550</xdr:rowOff>
    </xdr:to>
    <xdr:sp macro="" textlink="">
      <xdr:nvSpPr>
        <xdr:cNvPr id="80" name="円/楕円 79"/>
        <xdr:cNvSpPr/>
      </xdr:nvSpPr>
      <xdr:spPr>
        <a:xfrm>
          <a:off x="45847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51827</xdr:rowOff>
    </xdr:from>
    <xdr:ext cx="534377" cy="259045"/>
    <xdr:sp macro="" textlink="">
      <xdr:nvSpPr>
        <xdr:cNvPr id="81" name="人件費該当値テキスト"/>
        <xdr:cNvSpPr txBox="1"/>
      </xdr:nvSpPr>
      <xdr:spPr>
        <a:xfrm>
          <a:off x="4686300" y="62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77584</xdr:rowOff>
    </xdr:from>
    <xdr:to>
      <xdr:col>5</xdr:col>
      <xdr:colOff>409575</xdr:colOff>
      <xdr:row>37</xdr:row>
      <xdr:rowOff>7734</xdr:rowOff>
    </xdr:to>
    <xdr:sp macro="" textlink="">
      <xdr:nvSpPr>
        <xdr:cNvPr id="82" name="円/楕円 81"/>
        <xdr:cNvSpPr/>
      </xdr:nvSpPr>
      <xdr:spPr>
        <a:xfrm>
          <a:off x="3746500" y="62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24261</xdr:rowOff>
    </xdr:from>
    <xdr:ext cx="534377" cy="259045"/>
    <xdr:sp macro="" textlink="">
      <xdr:nvSpPr>
        <xdr:cNvPr id="83" name="テキスト ボックス 82"/>
        <xdr:cNvSpPr txBox="1"/>
      </xdr:nvSpPr>
      <xdr:spPr>
        <a:xfrm>
          <a:off x="3530111" y="60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43675</xdr:rowOff>
    </xdr:from>
    <xdr:to>
      <xdr:col>4</xdr:col>
      <xdr:colOff>206375</xdr:colOff>
      <xdr:row>36</xdr:row>
      <xdr:rowOff>145275</xdr:rowOff>
    </xdr:to>
    <xdr:sp macro="" textlink="">
      <xdr:nvSpPr>
        <xdr:cNvPr id="84" name="円/楕円 83"/>
        <xdr:cNvSpPr/>
      </xdr:nvSpPr>
      <xdr:spPr>
        <a:xfrm>
          <a:off x="2857500" y="62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161802</xdr:rowOff>
    </xdr:from>
    <xdr:ext cx="534377" cy="259045"/>
    <xdr:sp macro="" textlink="">
      <xdr:nvSpPr>
        <xdr:cNvPr id="85" name="テキスト ボックス 84"/>
        <xdr:cNvSpPr txBox="1"/>
      </xdr:nvSpPr>
      <xdr:spPr>
        <a:xfrm>
          <a:off x="2641111" y="59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158680</xdr:rowOff>
    </xdr:from>
    <xdr:to>
      <xdr:col>3</xdr:col>
      <xdr:colOff>3175</xdr:colOff>
      <xdr:row>36</xdr:row>
      <xdr:rowOff>88830</xdr:rowOff>
    </xdr:to>
    <xdr:sp macro="" textlink="">
      <xdr:nvSpPr>
        <xdr:cNvPr id="86" name="円/楕円 85"/>
        <xdr:cNvSpPr/>
      </xdr:nvSpPr>
      <xdr:spPr>
        <a:xfrm>
          <a:off x="1968500" y="61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105357</xdr:rowOff>
    </xdr:from>
    <xdr:ext cx="534377" cy="259045"/>
    <xdr:sp macro="" textlink="">
      <xdr:nvSpPr>
        <xdr:cNvPr id="87" name="テキスト ボックス 86"/>
        <xdr:cNvSpPr txBox="1"/>
      </xdr:nvSpPr>
      <xdr:spPr>
        <a:xfrm>
          <a:off x="1752111" y="59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54572</xdr:rowOff>
    </xdr:from>
    <xdr:to>
      <xdr:col>1</xdr:col>
      <xdr:colOff>485775</xdr:colOff>
      <xdr:row>36</xdr:row>
      <xdr:rowOff>156172</xdr:rowOff>
    </xdr:to>
    <xdr:sp macro="" textlink="">
      <xdr:nvSpPr>
        <xdr:cNvPr id="88" name="円/楕円 87"/>
        <xdr:cNvSpPr/>
      </xdr:nvSpPr>
      <xdr:spPr>
        <a:xfrm>
          <a:off x="1079500" y="62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1249</xdr:rowOff>
    </xdr:from>
    <xdr:ext cx="534377" cy="259045"/>
    <xdr:sp macro="" textlink="">
      <xdr:nvSpPr>
        <xdr:cNvPr id="89" name="テキスト ボックス 88"/>
        <xdr:cNvSpPr txBox="1"/>
      </xdr:nvSpPr>
      <xdr:spPr>
        <a:xfrm>
          <a:off x="863111" y="6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40586</xdr:rowOff>
    </xdr:from>
    <xdr:to>
      <xdr:col>6</xdr:col>
      <xdr:colOff>511175</xdr:colOff>
      <xdr:row>56</xdr:row>
      <xdr:rowOff>118979</xdr:rowOff>
    </xdr:to>
    <xdr:cxnSp macro="">
      <xdr:nvCxnSpPr>
        <xdr:cNvPr id="121" name="直線コネクタ 120"/>
        <xdr:cNvCxnSpPr/>
      </xdr:nvCxnSpPr>
      <xdr:spPr>
        <a:xfrm flipV="1">
          <a:off x="3797300" y="9641786"/>
          <a:ext cx="838200" cy="7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118979</xdr:rowOff>
    </xdr:from>
    <xdr:to>
      <xdr:col>5</xdr:col>
      <xdr:colOff>358775</xdr:colOff>
      <xdr:row>57</xdr:row>
      <xdr:rowOff>25661</xdr:rowOff>
    </xdr:to>
    <xdr:cxnSp macro="">
      <xdr:nvCxnSpPr>
        <xdr:cNvPr id="124" name="直線コネクタ 123"/>
        <xdr:cNvCxnSpPr/>
      </xdr:nvCxnSpPr>
      <xdr:spPr>
        <a:xfrm flipV="1">
          <a:off x="2908300" y="9720179"/>
          <a:ext cx="889000" cy="7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25661</xdr:rowOff>
    </xdr:from>
    <xdr:to>
      <xdr:col>4</xdr:col>
      <xdr:colOff>155575</xdr:colOff>
      <xdr:row>57</xdr:row>
      <xdr:rowOff>91466</xdr:rowOff>
    </xdr:to>
    <xdr:cxnSp macro="">
      <xdr:nvCxnSpPr>
        <xdr:cNvPr id="127" name="直線コネクタ 126"/>
        <xdr:cNvCxnSpPr/>
      </xdr:nvCxnSpPr>
      <xdr:spPr>
        <a:xfrm flipV="1">
          <a:off x="2019300" y="9798311"/>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19669</xdr:rowOff>
    </xdr:from>
    <xdr:to>
      <xdr:col>2</xdr:col>
      <xdr:colOff>638175</xdr:colOff>
      <xdr:row>57</xdr:row>
      <xdr:rowOff>91466</xdr:rowOff>
    </xdr:to>
    <xdr:cxnSp macro="">
      <xdr:nvCxnSpPr>
        <xdr:cNvPr id="130" name="直線コネクタ 129"/>
        <xdr:cNvCxnSpPr/>
      </xdr:nvCxnSpPr>
      <xdr:spPr>
        <a:xfrm>
          <a:off x="1130300" y="9792319"/>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161236</xdr:rowOff>
    </xdr:from>
    <xdr:to>
      <xdr:col>6</xdr:col>
      <xdr:colOff>561975</xdr:colOff>
      <xdr:row>56</xdr:row>
      <xdr:rowOff>91386</xdr:rowOff>
    </xdr:to>
    <xdr:sp macro="" textlink="">
      <xdr:nvSpPr>
        <xdr:cNvPr id="140" name="円/楕円 139"/>
        <xdr:cNvSpPr/>
      </xdr:nvSpPr>
      <xdr:spPr>
        <a:xfrm>
          <a:off x="4584700" y="9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12663</xdr:rowOff>
    </xdr:from>
    <xdr:ext cx="534377" cy="259045"/>
    <xdr:sp macro="" textlink="">
      <xdr:nvSpPr>
        <xdr:cNvPr id="141" name="物件費該当値テキスト"/>
        <xdr:cNvSpPr txBox="1"/>
      </xdr:nvSpPr>
      <xdr:spPr>
        <a:xfrm>
          <a:off x="4686300" y="94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68179</xdr:rowOff>
    </xdr:from>
    <xdr:to>
      <xdr:col>5</xdr:col>
      <xdr:colOff>409575</xdr:colOff>
      <xdr:row>56</xdr:row>
      <xdr:rowOff>169779</xdr:rowOff>
    </xdr:to>
    <xdr:sp macro="" textlink="">
      <xdr:nvSpPr>
        <xdr:cNvPr id="142" name="円/楕円 141"/>
        <xdr:cNvSpPr/>
      </xdr:nvSpPr>
      <xdr:spPr>
        <a:xfrm>
          <a:off x="3746500" y="96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160906</xdr:rowOff>
    </xdr:from>
    <xdr:ext cx="534377" cy="259045"/>
    <xdr:sp macro="" textlink="">
      <xdr:nvSpPr>
        <xdr:cNvPr id="143" name="テキスト ボックス 142"/>
        <xdr:cNvSpPr txBox="1"/>
      </xdr:nvSpPr>
      <xdr:spPr>
        <a:xfrm>
          <a:off x="3530111" y="97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146311</xdr:rowOff>
    </xdr:from>
    <xdr:to>
      <xdr:col>4</xdr:col>
      <xdr:colOff>206375</xdr:colOff>
      <xdr:row>57</xdr:row>
      <xdr:rowOff>76461</xdr:rowOff>
    </xdr:to>
    <xdr:sp macro="" textlink="">
      <xdr:nvSpPr>
        <xdr:cNvPr id="144" name="円/楕円 143"/>
        <xdr:cNvSpPr/>
      </xdr:nvSpPr>
      <xdr:spPr>
        <a:xfrm>
          <a:off x="2857500" y="97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67588</xdr:rowOff>
    </xdr:from>
    <xdr:ext cx="534377" cy="259045"/>
    <xdr:sp macro="" textlink="">
      <xdr:nvSpPr>
        <xdr:cNvPr id="145" name="テキスト ボックス 144"/>
        <xdr:cNvSpPr txBox="1"/>
      </xdr:nvSpPr>
      <xdr:spPr>
        <a:xfrm>
          <a:off x="2641111" y="98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40666</xdr:rowOff>
    </xdr:from>
    <xdr:to>
      <xdr:col>3</xdr:col>
      <xdr:colOff>3175</xdr:colOff>
      <xdr:row>57</xdr:row>
      <xdr:rowOff>142266</xdr:rowOff>
    </xdr:to>
    <xdr:sp macro="" textlink="">
      <xdr:nvSpPr>
        <xdr:cNvPr id="146" name="円/楕円 145"/>
        <xdr:cNvSpPr/>
      </xdr:nvSpPr>
      <xdr:spPr>
        <a:xfrm>
          <a:off x="1968500" y="98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133393</xdr:rowOff>
    </xdr:from>
    <xdr:ext cx="534377" cy="259045"/>
    <xdr:sp macro="" textlink="">
      <xdr:nvSpPr>
        <xdr:cNvPr id="147" name="テキスト ボックス 146"/>
        <xdr:cNvSpPr txBox="1"/>
      </xdr:nvSpPr>
      <xdr:spPr>
        <a:xfrm>
          <a:off x="1752111" y="99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140319</xdr:rowOff>
    </xdr:from>
    <xdr:to>
      <xdr:col>1</xdr:col>
      <xdr:colOff>485775</xdr:colOff>
      <xdr:row>57</xdr:row>
      <xdr:rowOff>70469</xdr:rowOff>
    </xdr:to>
    <xdr:sp macro="" textlink="">
      <xdr:nvSpPr>
        <xdr:cNvPr id="148" name="円/楕円 147"/>
        <xdr:cNvSpPr/>
      </xdr:nvSpPr>
      <xdr:spPr>
        <a:xfrm>
          <a:off x="1079500" y="97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61596</xdr:rowOff>
    </xdr:from>
    <xdr:ext cx="534377" cy="259045"/>
    <xdr:sp macro="" textlink="">
      <xdr:nvSpPr>
        <xdr:cNvPr id="149" name="テキスト ボックス 148"/>
        <xdr:cNvSpPr txBox="1"/>
      </xdr:nvSpPr>
      <xdr:spPr>
        <a:xfrm>
          <a:off x="863111" y="98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149073</xdr:rowOff>
    </xdr:from>
    <xdr:to>
      <xdr:col>6</xdr:col>
      <xdr:colOff>511175</xdr:colOff>
      <xdr:row>78</xdr:row>
      <xdr:rowOff>149149</xdr:rowOff>
    </xdr:to>
    <xdr:cxnSp macro="">
      <xdr:nvCxnSpPr>
        <xdr:cNvPr id="178" name="直線コネクタ 177"/>
        <xdr:cNvCxnSpPr/>
      </xdr:nvCxnSpPr>
      <xdr:spPr>
        <a:xfrm flipV="1">
          <a:off x="3797300" y="1352217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140463</xdr:rowOff>
    </xdr:from>
    <xdr:to>
      <xdr:col>5</xdr:col>
      <xdr:colOff>358775</xdr:colOff>
      <xdr:row>78</xdr:row>
      <xdr:rowOff>149149</xdr:rowOff>
    </xdr:to>
    <xdr:cxnSp macro="">
      <xdr:nvCxnSpPr>
        <xdr:cNvPr id="181" name="直線コネクタ 180"/>
        <xdr:cNvCxnSpPr/>
      </xdr:nvCxnSpPr>
      <xdr:spPr>
        <a:xfrm>
          <a:off x="2908300" y="135135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126594</xdr:rowOff>
    </xdr:from>
    <xdr:to>
      <xdr:col>4</xdr:col>
      <xdr:colOff>155575</xdr:colOff>
      <xdr:row>78</xdr:row>
      <xdr:rowOff>140463</xdr:rowOff>
    </xdr:to>
    <xdr:cxnSp macro="">
      <xdr:nvCxnSpPr>
        <xdr:cNvPr id="184" name="直線コネクタ 183"/>
        <xdr:cNvCxnSpPr/>
      </xdr:nvCxnSpPr>
      <xdr:spPr>
        <a:xfrm>
          <a:off x="2019300" y="1349969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126594</xdr:rowOff>
    </xdr:from>
    <xdr:to>
      <xdr:col>2</xdr:col>
      <xdr:colOff>638175</xdr:colOff>
      <xdr:row>78</xdr:row>
      <xdr:rowOff>130327</xdr:rowOff>
    </xdr:to>
    <xdr:cxnSp macro="">
      <xdr:nvCxnSpPr>
        <xdr:cNvPr id="187" name="直線コネクタ 186"/>
        <xdr:cNvCxnSpPr/>
      </xdr:nvCxnSpPr>
      <xdr:spPr>
        <a:xfrm flipV="1">
          <a:off x="1130300" y="1349969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98273</xdr:rowOff>
    </xdr:from>
    <xdr:to>
      <xdr:col>6</xdr:col>
      <xdr:colOff>561975</xdr:colOff>
      <xdr:row>79</xdr:row>
      <xdr:rowOff>28423</xdr:rowOff>
    </xdr:to>
    <xdr:sp macro="" textlink="">
      <xdr:nvSpPr>
        <xdr:cNvPr id="197" name="円/楕円 196"/>
        <xdr:cNvSpPr/>
      </xdr:nvSpPr>
      <xdr:spPr>
        <a:xfrm>
          <a:off x="4584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13200</xdr:rowOff>
    </xdr:from>
    <xdr:ext cx="378565" cy="259045"/>
    <xdr:sp macro="" textlink="">
      <xdr:nvSpPr>
        <xdr:cNvPr id="198" name="維持補修費該当値テキスト"/>
        <xdr:cNvSpPr txBox="1"/>
      </xdr:nvSpPr>
      <xdr:spPr>
        <a:xfrm>
          <a:off x="4686300" y="13386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98349</xdr:rowOff>
    </xdr:from>
    <xdr:to>
      <xdr:col>5</xdr:col>
      <xdr:colOff>409575</xdr:colOff>
      <xdr:row>79</xdr:row>
      <xdr:rowOff>28499</xdr:rowOff>
    </xdr:to>
    <xdr:sp macro="" textlink="">
      <xdr:nvSpPr>
        <xdr:cNvPr id="199" name="円/楕円 198"/>
        <xdr:cNvSpPr/>
      </xdr:nvSpPr>
      <xdr:spPr>
        <a:xfrm>
          <a:off x="3746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19626</xdr:rowOff>
    </xdr:from>
    <xdr:ext cx="378565" cy="259045"/>
    <xdr:sp macro="" textlink="">
      <xdr:nvSpPr>
        <xdr:cNvPr id="200" name="テキスト ボックス 199"/>
        <xdr:cNvSpPr txBox="1"/>
      </xdr:nvSpPr>
      <xdr:spPr>
        <a:xfrm>
          <a:off x="3608017" y="13564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89663</xdr:rowOff>
    </xdr:from>
    <xdr:to>
      <xdr:col>4</xdr:col>
      <xdr:colOff>206375</xdr:colOff>
      <xdr:row>79</xdr:row>
      <xdr:rowOff>19813</xdr:rowOff>
    </xdr:to>
    <xdr:sp macro="" textlink="">
      <xdr:nvSpPr>
        <xdr:cNvPr id="201" name="円/楕円 200"/>
        <xdr:cNvSpPr/>
      </xdr:nvSpPr>
      <xdr:spPr>
        <a:xfrm>
          <a:off x="2857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10940</xdr:rowOff>
    </xdr:from>
    <xdr:ext cx="378565" cy="259045"/>
    <xdr:sp macro="" textlink="">
      <xdr:nvSpPr>
        <xdr:cNvPr id="202" name="テキスト ボックス 201"/>
        <xdr:cNvSpPr txBox="1"/>
      </xdr:nvSpPr>
      <xdr:spPr>
        <a:xfrm>
          <a:off x="2719017" y="1355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75794</xdr:rowOff>
    </xdr:from>
    <xdr:to>
      <xdr:col>3</xdr:col>
      <xdr:colOff>3175</xdr:colOff>
      <xdr:row>79</xdr:row>
      <xdr:rowOff>5944</xdr:rowOff>
    </xdr:to>
    <xdr:sp macro="" textlink="">
      <xdr:nvSpPr>
        <xdr:cNvPr id="203" name="円/楕円 202"/>
        <xdr:cNvSpPr/>
      </xdr:nvSpPr>
      <xdr:spPr>
        <a:xfrm>
          <a:off x="1968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168521</xdr:rowOff>
    </xdr:from>
    <xdr:ext cx="469744" cy="259045"/>
    <xdr:sp macro="" textlink="">
      <xdr:nvSpPr>
        <xdr:cNvPr id="204" name="テキスト ボックス 203"/>
        <xdr:cNvSpPr txBox="1"/>
      </xdr:nvSpPr>
      <xdr:spPr>
        <a:xfrm>
          <a:off x="1784427"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79527</xdr:rowOff>
    </xdr:from>
    <xdr:to>
      <xdr:col>1</xdr:col>
      <xdr:colOff>485775</xdr:colOff>
      <xdr:row>79</xdr:row>
      <xdr:rowOff>9677</xdr:rowOff>
    </xdr:to>
    <xdr:sp macro="" textlink="">
      <xdr:nvSpPr>
        <xdr:cNvPr id="205" name="円/楕円 204"/>
        <xdr:cNvSpPr/>
      </xdr:nvSpPr>
      <xdr:spPr>
        <a:xfrm>
          <a:off x="1079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804</xdr:rowOff>
    </xdr:from>
    <xdr:ext cx="469744" cy="259045"/>
    <xdr:sp macro="" textlink="">
      <xdr:nvSpPr>
        <xdr:cNvPr id="206" name="テキスト ボックス 205"/>
        <xdr:cNvSpPr txBox="1"/>
      </xdr:nvSpPr>
      <xdr:spPr>
        <a:xfrm>
          <a:off x="895427"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72682</xdr:rowOff>
    </xdr:from>
    <xdr:to>
      <xdr:col>6</xdr:col>
      <xdr:colOff>511175</xdr:colOff>
      <xdr:row>91</xdr:row>
      <xdr:rowOff>147910</xdr:rowOff>
    </xdr:to>
    <xdr:cxnSp macro="">
      <xdr:nvCxnSpPr>
        <xdr:cNvPr id="236" name="直線コネクタ 235"/>
        <xdr:cNvCxnSpPr/>
      </xdr:nvCxnSpPr>
      <xdr:spPr>
        <a:xfrm flipV="1">
          <a:off x="3797300" y="15674632"/>
          <a:ext cx="8382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147910</xdr:rowOff>
    </xdr:from>
    <xdr:to>
      <xdr:col>5</xdr:col>
      <xdr:colOff>358775</xdr:colOff>
      <xdr:row>93</xdr:row>
      <xdr:rowOff>149892</xdr:rowOff>
    </xdr:to>
    <xdr:cxnSp macro="">
      <xdr:nvCxnSpPr>
        <xdr:cNvPr id="239" name="直線コネクタ 238"/>
        <xdr:cNvCxnSpPr/>
      </xdr:nvCxnSpPr>
      <xdr:spPr>
        <a:xfrm flipV="1">
          <a:off x="2908300" y="15749860"/>
          <a:ext cx="889000" cy="3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149892</xdr:rowOff>
    </xdr:from>
    <xdr:to>
      <xdr:col>4</xdr:col>
      <xdr:colOff>155575</xdr:colOff>
      <xdr:row>94</xdr:row>
      <xdr:rowOff>9894</xdr:rowOff>
    </xdr:to>
    <xdr:cxnSp macro="">
      <xdr:nvCxnSpPr>
        <xdr:cNvPr id="242" name="直線コネクタ 241"/>
        <xdr:cNvCxnSpPr/>
      </xdr:nvCxnSpPr>
      <xdr:spPr>
        <a:xfrm flipV="1">
          <a:off x="2019300" y="16094742"/>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9894</xdr:rowOff>
    </xdr:from>
    <xdr:to>
      <xdr:col>2</xdr:col>
      <xdr:colOff>638175</xdr:colOff>
      <xdr:row>94</xdr:row>
      <xdr:rowOff>104020</xdr:rowOff>
    </xdr:to>
    <xdr:cxnSp macro="">
      <xdr:nvCxnSpPr>
        <xdr:cNvPr id="245" name="直線コネクタ 244"/>
        <xdr:cNvCxnSpPr/>
      </xdr:nvCxnSpPr>
      <xdr:spPr>
        <a:xfrm flipV="1">
          <a:off x="1130300" y="16126194"/>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21882</xdr:rowOff>
    </xdr:from>
    <xdr:to>
      <xdr:col>6</xdr:col>
      <xdr:colOff>561975</xdr:colOff>
      <xdr:row>91</xdr:row>
      <xdr:rowOff>123482</xdr:rowOff>
    </xdr:to>
    <xdr:sp macro="" textlink="">
      <xdr:nvSpPr>
        <xdr:cNvPr id="255" name="円/楕円 254"/>
        <xdr:cNvSpPr/>
      </xdr:nvSpPr>
      <xdr:spPr>
        <a:xfrm>
          <a:off x="4584700" y="156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146359</xdr:rowOff>
    </xdr:from>
    <xdr:ext cx="599010" cy="259045"/>
    <xdr:sp macro="" textlink="">
      <xdr:nvSpPr>
        <xdr:cNvPr id="256" name="扶助費該当値テキスト"/>
        <xdr:cNvSpPr txBox="1"/>
      </xdr:nvSpPr>
      <xdr:spPr>
        <a:xfrm>
          <a:off x="4686300" y="1557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110,518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97110</xdr:rowOff>
    </xdr:from>
    <xdr:to>
      <xdr:col>5</xdr:col>
      <xdr:colOff>409575</xdr:colOff>
      <xdr:row>92</xdr:row>
      <xdr:rowOff>27260</xdr:rowOff>
    </xdr:to>
    <xdr:sp macro="" textlink="">
      <xdr:nvSpPr>
        <xdr:cNvPr id="257" name="円/楕円 256"/>
        <xdr:cNvSpPr/>
      </xdr:nvSpPr>
      <xdr:spPr>
        <a:xfrm>
          <a:off x="3746500" y="156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43787</xdr:rowOff>
    </xdr:from>
    <xdr:ext cx="599010" cy="259045"/>
    <xdr:sp macro="" textlink="">
      <xdr:nvSpPr>
        <xdr:cNvPr id="258" name="テキスト ボックス 257"/>
        <xdr:cNvSpPr txBox="1"/>
      </xdr:nvSpPr>
      <xdr:spPr>
        <a:xfrm>
          <a:off x="3497794" y="154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99092</xdr:rowOff>
    </xdr:from>
    <xdr:to>
      <xdr:col>4</xdr:col>
      <xdr:colOff>206375</xdr:colOff>
      <xdr:row>94</xdr:row>
      <xdr:rowOff>29242</xdr:rowOff>
    </xdr:to>
    <xdr:sp macro="" textlink="">
      <xdr:nvSpPr>
        <xdr:cNvPr id="259" name="円/楕円 258"/>
        <xdr:cNvSpPr/>
      </xdr:nvSpPr>
      <xdr:spPr>
        <a:xfrm>
          <a:off x="2857500" y="160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45769</xdr:rowOff>
    </xdr:from>
    <xdr:ext cx="534377" cy="259045"/>
    <xdr:sp macro="" textlink="">
      <xdr:nvSpPr>
        <xdr:cNvPr id="260" name="テキスト ボックス 259"/>
        <xdr:cNvSpPr txBox="1"/>
      </xdr:nvSpPr>
      <xdr:spPr>
        <a:xfrm>
          <a:off x="2641111" y="158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130544</xdr:rowOff>
    </xdr:from>
    <xdr:to>
      <xdr:col>3</xdr:col>
      <xdr:colOff>3175</xdr:colOff>
      <xdr:row>94</xdr:row>
      <xdr:rowOff>60694</xdr:rowOff>
    </xdr:to>
    <xdr:sp macro="" textlink="">
      <xdr:nvSpPr>
        <xdr:cNvPr id="261" name="円/楕円 260"/>
        <xdr:cNvSpPr/>
      </xdr:nvSpPr>
      <xdr:spPr>
        <a:xfrm>
          <a:off x="1968500" y="160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77221</xdr:rowOff>
    </xdr:from>
    <xdr:ext cx="534377" cy="259045"/>
    <xdr:sp macro="" textlink="">
      <xdr:nvSpPr>
        <xdr:cNvPr id="262" name="テキスト ボックス 261"/>
        <xdr:cNvSpPr txBox="1"/>
      </xdr:nvSpPr>
      <xdr:spPr>
        <a:xfrm>
          <a:off x="1752111" y="158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53220</xdr:rowOff>
    </xdr:from>
    <xdr:to>
      <xdr:col>1</xdr:col>
      <xdr:colOff>485775</xdr:colOff>
      <xdr:row>94</xdr:row>
      <xdr:rowOff>154820</xdr:rowOff>
    </xdr:to>
    <xdr:sp macro="" textlink="">
      <xdr:nvSpPr>
        <xdr:cNvPr id="263" name="円/楕円 262"/>
        <xdr:cNvSpPr/>
      </xdr:nvSpPr>
      <xdr:spPr>
        <a:xfrm>
          <a:off x="1079500" y="161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171347</xdr:rowOff>
    </xdr:from>
    <xdr:ext cx="534377" cy="259045"/>
    <xdr:sp macro="" textlink="">
      <xdr:nvSpPr>
        <xdr:cNvPr id="264" name="テキスト ボックス 263"/>
        <xdr:cNvSpPr txBox="1"/>
      </xdr:nvSpPr>
      <xdr:spPr>
        <a:xfrm>
          <a:off x="863111" y="159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158804</xdr:rowOff>
    </xdr:from>
    <xdr:to>
      <xdr:col>15</xdr:col>
      <xdr:colOff>180975</xdr:colOff>
      <xdr:row>37</xdr:row>
      <xdr:rowOff>48652</xdr:rowOff>
    </xdr:to>
    <xdr:cxnSp macro="">
      <xdr:nvCxnSpPr>
        <xdr:cNvPr id="295" name="直線コネクタ 294"/>
        <xdr:cNvCxnSpPr/>
      </xdr:nvCxnSpPr>
      <xdr:spPr>
        <a:xfrm flipV="1">
          <a:off x="9639300" y="6331004"/>
          <a:ext cx="8382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48652</xdr:rowOff>
    </xdr:from>
    <xdr:to>
      <xdr:col>14</xdr:col>
      <xdr:colOff>28575</xdr:colOff>
      <xdr:row>37</xdr:row>
      <xdr:rowOff>74266</xdr:rowOff>
    </xdr:to>
    <xdr:cxnSp macro="">
      <xdr:nvCxnSpPr>
        <xdr:cNvPr id="298" name="直線コネクタ 297"/>
        <xdr:cNvCxnSpPr/>
      </xdr:nvCxnSpPr>
      <xdr:spPr>
        <a:xfrm flipV="1">
          <a:off x="8750300" y="6392302"/>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74266</xdr:rowOff>
    </xdr:from>
    <xdr:to>
      <xdr:col>12</xdr:col>
      <xdr:colOff>511175</xdr:colOff>
      <xdr:row>37</xdr:row>
      <xdr:rowOff>88929</xdr:rowOff>
    </xdr:to>
    <xdr:cxnSp macro="">
      <xdr:nvCxnSpPr>
        <xdr:cNvPr id="301" name="直線コネクタ 300"/>
        <xdr:cNvCxnSpPr/>
      </xdr:nvCxnSpPr>
      <xdr:spPr>
        <a:xfrm flipV="1">
          <a:off x="7861300" y="6417916"/>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88929</xdr:rowOff>
    </xdr:from>
    <xdr:to>
      <xdr:col>11</xdr:col>
      <xdr:colOff>307975</xdr:colOff>
      <xdr:row>37</xdr:row>
      <xdr:rowOff>115392</xdr:rowOff>
    </xdr:to>
    <xdr:cxnSp macro="">
      <xdr:nvCxnSpPr>
        <xdr:cNvPr id="304" name="直線コネクタ 303"/>
        <xdr:cNvCxnSpPr/>
      </xdr:nvCxnSpPr>
      <xdr:spPr>
        <a:xfrm flipV="1">
          <a:off x="6972300" y="6432579"/>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108004</xdr:rowOff>
    </xdr:from>
    <xdr:to>
      <xdr:col>15</xdr:col>
      <xdr:colOff>231775</xdr:colOff>
      <xdr:row>37</xdr:row>
      <xdr:rowOff>38154</xdr:rowOff>
    </xdr:to>
    <xdr:sp macro="" textlink="">
      <xdr:nvSpPr>
        <xdr:cNvPr id="314" name="円/楕円 313"/>
        <xdr:cNvSpPr/>
      </xdr:nvSpPr>
      <xdr:spPr>
        <a:xfrm>
          <a:off x="10426700" y="62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86431</xdr:rowOff>
    </xdr:from>
    <xdr:ext cx="534377" cy="259045"/>
    <xdr:sp macro="" textlink="">
      <xdr:nvSpPr>
        <xdr:cNvPr id="315" name="補助費等該当値テキスト"/>
        <xdr:cNvSpPr txBox="1"/>
      </xdr:nvSpPr>
      <xdr:spPr>
        <a:xfrm>
          <a:off x="10528300" y="62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169302</xdr:rowOff>
    </xdr:from>
    <xdr:to>
      <xdr:col>14</xdr:col>
      <xdr:colOff>79375</xdr:colOff>
      <xdr:row>37</xdr:row>
      <xdr:rowOff>99452</xdr:rowOff>
    </xdr:to>
    <xdr:sp macro="" textlink="">
      <xdr:nvSpPr>
        <xdr:cNvPr id="316" name="円/楕円 315"/>
        <xdr:cNvSpPr/>
      </xdr:nvSpPr>
      <xdr:spPr>
        <a:xfrm>
          <a:off x="9588500" y="63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90579</xdr:rowOff>
    </xdr:from>
    <xdr:ext cx="534377" cy="259045"/>
    <xdr:sp macro="" textlink="">
      <xdr:nvSpPr>
        <xdr:cNvPr id="317" name="テキスト ボックス 316"/>
        <xdr:cNvSpPr txBox="1"/>
      </xdr:nvSpPr>
      <xdr:spPr>
        <a:xfrm>
          <a:off x="9372111" y="64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23466</xdr:rowOff>
    </xdr:from>
    <xdr:to>
      <xdr:col>12</xdr:col>
      <xdr:colOff>561975</xdr:colOff>
      <xdr:row>37</xdr:row>
      <xdr:rowOff>125066</xdr:rowOff>
    </xdr:to>
    <xdr:sp macro="" textlink="">
      <xdr:nvSpPr>
        <xdr:cNvPr id="318" name="円/楕円 317"/>
        <xdr:cNvSpPr/>
      </xdr:nvSpPr>
      <xdr:spPr>
        <a:xfrm>
          <a:off x="8699500" y="63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116193</xdr:rowOff>
    </xdr:from>
    <xdr:ext cx="534377" cy="259045"/>
    <xdr:sp macro="" textlink="">
      <xdr:nvSpPr>
        <xdr:cNvPr id="319" name="テキスト ボックス 318"/>
        <xdr:cNvSpPr txBox="1"/>
      </xdr:nvSpPr>
      <xdr:spPr>
        <a:xfrm>
          <a:off x="8483111" y="645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38129</xdr:rowOff>
    </xdr:from>
    <xdr:to>
      <xdr:col>11</xdr:col>
      <xdr:colOff>358775</xdr:colOff>
      <xdr:row>37</xdr:row>
      <xdr:rowOff>139729</xdr:rowOff>
    </xdr:to>
    <xdr:sp macro="" textlink="">
      <xdr:nvSpPr>
        <xdr:cNvPr id="320" name="円/楕円 319"/>
        <xdr:cNvSpPr/>
      </xdr:nvSpPr>
      <xdr:spPr>
        <a:xfrm>
          <a:off x="7810500" y="63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130856</xdr:rowOff>
    </xdr:from>
    <xdr:ext cx="534377" cy="259045"/>
    <xdr:sp macro="" textlink="">
      <xdr:nvSpPr>
        <xdr:cNvPr id="321" name="テキスト ボックス 320"/>
        <xdr:cNvSpPr txBox="1"/>
      </xdr:nvSpPr>
      <xdr:spPr>
        <a:xfrm>
          <a:off x="7594111" y="64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64592</xdr:rowOff>
    </xdr:from>
    <xdr:to>
      <xdr:col>10</xdr:col>
      <xdr:colOff>155575</xdr:colOff>
      <xdr:row>37</xdr:row>
      <xdr:rowOff>166192</xdr:rowOff>
    </xdr:to>
    <xdr:sp macro="" textlink="">
      <xdr:nvSpPr>
        <xdr:cNvPr id="322" name="円/楕円 321"/>
        <xdr:cNvSpPr/>
      </xdr:nvSpPr>
      <xdr:spPr>
        <a:xfrm>
          <a:off x="6921500" y="64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157319</xdr:rowOff>
    </xdr:from>
    <xdr:ext cx="534377" cy="259045"/>
    <xdr:sp macro="" textlink="">
      <xdr:nvSpPr>
        <xdr:cNvPr id="323" name="テキスト ボックス 322"/>
        <xdr:cNvSpPr txBox="1"/>
      </xdr:nvSpPr>
      <xdr:spPr>
        <a:xfrm>
          <a:off x="6705111" y="65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145948</xdr:rowOff>
    </xdr:from>
    <xdr:to>
      <xdr:col>15</xdr:col>
      <xdr:colOff>180975</xdr:colOff>
      <xdr:row>55</xdr:row>
      <xdr:rowOff>152646</xdr:rowOff>
    </xdr:to>
    <xdr:cxnSp macro="">
      <xdr:nvCxnSpPr>
        <xdr:cNvPr id="352" name="直線コネクタ 351"/>
        <xdr:cNvCxnSpPr/>
      </xdr:nvCxnSpPr>
      <xdr:spPr>
        <a:xfrm>
          <a:off x="9639300" y="9575698"/>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145948</xdr:rowOff>
    </xdr:from>
    <xdr:to>
      <xdr:col>14</xdr:col>
      <xdr:colOff>28575</xdr:colOff>
      <xdr:row>55</xdr:row>
      <xdr:rowOff>164557</xdr:rowOff>
    </xdr:to>
    <xdr:cxnSp macro="">
      <xdr:nvCxnSpPr>
        <xdr:cNvPr id="355" name="直線コネクタ 354"/>
        <xdr:cNvCxnSpPr/>
      </xdr:nvCxnSpPr>
      <xdr:spPr>
        <a:xfrm flipV="1">
          <a:off x="8750300" y="9575698"/>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164557</xdr:rowOff>
    </xdr:from>
    <xdr:to>
      <xdr:col>12</xdr:col>
      <xdr:colOff>511175</xdr:colOff>
      <xdr:row>56</xdr:row>
      <xdr:rowOff>141643</xdr:rowOff>
    </xdr:to>
    <xdr:cxnSp macro="">
      <xdr:nvCxnSpPr>
        <xdr:cNvPr id="358" name="直線コネクタ 357"/>
        <xdr:cNvCxnSpPr/>
      </xdr:nvCxnSpPr>
      <xdr:spPr>
        <a:xfrm flipV="1">
          <a:off x="7861300" y="9594307"/>
          <a:ext cx="889000" cy="1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82824</xdr:rowOff>
    </xdr:from>
    <xdr:to>
      <xdr:col>11</xdr:col>
      <xdr:colOff>307975</xdr:colOff>
      <xdr:row>56</xdr:row>
      <xdr:rowOff>141643</xdr:rowOff>
    </xdr:to>
    <xdr:cxnSp macro="">
      <xdr:nvCxnSpPr>
        <xdr:cNvPr id="361" name="直線コネクタ 360"/>
        <xdr:cNvCxnSpPr/>
      </xdr:nvCxnSpPr>
      <xdr:spPr>
        <a:xfrm>
          <a:off x="6972300" y="8998224"/>
          <a:ext cx="889000" cy="7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101846</xdr:rowOff>
    </xdr:from>
    <xdr:to>
      <xdr:col>15</xdr:col>
      <xdr:colOff>231775</xdr:colOff>
      <xdr:row>56</xdr:row>
      <xdr:rowOff>31996</xdr:rowOff>
    </xdr:to>
    <xdr:sp macro="" textlink="">
      <xdr:nvSpPr>
        <xdr:cNvPr id="371" name="円/楕円 370"/>
        <xdr:cNvSpPr/>
      </xdr:nvSpPr>
      <xdr:spPr>
        <a:xfrm>
          <a:off x="10426700" y="9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124723</xdr:rowOff>
    </xdr:from>
    <xdr:ext cx="534377" cy="259045"/>
    <xdr:sp macro="" textlink="">
      <xdr:nvSpPr>
        <xdr:cNvPr id="372" name="普通建設事業費該当値テキスト"/>
        <xdr:cNvSpPr txBox="1"/>
      </xdr:nvSpPr>
      <xdr:spPr>
        <a:xfrm>
          <a:off x="10528300" y="9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95148</xdr:rowOff>
    </xdr:from>
    <xdr:to>
      <xdr:col>14</xdr:col>
      <xdr:colOff>79375</xdr:colOff>
      <xdr:row>56</xdr:row>
      <xdr:rowOff>25298</xdr:rowOff>
    </xdr:to>
    <xdr:sp macro="" textlink="">
      <xdr:nvSpPr>
        <xdr:cNvPr id="373" name="円/楕円 372"/>
        <xdr:cNvSpPr/>
      </xdr:nvSpPr>
      <xdr:spPr>
        <a:xfrm>
          <a:off x="9588500" y="95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41825</xdr:rowOff>
    </xdr:from>
    <xdr:ext cx="534377" cy="259045"/>
    <xdr:sp macro="" textlink="">
      <xdr:nvSpPr>
        <xdr:cNvPr id="374" name="テキスト ボックス 373"/>
        <xdr:cNvSpPr txBox="1"/>
      </xdr:nvSpPr>
      <xdr:spPr>
        <a:xfrm>
          <a:off x="9372111" y="93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113757</xdr:rowOff>
    </xdr:from>
    <xdr:to>
      <xdr:col>12</xdr:col>
      <xdr:colOff>561975</xdr:colOff>
      <xdr:row>56</xdr:row>
      <xdr:rowOff>43907</xdr:rowOff>
    </xdr:to>
    <xdr:sp macro="" textlink="">
      <xdr:nvSpPr>
        <xdr:cNvPr id="375" name="円/楕円 374"/>
        <xdr:cNvSpPr/>
      </xdr:nvSpPr>
      <xdr:spPr>
        <a:xfrm>
          <a:off x="8699500" y="95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60434</xdr:rowOff>
    </xdr:from>
    <xdr:ext cx="534377" cy="259045"/>
    <xdr:sp macro="" textlink="">
      <xdr:nvSpPr>
        <xdr:cNvPr id="376" name="テキスト ボックス 375"/>
        <xdr:cNvSpPr txBox="1"/>
      </xdr:nvSpPr>
      <xdr:spPr>
        <a:xfrm>
          <a:off x="8483111" y="93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90843</xdr:rowOff>
    </xdr:from>
    <xdr:to>
      <xdr:col>11</xdr:col>
      <xdr:colOff>358775</xdr:colOff>
      <xdr:row>57</xdr:row>
      <xdr:rowOff>20993</xdr:rowOff>
    </xdr:to>
    <xdr:sp macro="" textlink="">
      <xdr:nvSpPr>
        <xdr:cNvPr id="377" name="円/楕円 376"/>
        <xdr:cNvSpPr/>
      </xdr:nvSpPr>
      <xdr:spPr>
        <a:xfrm>
          <a:off x="7810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37520</xdr:rowOff>
    </xdr:from>
    <xdr:ext cx="534377" cy="259045"/>
    <xdr:sp macro="" textlink="">
      <xdr:nvSpPr>
        <xdr:cNvPr id="378" name="テキスト ボックス 377"/>
        <xdr:cNvSpPr txBox="1"/>
      </xdr:nvSpPr>
      <xdr:spPr>
        <a:xfrm>
          <a:off x="7594111" y="94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32024</xdr:rowOff>
    </xdr:from>
    <xdr:to>
      <xdr:col>10</xdr:col>
      <xdr:colOff>155575</xdr:colOff>
      <xdr:row>52</xdr:row>
      <xdr:rowOff>133624</xdr:rowOff>
    </xdr:to>
    <xdr:sp macro="" textlink="">
      <xdr:nvSpPr>
        <xdr:cNvPr id="379" name="円/楕円 378"/>
        <xdr:cNvSpPr/>
      </xdr:nvSpPr>
      <xdr:spPr>
        <a:xfrm>
          <a:off x="6921500" y="89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150151</xdr:rowOff>
    </xdr:from>
    <xdr:ext cx="599010" cy="259045"/>
    <xdr:sp macro="" textlink="">
      <xdr:nvSpPr>
        <xdr:cNvPr id="380" name="テキスト ボックス 379"/>
        <xdr:cNvSpPr txBox="1"/>
      </xdr:nvSpPr>
      <xdr:spPr>
        <a:xfrm>
          <a:off x="6672794" y="87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98617</xdr:rowOff>
    </xdr:from>
    <xdr:to>
      <xdr:col>15</xdr:col>
      <xdr:colOff>180975</xdr:colOff>
      <xdr:row>77</xdr:row>
      <xdr:rowOff>133561</xdr:rowOff>
    </xdr:to>
    <xdr:cxnSp macro="">
      <xdr:nvCxnSpPr>
        <xdr:cNvPr id="411" name="直線コネクタ 410"/>
        <xdr:cNvCxnSpPr/>
      </xdr:nvCxnSpPr>
      <xdr:spPr>
        <a:xfrm>
          <a:off x="9639300" y="13300267"/>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82761</xdr:rowOff>
    </xdr:from>
    <xdr:to>
      <xdr:col>15</xdr:col>
      <xdr:colOff>231775</xdr:colOff>
      <xdr:row>78</xdr:row>
      <xdr:rowOff>12911</xdr:rowOff>
    </xdr:to>
    <xdr:sp macro="" textlink="">
      <xdr:nvSpPr>
        <xdr:cNvPr id="421" name="円/楕円 420"/>
        <xdr:cNvSpPr/>
      </xdr:nvSpPr>
      <xdr:spPr>
        <a:xfrm>
          <a:off x="10426700" y="13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105638</xdr:rowOff>
    </xdr:from>
    <xdr:ext cx="534377" cy="259045"/>
    <xdr:sp macro="" textlink="">
      <xdr:nvSpPr>
        <xdr:cNvPr id="422" name="普通建設事業費 （ うち新規整備　）該当値テキスト"/>
        <xdr:cNvSpPr txBox="1"/>
      </xdr:nvSpPr>
      <xdr:spPr>
        <a:xfrm>
          <a:off x="10528300" y="131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47817</xdr:rowOff>
    </xdr:from>
    <xdr:to>
      <xdr:col>14</xdr:col>
      <xdr:colOff>79375</xdr:colOff>
      <xdr:row>77</xdr:row>
      <xdr:rowOff>149417</xdr:rowOff>
    </xdr:to>
    <xdr:sp macro="" textlink="">
      <xdr:nvSpPr>
        <xdr:cNvPr id="423" name="円/楕円 422"/>
        <xdr:cNvSpPr/>
      </xdr:nvSpPr>
      <xdr:spPr>
        <a:xfrm>
          <a:off x="9588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165944</xdr:rowOff>
    </xdr:from>
    <xdr:ext cx="534377" cy="259045"/>
    <xdr:sp macro="" textlink="">
      <xdr:nvSpPr>
        <xdr:cNvPr id="424" name="テキスト ボックス 423"/>
        <xdr:cNvSpPr txBox="1"/>
      </xdr:nvSpPr>
      <xdr:spPr>
        <a:xfrm>
          <a:off x="9372111" y="130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48768</xdr:rowOff>
    </xdr:from>
    <xdr:to>
      <xdr:col>15</xdr:col>
      <xdr:colOff>180975</xdr:colOff>
      <xdr:row>96</xdr:row>
      <xdr:rowOff>154787</xdr:rowOff>
    </xdr:to>
    <xdr:cxnSp macro="">
      <xdr:nvCxnSpPr>
        <xdr:cNvPr id="453" name="直線コネクタ 452"/>
        <xdr:cNvCxnSpPr/>
      </xdr:nvCxnSpPr>
      <xdr:spPr>
        <a:xfrm flipV="1">
          <a:off x="9639300" y="16507968"/>
          <a:ext cx="838200" cy="1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169418</xdr:rowOff>
    </xdr:from>
    <xdr:to>
      <xdr:col>15</xdr:col>
      <xdr:colOff>231775</xdr:colOff>
      <xdr:row>96</xdr:row>
      <xdr:rowOff>99568</xdr:rowOff>
    </xdr:to>
    <xdr:sp macro="" textlink="">
      <xdr:nvSpPr>
        <xdr:cNvPr id="463" name="円/楕円 462"/>
        <xdr:cNvSpPr/>
      </xdr:nvSpPr>
      <xdr:spPr>
        <a:xfrm>
          <a:off x="10426700" y="164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20845</xdr:rowOff>
    </xdr:from>
    <xdr:ext cx="534377" cy="259045"/>
    <xdr:sp macro="" textlink="">
      <xdr:nvSpPr>
        <xdr:cNvPr id="464" name="普通建設事業費 （ うち更新整備　）該当値テキスト"/>
        <xdr:cNvSpPr txBox="1"/>
      </xdr:nvSpPr>
      <xdr:spPr>
        <a:xfrm>
          <a:off x="10528300" y="163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103987</xdr:rowOff>
    </xdr:from>
    <xdr:to>
      <xdr:col>14</xdr:col>
      <xdr:colOff>79375</xdr:colOff>
      <xdr:row>97</xdr:row>
      <xdr:rowOff>34137</xdr:rowOff>
    </xdr:to>
    <xdr:sp macro="" textlink="">
      <xdr:nvSpPr>
        <xdr:cNvPr id="465" name="円/楕円 464"/>
        <xdr:cNvSpPr/>
      </xdr:nvSpPr>
      <xdr:spPr>
        <a:xfrm>
          <a:off x="9588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50664</xdr:rowOff>
    </xdr:from>
    <xdr:ext cx="534377" cy="259045"/>
    <xdr:sp macro="" textlink="">
      <xdr:nvSpPr>
        <xdr:cNvPr id="466" name="テキスト ボックス 465"/>
        <xdr:cNvSpPr txBox="1"/>
      </xdr:nvSpPr>
      <xdr:spPr>
        <a:xfrm>
          <a:off x="9372111" y="163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43459</xdr:rowOff>
    </xdr:from>
    <xdr:to>
      <xdr:col>23</xdr:col>
      <xdr:colOff>517525</xdr:colOff>
      <xdr:row>39</xdr:row>
      <xdr:rowOff>44450</xdr:rowOff>
    </xdr:to>
    <xdr:cxnSp macro="">
      <xdr:nvCxnSpPr>
        <xdr:cNvPr id="495" name="直線コネクタ 494"/>
        <xdr:cNvCxnSpPr/>
      </xdr:nvCxnSpPr>
      <xdr:spPr>
        <a:xfrm>
          <a:off x="15481300" y="6730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43459</xdr:rowOff>
    </xdr:from>
    <xdr:to>
      <xdr:col>22</xdr:col>
      <xdr:colOff>365125</xdr:colOff>
      <xdr:row>39</xdr:row>
      <xdr:rowOff>44450</xdr:rowOff>
    </xdr:to>
    <xdr:cxnSp macro="">
      <xdr:nvCxnSpPr>
        <xdr:cNvPr id="498" name="直線コネクタ 497"/>
        <xdr:cNvCxnSpPr/>
      </xdr:nvCxnSpPr>
      <xdr:spPr>
        <a:xfrm flipV="1">
          <a:off x="14592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37668</xdr:rowOff>
    </xdr:from>
    <xdr:to>
      <xdr:col>21</xdr:col>
      <xdr:colOff>161925</xdr:colOff>
      <xdr:row>39</xdr:row>
      <xdr:rowOff>44450</xdr:rowOff>
    </xdr:to>
    <xdr:cxnSp macro="">
      <xdr:nvCxnSpPr>
        <xdr:cNvPr id="501" name="直線コネクタ 500"/>
        <xdr:cNvCxnSpPr/>
      </xdr:nvCxnSpPr>
      <xdr:spPr>
        <a:xfrm>
          <a:off x="13703300" y="6724218"/>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33401</xdr:rowOff>
    </xdr:from>
    <xdr:to>
      <xdr:col>19</xdr:col>
      <xdr:colOff>644525</xdr:colOff>
      <xdr:row>39</xdr:row>
      <xdr:rowOff>37668</xdr:rowOff>
    </xdr:to>
    <xdr:cxnSp macro="">
      <xdr:nvCxnSpPr>
        <xdr:cNvPr id="504" name="直線コネクタ 503"/>
        <xdr:cNvCxnSpPr/>
      </xdr:nvCxnSpPr>
      <xdr:spPr>
        <a:xfrm>
          <a:off x="12814300" y="671995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164109</xdr:rowOff>
    </xdr:from>
    <xdr:to>
      <xdr:col>22</xdr:col>
      <xdr:colOff>415925</xdr:colOff>
      <xdr:row>39</xdr:row>
      <xdr:rowOff>94259</xdr:rowOff>
    </xdr:to>
    <xdr:sp macro="" textlink="">
      <xdr:nvSpPr>
        <xdr:cNvPr id="516" name="円/楕円 515"/>
        <xdr:cNvSpPr/>
      </xdr:nvSpPr>
      <xdr:spPr>
        <a:xfrm>
          <a:off x="15430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85386</xdr:rowOff>
    </xdr:from>
    <xdr:ext cx="313932" cy="259045"/>
    <xdr:sp macro="" textlink="">
      <xdr:nvSpPr>
        <xdr:cNvPr id="517" name="テキスト ボックス 516"/>
        <xdr:cNvSpPr txBox="1"/>
      </xdr:nvSpPr>
      <xdr:spPr>
        <a:xfrm>
          <a:off x="15324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158318</xdr:rowOff>
    </xdr:from>
    <xdr:to>
      <xdr:col>20</xdr:col>
      <xdr:colOff>9525</xdr:colOff>
      <xdr:row>39</xdr:row>
      <xdr:rowOff>88468</xdr:rowOff>
    </xdr:to>
    <xdr:sp macro="" textlink="">
      <xdr:nvSpPr>
        <xdr:cNvPr id="520" name="円/楕円 519"/>
        <xdr:cNvSpPr/>
      </xdr:nvSpPr>
      <xdr:spPr>
        <a:xfrm>
          <a:off x="13652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79595</xdr:rowOff>
    </xdr:from>
    <xdr:ext cx="313932" cy="259045"/>
    <xdr:sp macro="" textlink="">
      <xdr:nvSpPr>
        <xdr:cNvPr id="521" name="テキスト ボックス 520"/>
        <xdr:cNvSpPr txBox="1"/>
      </xdr:nvSpPr>
      <xdr:spPr>
        <a:xfrm>
          <a:off x="13546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154051</xdr:rowOff>
    </xdr:from>
    <xdr:to>
      <xdr:col>18</xdr:col>
      <xdr:colOff>492125</xdr:colOff>
      <xdr:row>39</xdr:row>
      <xdr:rowOff>84201</xdr:rowOff>
    </xdr:to>
    <xdr:sp macro="" textlink="">
      <xdr:nvSpPr>
        <xdr:cNvPr id="522" name="円/楕円 521"/>
        <xdr:cNvSpPr/>
      </xdr:nvSpPr>
      <xdr:spPr>
        <a:xfrm>
          <a:off x="12763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75328</xdr:rowOff>
    </xdr:from>
    <xdr:ext cx="378565" cy="259045"/>
    <xdr:sp macro="" textlink="">
      <xdr:nvSpPr>
        <xdr:cNvPr id="523" name="テキスト ボックス 522"/>
        <xdr:cNvSpPr txBox="1"/>
      </xdr:nvSpPr>
      <xdr:spPr>
        <a:xfrm>
          <a:off x="12625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27637</xdr:rowOff>
    </xdr:from>
    <xdr:to>
      <xdr:col>23</xdr:col>
      <xdr:colOff>517525</xdr:colOff>
      <xdr:row>75</xdr:row>
      <xdr:rowOff>39655</xdr:rowOff>
    </xdr:to>
    <xdr:cxnSp macro="">
      <xdr:nvCxnSpPr>
        <xdr:cNvPr id="603" name="直線コネクタ 602"/>
        <xdr:cNvCxnSpPr/>
      </xdr:nvCxnSpPr>
      <xdr:spPr>
        <a:xfrm flipV="1">
          <a:off x="15481300" y="12886387"/>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38005</xdr:rowOff>
    </xdr:from>
    <xdr:to>
      <xdr:col>22</xdr:col>
      <xdr:colOff>365125</xdr:colOff>
      <xdr:row>75</xdr:row>
      <xdr:rowOff>39655</xdr:rowOff>
    </xdr:to>
    <xdr:cxnSp macro="">
      <xdr:nvCxnSpPr>
        <xdr:cNvPr id="606" name="直線コネクタ 605"/>
        <xdr:cNvCxnSpPr/>
      </xdr:nvCxnSpPr>
      <xdr:spPr>
        <a:xfrm>
          <a:off x="14592300" y="1289675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30755</xdr:rowOff>
    </xdr:from>
    <xdr:to>
      <xdr:col>21</xdr:col>
      <xdr:colOff>161925</xdr:colOff>
      <xdr:row>75</xdr:row>
      <xdr:rowOff>38005</xdr:rowOff>
    </xdr:to>
    <xdr:cxnSp macro="">
      <xdr:nvCxnSpPr>
        <xdr:cNvPr id="609" name="直線コネクタ 608"/>
        <xdr:cNvCxnSpPr/>
      </xdr:nvCxnSpPr>
      <xdr:spPr>
        <a:xfrm>
          <a:off x="13703300" y="1288950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30755</xdr:rowOff>
    </xdr:from>
    <xdr:to>
      <xdr:col>19</xdr:col>
      <xdr:colOff>644525</xdr:colOff>
      <xdr:row>75</xdr:row>
      <xdr:rowOff>66238</xdr:rowOff>
    </xdr:to>
    <xdr:cxnSp macro="">
      <xdr:nvCxnSpPr>
        <xdr:cNvPr id="612" name="直線コネクタ 611"/>
        <xdr:cNvCxnSpPr/>
      </xdr:nvCxnSpPr>
      <xdr:spPr>
        <a:xfrm flipV="1">
          <a:off x="12814300" y="12889505"/>
          <a:ext cx="889000" cy="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148287</xdr:rowOff>
    </xdr:from>
    <xdr:to>
      <xdr:col>23</xdr:col>
      <xdr:colOff>568325</xdr:colOff>
      <xdr:row>75</xdr:row>
      <xdr:rowOff>78437</xdr:rowOff>
    </xdr:to>
    <xdr:sp macro="" textlink="">
      <xdr:nvSpPr>
        <xdr:cNvPr id="622" name="円/楕円 621"/>
        <xdr:cNvSpPr/>
      </xdr:nvSpPr>
      <xdr:spPr>
        <a:xfrm>
          <a:off x="16268700" y="128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171164</xdr:rowOff>
    </xdr:from>
    <xdr:ext cx="534377" cy="259045"/>
    <xdr:sp macro="" textlink="">
      <xdr:nvSpPr>
        <xdr:cNvPr id="623" name="公債費該当値テキスト"/>
        <xdr:cNvSpPr txBox="1"/>
      </xdr:nvSpPr>
      <xdr:spPr>
        <a:xfrm>
          <a:off x="16370300" y="126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160305</xdr:rowOff>
    </xdr:from>
    <xdr:to>
      <xdr:col>22</xdr:col>
      <xdr:colOff>415925</xdr:colOff>
      <xdr:row>75</xdr:row>
      <xdr:rowOff>90455</xdr:rowOff>
    </xdr:to>
    <xdr:sp macro="" textlink="">
      <xdr:nvSpPr>
        <xdr:cNvPr id="624" name="円/楕円 623"/>
        <xdr:cNvSpPr/>
      </xdr:nvSpPr>
      <xdr:spPr>
        <a:xfrm>
          <a:off x="15430500" y="12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106982</xdr:rowOff>
    </xdr:from>
    <xdr:ext cx="534377" cy="259045"/>
    <xdr:sp macro="" textlink="">
      <xdr:nvSpPr>
        <xdr:cNvPr id="625" name="テキスト ボックス 624"/>
        <xdr:cNvSpPr txBox="1"/>
      </xdr:nvSpPr>
      <xdr:spPr>
        <a:xfrm>
          <a:off x="15214111" y="126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158655</xdr:rowOff>
    </xdr:from>
    <xdr:to>
      <xdr:col>21</xdr:col>
      <xdr:colOff>212725</xdr:colOff>
      <xdr:row>75</xdr:row>
      <xdr:rowOff>88805</xdr:rowOff>
    </xdr:to>
    <xdr:sp macro="" textlink="">
      <xdr:nvSpPr>
        <xdr:cNvPr id="626" name="円/楕円 625"/>
        <xdr:cNvSpPr/>
      </xdr:nvSpPr>
      <xdr:spPr>
        <a:xfrm>
          <a:off x="14541500" y="128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105332</xdr:rowOff>
    </xdr:from>
    <xdr:ext cx="534377" cy="259045"/>
    <xdr:sp macro="" textlink="">
      <xdr:nvSpPr>
        <xdr:cNvPr id="627" name="テキスト ボックス 626"/>
        <xdr:cNvSpPr txBox="1"/>
      </xdr:nvSpPr>
      <xdr:spPr>
        <a:xfrm>
          <a:off x="14325111" y="126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151405</xdr:rowOff>
    </xdr:from>
    <xdr:to>
      <xdr:col>20</xdr:col>
      <xdr:colOff>9525</xdr:colOff>
      <xdr:row>75</xdr:row>
      <xdr:rowOff>81555</xdr:rowOff>
    </xdr:to>
    <xdr:sp macro="" textlink="">
      <xdr:nvSpPr>
        <xdr:cNvPr id="628" name="円/楕円 627"/>
        <xdr:cNvSpPr/>
      </xdr:nvSpPr>
      <xdr:spPr>
        <a:xfrm>
          <a:off x="13652500" y="128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98082</xdr:rowOff>
    </xdr:from>
    <xdr:ext cx="534377" cy="259045"/>
    <xdr:sp macro="" textlink="">
      <xdr:nvSpPr>
        <xdr:cNvPr id="629" name="テキスト ボックス 628"/>
        <xdr:cNvSpPr txBox="1"/>
      </xdr:nvSpPr>
      <xdr:spPr>
        <a:xfrm>
          <a:off x="13436111" y="1261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15438</xdr:rowOff>
    </xdr:from>
    <xdr:to>
      <xdr:col>18</xdr:col>
      <xdr:colOff>492125</xdr:colOff>
      <xdr:row>75</xdr:row>
      <xdr:rowOff>117038</xdr:rowOff>
    </xdr:to>
    <xdr:sp macro="" textlink="">
      <xdr:nvSpPr>
        <xdr:cNvPr id="630" name="円/楕円 629"/>
        <xdr:cNvSpPr/>
      </xdr:nvSpPr>
      <xdr:spPr>
        <a:xfrm>
          <a:off x="12763500" y="128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133565</xdr:rowOff>
    </xdr:from>
    <xdr:ext cx="534377" cy="259045"/>
    <xdr:sp macro="" textlink="">
      <xdr:nvSpPr>
        <xdr:cNvPr id="631" name="テキスト ボックス 630"/>
        <xdr:cNvSpPr txBox="1"/>
      </xdr:nvSpPr>
      <xdr:spPr>
        <a:xfrm>
          <a:off x="12547111" y="126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16294</xdr:rowOff>
    </xdr:from>
    <xdr:to>
      <xdr:col>23</xdr:col>
      <xdr:colOff>517525</xdr:colOff>
      <xdr:row>97</xdr:row>
      <xdr:rowOff>98667</xdr:rowOff>
    </xdr:to>
    <xdr:cxnSp macro="">
      <xdr:nvCxnSpPr>
        <xdr:cNvPr id="660" name="直線コネクタ 659"/>
        <xdr:cNvCxnSpPr/>
      </xdr:nvCxnSpPr>
      <xdr:spPr>
        <a:xfrm>
          <a:off x="15481300" y="16646944"/>
          <a:ext cx="8382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16294</xdr:rowOff>
    </xdr:from>
    <xdr:to>
      <xdr:col>22</xdr:col>
      <xdr:colOff>365125</xdr:colOff>
      <xdr:row>97</xdr:row>
      <xdr:rowOff>57759</xdr:rowOff>
    </xdr:to>
    <xdr:cxnSp macro="">
      <xdr:nvCxnSpPr>
        <xdr:cNvPr id="663" name="直線コネクタ 662"/>
        <xdr:cNvCxnSpPr/>
      </xdr:nvCxnSpPr>
      <xdr:spPr>
        <a:xfrm flipV="1">
          <a:off x="14592300" y="16646944"/>
          <a:ext cx="889000" cy="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57759</xdr:rowOff>
    </xdr:from>
    <xdr:to>
      <xdr:col>21</xdr:col>
      <xdr:colOff>161925</xdr:colOff>
      <xdr:row>97</xdr:row>
      <xdr:rowOff>154597</xdr:rowOff>
    </xdr:to>
    <xdr:cxnSp macro="">
      <xdr:nvCxnSpPr>
        <xdr:cNvPr id="666" name="直線コネクタ 665"/>
        <xdr:cNvCxnSpPr/>
      </xdr:nvCxnSpPr>
      <xdr:spPr>
        <a:xfrm flipV="1">
          <a:off x="13703300" y="16688409"/>
          <a:ext cx="889000" cy="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149910</xdr:rowOff>
    </xdr:from>
    <xdr:to>
      <xdr:col>19</xdr:col>
      <xdr:colOff>644525</xdr:colOff>
      <xdr:row>97</xdr:row>
      <xdr:rowOff>154597</xdr:rowOff>
    </xdr:to>
    <xdr:cxnSp macro="">
      <xdr:nvCxnSpPr>
        <xdr:cNvPr id="669" name="直線コネクタ 668"/>
        <xdr:cNvCxnSpPr/>
      </xdr:nvCxnSpPr>
      <xdr:spPr>
        <a:xfrm>
          <a:off x="12814300" y="1678056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47867</xdr:rowOff>
    </xdr:from>
    <xdr:to>
      <xdr:col>23</xdr:col>
      <xdr:colOff>568325</xdr:colOff>
      <xdr:row>97</xdr:row>
      <xdr:rowOff>149467</xdr:rowOff>
    </xdr:to>
    <xdr:sp macro="" textlink="">
      <xdr:nvSpPr>
        <xdr:cNvPr id="679" name="円/楕円 678"/>
        <xdr:cNvSpPr/>
      </xdr:nvSpPr>
      <xdr:spPr>
        <a:xfrm>
          <a:off x="162687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70744</xdr:rowOff>
    </xdr:from>
    <xdr:ext cx="534377" cy="259045"/>
    <xdr:sp macro="" textlink="">
      <xdr:nvSpPr>
        <xdr:cNvPr id="680" name="積立金該当値テキスト"/>
        <xdr:cNvSpPr txBox="1"/>
      </xdr:nvSpPr>
      <xdr:spPr>
        <a:xfrm>
          <a:off x="16370300" y="165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136944</xdr:rowOff>
    </xdr:from>
    <xdr:to>
      <xdr:col>22</xdr:col>
      <xdr:colOff>415925</xdr:colOff>
      <xdr:row>97</xdr:row>
      <xdr:rowOff>67094</xdr:rowOff>
    </xdr:to>
    <xdr:sp macro="" textlink="">
      <xdr:nvSpPr>
        <xdr:cNvPr id="681" name="円/楕円 680"/>
        <xdr:cNvSpPr/>
      </xdr:nvSpPr>
      <xdr:spPr>
        <a:xfrm>
          <a:off x="15430500" y="165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83621</xdr:rowOff>
    </xdr:from>
    <xdr:ext cx="534377" cy="259045"/>
    <xdr:sp macro="" textlink="">
      <xdr:nvSpPr>
        <xdr:cNvPr id="682" name="テキスト ボックス 681"/>
        <xdr:cNvSpPr txBox="1"/>
      </xdr:nvSpPr>
      <xdr:spPr>
        <a:xfrm>
          <a:off x="15214111" y="163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6959</xdr:rowOff>
    </xdr:from>
    <xdr:to>
      <xdr:col>21</xdr:col>
      <xdr:colOff>212725</xdr:colOff>
      <xdr:row>97</xdr:row>
      <xdr:rowOff>108559</xdr:rowOff>
    </xdr:to>
    <xdr:sp macro="" textlink="">
      <xdr:nvSpPr>
        <xdr:cNvPr id="683" name="円/楕円 682"/>
        <xdr:cNvSpPr/>
      </xdr:nvSpPr>
      <xdr:spPr>
        <a:xfrm>
          <a:off x="14541500" y="166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125086</xdr:rowOff>
    </xdr:from>
    <xdr:ext cx="534377" cy="259045"/>
    <xdr:sp macro="" textlink="">
      <xdr:nvSpPr>
        <xdr:cNvPr id="684" name="テキスト ボックス 683"/>
        <xdr:cNvSpPr txBox="1"/>
      </xdr:nvSpPr>
      <xdr:spPr>
        <a:xfrm>
          <a:off x="14325111" y="164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103797</xdr:rowOff>
    </xdr:from>
    <xdr:to>
      <xdr:col>20</xdr:col>
      <xdr:colOff>9525</xdr:colOff>
      <xdr:row>98</xdr:row>
      <xdr:rowOff>33947</xdr:rowOff>
    </xdr:to>
    <xdr:sp macro="" textlink="">
      <xdr:nvSpPr>
        <xdr:cNvPr id="685" name="円/楕円 684"/>
        <xdr:cNvSpPr/>
      </xdr:nvSpPr>
      <xdr:spPr>
        <a:xfrm>
          <a:off x="13652500" y="16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25074</xdr:rowOff>
    </xdr:from>
    <xdr:ext cx="534377" cy="259045"/>
    <xdr:sp macro="" textlink="">
      <xdr:nvSpPr>
        <xdr:cNvPr id="686" name="テキスト ボックス 685"/>
        <xdr:cNvSpPr txBox="1"/>
      </xdr:nvSpPr>
      <xdr:spPr>
        <a:xfrm>
          <a:off x="13436111" y="168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99110</xdr:rowOff>
    </xdr:from>
    <xdr:to>
      <xdr:col>18</xdr:col>
      <xdr:colOff>492125</xdr:colOff>
      <xdr:row>98</xdr:row>
      <xdr:rowOff>29260</xdr:rowOff>
    </xdr:to>
    <xdr:sp macro="" textlink="">
      <xdr:nvSpPr>
        <xdr:cNvPr id="687" name="円/楕円 686"/>
        <xdr:cNvSpPr/>
      </xdr:nvSpPr>
      <xdr:spPr>
        <a:xfrm>
          <a:off x="12763500" y="167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45787</xdr:rowOff>
    </xdr:from>
    <xdr:ext cx="534377" cy="259045"/>
    <xdr:sp macro="" textlink="">
      <xdr:nvSpPr>
        <xdr:cNvPr id="688" name="テキスト ボックス 687"/>
        <xdr:cNvSpPr txBox="1"/>
      </xdr:nvSpPr>
      <xdr:spPr>
        <a:xfrm>
          <a:off x="12547111" y="165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111537</xdr:rowOff>
    </xdr:from>
    <xdr:to>
      <xdr:col>31</xdr:col>
      <xdr:colOff>34925</xdr:colOff>
      <xdr:row>58</xdr:row>
      <xdr:rowOff>139700</xdr:rowOff>
    </xdr:to>
    <xdr:cxnSp macro="">
      <xdr:nvCxnSpPr>
        <xdr:cNvPr id="777" name="直線コネクタ 776"/>
        <xdr:cNvCxnSpPr/>
      </xdr:nvCxnSpPr>
      <xdr:spPr>
        <a:xfrm>
          <a:off x="20434300" y="9541287"/>
          <a:ext cx="889000" cy="5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111537</xdr:rowOff>
    </xdr:from>
    <xdr:to>
      <xdr:col>29</xdr:col>
      <xdr:colOff>517525</xdr:colOff>
      <xdr:row>58</xdr:row>
      <xdr:rowOff>139700</xdr:rowOff>
    </xdr:to>
    <xdr:cxnSp macro="">
      <xdr:nvCxnSpPr>
        <xdr:cNvPr id="780" name="直線コネクタ 779"/>
        <xdr:cNvCxnSpPr/>
      </xdr:nvCxnSpPr>
      <xdr:spPr>
        <a:xfrm flipV="1">
          <a:off x="19545300" y="9541287"/>
          <a:ext cx="889000" cy="5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60737</xdr:rowOff>
    </xdr:from>
    <xdr:to>
      <xdr:col>29</xdr:col>
      <xdr:colOff>568325</xdr:colOff>
      <xdr:row>55</xdr:row>
      <xdr:rowOff>162337</xdr:rowOff>
    </xdr:to>
    <xdr:sp macro="" textlink="">
      <xdr:nvSpPr>
        <xdr:cNvPr id="797" name="円/楕円 796"/>
        <xdr:cNvSpPr/>
      </xdr:nvSpPr>
      <xdr:spPr>
        <a:xfrm>
          <a:off x="20383500" y="94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7414</xdr:rowOff>
    </xdr:from>
    <xdr:ext cx="469744" cy="259045"/>
    <xdr:sp macro="" textlink="">
      <xdr:nvSpPr>
        <xdr:cNvPr id="798" name="テキスト ボックス 797"/>
        <xdr:cNvSpPr txBox="1"/>
      </xdr:nvSpPr>
      <xdr:spPr>
        <a:xfrm>
          <a:off x="20199427" y="92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119621</xdr:rowOff>
    </xdr:from>
    <xdr:to>
      <xdr:col>32</xdr:col>
      <xdr:colOff>187325</xdr:colOff>
      <xdr:row>77</xdr:row>
      <xdr:rowOff>74912</xdr:rowOff>
    </xdr:to>
    <xdr:cxnSp macro="">
      <xdr:nvCxnSpPr>
        <xdr:cNvPr id="832" name="直線コネクタ 831"/>
        <xdr:cNvCxnSpPr/>
      </xdr:nvCxnSpPr>
      <xdr:spPr>
        <a:xfrm flipV="1">
          <a:off x="21323300" y="13149821"/>
          <a:ext cx="838200" cy="1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65348</xdr:rowOff>
    </xdr:from>
    <xdr:to>
      <xdr:col>31</xdr:col>
      <xdr:colOff>34925</xdr:colOff>
      <xdr:row>77</xdr:row>
      <xdr:rowOff>74912</xdr:rowOff>
    </xdr:to>
    <xdr:cxnSp macro="">
      <xdr:nvCxnSpPr>
        <xdr:cNvPr id="835" name="直線コネクタ 834"/>
        <xdr:cNvCxnSpPr/>
      </xdr:nvCxnSpPr>
      <xdr:spPr>
        <a:xfrm>
          <a:off x="20434300" y="13266998"/>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65348</xdr:rowOff>
    </xdr:from>
    <xdr:to>
      <xdr:col>29</xdr:col>
      <xdr:colOff>517525</xdr:colOff>
      <xdr:row>77</xdr:row>
      <xdr:rowOff>71634</xdr:rowOff>
    </xdr:to>
    <xdr:cxnSp macro="">
      <xdr:nvCxnSpPr>
        <xdr:cNvPr id="838" name="直線コネクタ 837"/>
        <xdr:cNvCxnSpPr/>
      </xdr:nvCxnSpPr>
      <xdr:spPr>
        <a:xfrm flipV="1">
          <a:off x="19545300" y="1326699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42202</xdr:rowOff>
    </xdr:from>
    <xdr:to>
      <xdr:col>28</xdr:col>
      <xdr:colOff>314325</xdr:colOff>
      <xdr:row>77</xdr:row>
      <xdr:rowOff>71634</xdr:rowOff>
    </xdr:to>
    <xdr:cxnSp macro="">
      <xdr:nvCxnSpPr>
        <xdr:cNvPr id="841" name="直線コネクタ 840"/>
        <xdr:cNvCxnSpPr/>
      </xdr:nvCxnSpPr>
      <xdr:spPr>
        <a:xfrm>
          <a:off x="18656300" y="13243852"/>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68821</xdr:rowOff>
    </xdr:from>
    <xdr:to>
      <xdr:col>32</xdr:col>
      <xdr:colOff>238125</xdr:colOff>
      <xdr:row>76</xdr:row>
      <xdr:rowOff>170421</xdr:rowOff>
    </xdr:to>
    <xdr:sp macro="" textlink="">
      <xdr:nvSpPr>
        <xdr:cNvPr id="851" name="円/楕円 850"/>
        <xdr:cNvSpPr/>
      </xdr:nvSpPr>
      <xdr:spPr>
        <a:xfrm>
          <a:off x="221107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91698</xdr:rowOff>
    </xdr:from>
    <xdr:ext cx="534377" cy="259045"/>
    <xdr:sp macro="" textlink="">
      <xdr:nvSpPr>
        <xdr:cNvPr id="852" name="繰出金該当値テキスト"/>
        <xdr:cNvSpPr txBox="1"/>
      </xdr:nvSpPr>
      <xdr:spPr>
        <a:xfrm>
          <a:off x="22212300" y="129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24112</xdr:rowOff>
    </xdr:from>
    <xdr:to>
      <xdr:col>31</xdr:col>
      <xdr:colOff>85725</xdr:colOff>
      <xdr:row>77</xdr:row>
      <xdr:rowOff>125712</xdr:rowOff>
    </xdr:to>
    <xdr:sp macro="" textlink="">
      <xdr:nvSpPr>
        <xdr:cNvPr id="853" name="円/楕円 852"/>
        <xdr:cNvSpPr/>
      </xdr:nvSpPr>
      <xdr:spPr>
        <a:xfrm>
          <a:off x="21272500" y="13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116839</xdr:rowOff>
    </xdr:from>
    <xdr:ext cx="534377" cy="259045"/>
    <xdr:sp macro="" textlink="">
      <xdr:nvSpPr>
        <xdr:cNvPr id="854" name="テキスト ボックス 853"/>
        <xdr:cNvSpPr txBox="1"/>
      </xdr:nvSpPr>
      <xdr:spPr>
        <a:xfrm>
          <a:off x="21056111" y="13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14548</xdr:rowOff>
    </xdr:from>
    <xdr:to>
      <xdr:col>29</xdr:col>
      <xdr:colOff>568325</xdr:colOff>
      <xdr:row>77</xdr:row>
      <xdr:rowOff>116148</xdr:rowOff>
    </xdr:to>
    <xdr:sp macro="" textlink="">
      <xdr:nvSpPr>
        <xdr:cNvPr id="855" name="円/楕円 854"/>
        <xdr:cNvSpPr/>
      </xdr:nvSpPr>
      <xdr:spPr>
        <a:xfrm>
          <a:off x="20383500" y="132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107275</xdr:rowOff>
    </xdr:from>
    <xdr:ext cx="534377" cy="259045"/>
    <xdr:sp macro="" textlink="">
      <xdr:nvSpPr>
        <xdr:cNvPr id="856" name="テキスト ボックス 855"/>
        <xdr:cNvSpPr txBox="1"/>
      </xdr:nvSpPr>
      <xdr:spPr>
        <a:xfrm>
          <a:off x="20167111" y="133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20834</xdr:rowOff>
    </xdr:from>
    <xdr:to>
      <xdr:col>28</xdr:col>
      <xdr:colOff>365125</xdr:colOff>
      <xdr:row>77</xdr:row>
      <xdr:rowOff>122434</xdr:rowOff>
    </xdr:to>
    <xdr:sp macro="" textlink="">
      <xdr:nvSpPr>
        <xdr:cNvPr id="857" name="円/楕円 856"/>
        <xdr:cNvSpPr/>
      </xdr:nvSpPr>
      <xdr:spPr>
        <a:xfrm>
          <a:off x="19494500" y="13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113561</xdr:rowOff>
    </xdr:from>
    <xdr:ext cx="534377" cy="259045"/>
    <xdr:sp macro="" textlink="">
      <xdr:nvSpPr>
        <xdr:cNvPr id="858" name="テキスト ボックス 857"/>
        <xdr:cNvSpPr txBox="1"/>
      </xdr:nvSpPr>
      <xdr:spPr>
        <a:xfrm>
          <a:off x="19278111" y="1331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162852</xdr:rowOff>
    </xdr:from>
    <xdr:to>
      <xdr:col>27</xdr:col>
      <xdr:colOff>161925</xdr:colOff>
      <xdr:row>77</xdr:row>
      <xdr:rowOff>93002</xdr:rowOff>
    </xdr:to>
    <xdr:sp macro="" textlink="">
      <xdr:nvSpPr>
        <xdr:cNvPr id="859" name="円/楕円 858"/>
        <xdr:cNvSpPr/>
      </xdr:nvSpPr>
      <xdr:spPr>
        <a:xfrm>
          <a:off x="18605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84129</xdr:rowOff>
    </xdr:from>
    <xdr:ext cx="534377" cy="259045"/>
    <xdr:sp macro="" textlink="">
      <xdr:nvSpPr>
        <xdr:cNvPr id="860" name="テキスト ボックス 859"/>
        <xdr:cNvSpPr txBox="1"/>
      </xdr:nvSpPr>
      <xdr:spPr>
        <a:xfrm>
          <a:off x="18389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性質別歳出決算状況（住民１人当たりのコスト）から八重瀬町の特徴は、扶助費、普通建設事業費、公債費、積立金で類似団体順位</a:t>
          </a:r>
          <a:r>
            <a:rPr kumimoji="1" lang="en-US" altLang="ja-JP" sz="1300">
              <a:latin typeface="ＭＳ Ｐゴシック"/>
            </a:rPr>
            <a:t>20</a:t>
          </a:r>
          <a:r>
            <a:rPr kumimoji="1" lang="ja-JP" altLang="en-US" sz="1300">
              <a:latin typeface="ＭＳ Ｐゴシック"/>
            </a:rPr>
            <a:t>位以内となっている。特に扶助費については、順位１位となっており住民１人当たりに掛けるコストが高いことなっている。要因としては、公立保育所を１か所残しすべて民営化したことと「待機児童</a:t>
          </a:r>
          <a:r>
            <a:rPr kumimoji="1" lang="en-US" altLang="ja-JP" sz="1300">
              <a:latin typeface="ＭＳ Ｐゴシック"/>
            </a:rPr>
            <a:t>0</a:t>
          </a:r>
          <a:r>
            <a:rPr kumimoji="1" lang="ja-JP" altLang="en-US" sz="1300">
              <a:latin typeface="ＭＳ Ｐゴシック"/>
            </a:rPr>
            <a:t>」を目標とした法人保育所が増加したことによる扶助費増がある。普通建設事業及び公債費は、平成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日の合併により新たな町づくりのために合併特例債を活用した事業が多く、そのため毎年の地方債発行に伴う公債費も増加したのが要因となっている。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今後は、扶助費の１当たりのコストを全国平均へ近づけるよう調査分析を行い対策を図る。また、普通建設事業及び公債費は、毎年度の地方債発行額を抑制し、全国平均のコストに近づけるよう努力する。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沖縄県八重瀬町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30,093
30,026
26.96
14,193,519
13,611,211
511,071
6,570,545
15,917,364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96.6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88102</xdr:rowOff>
    </xdr:from>
    <xdr:to>
      <xdr:col>6</xdr:col>
      <xdr:colOff>511175</xdr:colOff>
      <xdr:row>35</xdr:row>
      <xdr:rowOff>155049</xdr:rowOff>
    </xdr:to>
    <xdr:cxnSp macro="">
      <xdr:nvCxnSpPr>
        <xdr:cNvPr id="63" name="直線コネクタ 62"/>
        <xdr:cNvCxnSpPr/>
      </xdr:nvCxnSpPr>
      <xdr:spPr>
        <a:xfrm flipV="1">
          <a:off x="3797300" y="6088852"/>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155049</xdr:rowOff>
    </xdr:from>
    <xdr:to>
      <xdr:col>5</xdr:col>
      <xdr:colOff>358775</xdr:colOff>
      <xdr:row>36</xdr:row>
      <xdr:rowOff>101818</xdr:rowOff>
    </xdr:to>
    <xdr:cxnSp macro="">
      <xdr:nvCxnSpPr>
        <xdr:cNvPr id="66" name="直線コネクタ 65"/>
        <xdr:cNvCxnSpPr/>
      </xdr:nvCxnSpPr>
      <xdr:spPr>
        <a:xfrm flipV="1">
          <a:off x="2908300" y="6155799"/>
          <a:ext cx="8890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166805</xdr:rowOff>
    </xdr:from>
    <xdr:to>
      <xdr:col>4</xdr:col>
      <xdr:colOff>155575</xdr:colOff>
      <xdr:row>36</xdr:row>
      <xdr:rowOff>101818</xdr:rowOff>
    </xdr:to>
    <xdr:cxnSp macro="">
      <xdr:nvCxnSpPr>
        <xdr:cNvPr id="69" name="直線コネクタ 68"/>
        <xdr:cNvCxnSpPr/>
      </xdr:nvCxnSpPr>
      <xdr:spPr>
        <a:xfrm>
          <a:off x="2019300" y="6167555"/>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166152</xdr:rowOff>
    </xdr:from>
    <xdr:to>
      <xdr:col>2</xdr:col>
      <xdr:colOff>638175</xdr:colOff>
      <xdr:row>35</xdr:row>
      <xdr:rowOff>166805</xdr:rowOff>
    </xdr:to>
    <xdr:cxnSp macro="">
      <xdr:nvCxnSpPr>
        <xdr:cNvPr id="72" name="直線コネクタ 71"/>
        <xdr:cNvCxnSpPr/>
      </xdr:nvCxnSpPr>
      <xdr:spPr>
        <a:xfrm>
          <a:off x="1130300" y="5995452"/>
          <a:ext cx="8890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37302</xdr:rowOff>
    </xdr:from>
    <xdr:to>
      <xdr:col>6</xdr:col>
      <xdr:colOff>561975</xdr:colOff>
      <xdr:row>35</xdr:row>
      <xdr:rowOff>138902</xdr:rowOff>
    </xdr:to>
    <xdr:sp macro="" textlink="">
      <xdr:nvSpPr>
        <xdr:cNvPr id="82" name="円/楕円 81"/>
        <xdr:cNvSpPr/>
      </xdr:nvSpPr>
      <xdr:spPr>
        <a:xfrm>
          <a:off x="45847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60179</xdr:rowOff>
    </xdr:from>
    <xdr:ext cx="469744" cy="259045"/>
    <xdr:sp macro="" textlink="">
      <xdr:nvSpPr>
        <xdr:cNvPr id="83" name="議会費該当値テキスト"/>
        <xdr:cNvSpPr txBox="1"/>
      </xdr:nvSpPr>
      <xdr:spPr>
        <a:xfrm>
          <a:off x="4686300" y="588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104249</xdr:rowOff>
    </xdr:from>
    <xdr:to>
      <xdr:col>5</xdr:col>
      <xdr:colOff>409575</xdr:colOff>
      <xdr:row>36</xdr:row>
      <xdr:rowOff>34399</xdr:rowOff>
    </xdr:to>
    <xdr:sp macro="" textlink="">
      <xdr:nvSpPr>
        <xdr:cNvPr id="84" name="円/楕円 83"/>
        <xdr:cNvSpPr/>
      </xdr:nvSpPr>
      <xdr:spPr>
        <a:xfrm>
          <a:off x="3746500" y="61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25526</xdr:rowOff>
    </xdr:from>
    <xdr:ext cx="469744" cy="259045"/>
    <xdr:sp macro="" textlink="">
      <xdr:nvSpPr>
        <xdr:cNvPr id="85" name="テキスト ボックス 84"/>
        <xdr:cNvSpPr txBox="1"/>
      </xdr:nvSpPr>
      <xdr:spPr>
        <a:xfrm>
          <a:off x="3562427" y="61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51018</xdr:rowOff>
    </xdr:from>
    <xdr:to>
      <xdr:col>4</xdr:col>
      <xdr:colOff>206375</xdr:colOff>
      <xdr:row>36</xdr:row>
      <xdr:rowOff>152618</xdr:rowOff>
    </xdr:to>
    <xdr:sp macro="" textlink="">
      <xdr:nvSpPr>
        <xdr:cNvPr id="86" name="円/楕円 85"/>
        <xdr:cNvSpPr/>
      </xdr:nvSpPr>
      <xdr:spPr>
        <a:xfrm>
          <a:off x="2857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143745</xdr:rowOff>
    </xdr:from>
    <xdr:ext cx="469744" cy="259045"/>
    <xdr:sp macro="" textlink="">
      <xdr:nvSpPr>
        <xdr:cNvPr id="87" name="テキスト ボックス 86"/>
        <xdr:cNvSpPr txBox="1"/>
      </xdr:nvSpPr>
      <xdr:spPr>
        <a:xfrm>
          <a:off x="2673427"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116005</xdr:rowOff>
    </xdr:from>
    <xdr:to>
      <xdr:col>3</xdr:col>
      <xdr:colOff>3175</xdr:colOff>
      <xdr:row>36</xdr:row>
      <xdr:rowOff>46155</xdr:rowOff>
    </xdr:to>
    <xdr:sp macro="" textlink="">
      <xdr:nvSpPr>
        <xdr:cNvPr id="88" name="円/楕円 87"/>
        <xdr:cNvSpPr/>
      </xdr:nvSpPr>
      <xdr:spPr>
        <a:xfrm>
          <a:off x="1968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37282</xdr:rowOff>
    </xdr:from>
    <xdr:ext cx="469744" cy="259045"/>
    <xdr:sp macro="" textlink="">
      <xdr:nvSpPr>
        <xdr:cNvPr id="89" name="テキスト ボックス 88"/>
        <xdr:cNvSpPr txBox="1"/>
      </xdr:nvSpPr>
      <xdr:spPr>
        <a:xfrm>
          <a:off x="1784427"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115352</xdr:rowOff>
    </xdr:from>
    <xdr:to>
      <xdr:col>1</xdr:col>
      <xdr:colOff>485775</xdr:colOff>
      <xdr:row>35</xdr:row>
      <xdr:rowOff>45502</xdr:rowOff>
    </xdr:to>
    <xdr:sp macro="" textlink="">
      <xdr:nvSpPr>
        <xdr:cNvPr id="90" name="円/楕円 89"/>
        <xdr:cNvSpPr/>
      </xdr:nvSpPr>
      <xdr:spPr>
        <a:xfrm>
          <a:off x="1079500" y="59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36629</xdr:rowOff>
    </xdr:from>
    <xdr:ext cx="469744" cy="259045"/>
    <xdr:sp macro="" textlink="">
      <xdr:nvSpPr>
        <xdr:cNvPr id="91" name="テキスト ボックス 90"/>
        <xdr:cNvSpPr txBox="1"/>
      </xdr:nvSpPr>
      <xdr:spPr>
        <a:xfrm>
          <a:off x="895427" y="60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126350</xdr:rowOff>
    </xdr:from>
    <xdr:to>
      <xdr:col>6</xdr:col>
      <xdr:colOff>511175</xdr:colOff>
      <xdr:row>55</xdr:row>
      <xdr:rowOff>73238</xdr:rowOff>
    </xdr:to>
    <xdr:cxnSp macro="">
      <xdr:nvCxnSpPr>
        <xdr:cNvPr id="120" name="直線コネクタ 119"/>
        <xdr:cNvCxnSpPr/>
      </xdr:nvCxnSpPr>
      <xdr:spPr>
        <a:xfrm flipV="1">
          <a:off x="3797300" y="9384650"/>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73238</xdr:rowOff>
    </xdr:from>
    <xdr:to>
      <xdr:col>5</xdr:col>
      <xdr:colOff>358775</xdr:colOff>
      <xdr:row>55</xdr:row>
      <xdr:rowOff>74130</xdr:rowOff>
    </xdr:to>
    <xdr:cxnSp macro="">
      <xdr:nvCxnSpPr>
        <xdr:cNvPr id="123" name="直線コネクタ 122"/>
        <xdr:cNvCxnSpPr/>
      </xdr:nvCxnSpPr>
      <xdr:spPr>
        <a:xfrm flipV="1">
          <a:off x="2908300" y="95029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74130</xdr:rowOff>
    </xdr:from>
    <xdr:to>
      <xdr:col>4</xdr:col>
      <xdr:colOff>155575</xdr:colOff>
      <xdr:row>56</xdr:row>
      <xdr:rowOff>168122</xdr:rowOff>
    </xdr:to>
    <xdr:cxnSp macro="">
      <xdr:nvCxnSpPr>
        <xdr:cNvPr id="126" name="直線コネクタ 125"/>
        <xdr:cNvCxnSpPr/>
      </xdr:nvCxnSpPr>
      <xdr:spPr>
        <a:xfrm flipV="1">
          <a:off x="2019300" y="9503880"/>
          <a:ext cx="889000" cy="2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102690</xdr:rowOff>
    </xdr:from>
    <xdr:to>
      <xdr:col>2</xdr:col>
      <xdr:colOff>638175</xdr:colOff>
      <xdr:row>56</xdr:row>
      <xdr:rowOff>168122</xdr:rowOff>
    </xdr:to>
    <xdr:cxnSp macro="">
      <xdr:nvCxnSpPr>
        <xdr:cNvPr id="129" name="直線コネクタ 128"/>
        <xdr:cNvCxnSpPr/>
      </xdr:nvCxnSpPr>
      <xdr:spPr>
        <a:xfrm>
          <a:off x="1130300" y="9703890"/>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75550</xdr:rowOff>
    </xdr:from>
    <xdr:to>
      <xdr:col>6</xdr:col>
      <xdr:colOff>561975</xdr:colOff>
      <xdr:row>55</xdr:row>
      <xdr:rowOff>5700</xdr:rowOff>
    </xdr:to>
    <xdr:sp macro="" textlink="">
      <xdr:nvSpPr>
        <xdr:cNvPr id="139" name="円/楕円 138"/>
        <xdr:cNvSpPr/>
      </xdr:nvSpPr>
      <xdr:spPr>
        <a:xfrm>
          <a:off x="4584700" y="93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98427</xdr:rowOff>
    </xdr:from>
    <xdr:ext cx="599010" cy="259045"/>
    <xdr:sp macro="" textlink="">
      <xdr:nvSpPr>
        <xdr:cNvPr id="140" name="総務費該当値テキスト"/>
        <xdr:cNvSpPr txBox="1"/>
      </xdr:nvSpPr>
      <xdr:spPr>
        <a:xfrm>
          <a:off x="4686300" y="918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101,752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22438</xdr:rowOff>
    </xdr:from>
    <xdr:to>
      <xdr:col>5</xdr:col>
      <xdr:colOff>409575</xdr:colOff>
      <xdr:row>55</xdr:row>
      <xdr:rowOff>124038</xdr:rowOff>
    </xdr:to>
    <xdr:sp macro="" textlink="">
      <xdr:nvSpPr>
        <xdr:cNvPr id="141" name="円/楕円 140"/>
        <xdr:cNvSpPr/>
      </xdr:nvSpPr>
      <xdr:spPr>
        <a:xfrm>
          <a:off x="3746500" y="94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140565</xdr:rowOff>
    </xdr:from>
    <xdr:ext cx="534377" cy="259045"/>
    <xdr:sp macro="" textlink="">
      <xdr:nvSpPr>
        <xdr:cNvPr id="142" name="テキスト ボックス 141"/>
        <xdr:cNvSpPr txBox="1"/>
      </xdr:nvSpPr>
      <xdr:spPr>
        <a:xfrm>
          <a:off x="3530111" y="92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23330</xdr:rowOff>
    </xdr:from>
    <xdr:to>
      <xdr:col>4</xdr:col>
      <xdr:colOff>206375</xdr:colOff>
      <xdr:row>55</xdr:row>
      <xdr:rowOff>124930</xdr:rowOff>
    </xdr:to>
    <xdr:sp macro="" textlink="">
      <xdr:nvSpPr>
        <xdr:cNvPr id="143" name="円/楕円 142"/>
        <xdr:cNvSpPr/>
      </xdr:nvSpPr>
      <xdr:spPr>
        <a:xfrm>
          <a:off x="2857500" y="94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141457</xdr:rowOff>
    </xdr:from>
    <xdr:ext cx="534377" cy="259045"/>
    <xdr:sp macro="" textlink="">
      <xdr:nvSpPr>
        <xdr:cNvPr id="144" name="テキスト ボックス 143"/>
        <xdr:cNvSpPr txBox="1"/>
      </xdr:nvSpPr>
      <xdr:spPr>
        <a:xfrm>
          <a:off x="2641111" y="92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117322</xdr:rowOff>
    </xdr:from>
    <xdr:to>
      <xdr:col>3</xdr:col>
      <xdr:colOff>3175</xdr:colOff>
      <xdr:row>57</xdr:row>
      <xdr:rowOff>47472</xdr:rowOff>
    </xdr:to>
    <xdr:sp macro="" textlink="">
      <xdr:nvSpPr>
        <xdr:cNvPr id="145" name="円/楕円 144"/>
        <xdr:cNvSpPr/>
      </xdr:nvSpPr>
      <xdr:spPr>
        <a:xfrm>
          <a:off x="1968500" y="97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38599</xdr:rowOff>
    </xdr:from>
    <xdr:ext cx="534377" cy="259045"/>
    <xdr:sp macro="" textlink="">
      <xdr:nvSpPr>
        <xdr:cNvPr id="146" name="テキスト ボックス 145"/>
        <xdr:cNvSpPr txBox="1"/>
      </xdr:nvSpPr>
      <xdr:spPr>
        <a:xfrm>
          <a:off x="1752111" y="98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51890</xdr:rowOff>
    </xdr:from>
    <xdr:to>
      <xdr:col>1</xdr:col>
      <xdr:colOff>485775</xdr:colOff>
      <xdr:row>56</xdr:row>
      <xdr:rowOff>153490</xdr:rowOff>
    </xdr:to>
    <xdr:sp macro="" textlink="">
      <xdr:nvSpPr>
        <xdr:cNvPr id="147" name="円/楕円 146"/>
        <xdr:cNvSpPr/>
      </xdr:nvSpPr>
      <xdr:spPr>
        <a:xfrm>
          <a:off x="1079500" y="9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170017</xdr:rowOff>
    </xdr:from>
    <xdr:ext cx="534377" cy="259045"/>
    <xdr:sp macro="" textlink="">
      <xdr:nvSpPr>
        <xdr:cNvPr id="148" name="テキスト ボックス 147"/>
        <xdr:cNvSpPr txBox="1"/>
      </xdr:nvSpPr>
      <xdr:spPr>
        <a:xfrm>
          <a:off x="863111" y="94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140759</xdr:rowOff>
    </xdr:from>
    <xdr:to>
      <xdr:col>6</xdr:col>
      <xdr:colOff>511175</xdr:colOff>
      <xdr:row>74</xdr:row>
      <xdr:rowOff>59530</xdr:rowOff>
    </xdr:to>
    <xdr:cxnSp macro="">
      <xdr:nvCxnSpPr>
        <xdr:cNvPr id="178" name="直線コネクタ 177"/>
        <xdr:cNvCxnSpPr/>
      </xdr:nvCxnSpPr>
      <xdr:spPr>
        <a:xfrm flipV="1">
          <a:off x="3797300" y="12656609"/>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59530</xdr:rowOff>
    </xdr:from>
    <xdr:to>
      <xdr:col>5</xdr:col>
      <xdr:colOff>358775</xdr:colOff>
      <xdr:row>74</xdr:row>
      <xdr:rowOff>144683</xdr:rowOff>
    </xdr:to>
    <xdr:cxnSp macro="">
      <xdr:nvCxnSpPr>
        <xdr:cNvPr id="181" name="直線コネクタ 180"/>
        <xdr:cNvCxnSpPr/>
      </xdr:nvCxnSpPr>
      <xdr:spPr>
        <a:xfrm flipV="1">
          <a:off x="2908300" y="12746830"/>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144683</xdr:rowOff>
    </xdr:from>
    <xdr:to>
      <xdr:col>4</xdr:col>
      <xdr:colOff>155575</xdr:colOff>
      <xdr:row>75</xdr:row>
      <xdr:rowOff>3531</xdr:rowOff>
    </xdr:to>
    <xdr:cxnSp macro="">
      <xdr:nvCxnSpPr>
        <xdr:cNvPr id="184" name="直線コネクタ 183"/>
        <xdr:cNvCxnSpPr/>
      </xdr:nvCxnSpPr>
      <xdr:spPr>
        <a:xfrm flipV="1">
          <a:off x="2019300" y="12831983"/>
          <a:ext cx="889000"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3531</xdr:rowOff>
    </xdr:from>
    <xdr:to>
      <xdr:col>2</xdr:col>
      <xdr:colOff>638175</xdr:colOff>
      <xdr:row>75</xdr:row>
      <xdr:rowOff>45654</xdr:rowOff>
    </xdr:to>
    <xdr:cxnSp macro="">
      <xdr:nvCxnSpPr>
        <xdr:cNvPr id="187" name="直線コネクタ 186"/>
        <xdr:cNvCxnSpPr/>
      </xdr:nvCxnSpPr>
      <xdr:spPr>
        <a:xfrm flipV="1">
          <a:off x="1130300" y="12862281"/>
          <a:ext cx="8890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89959</xdr:rowOff>
    </xdr:from>
    <xdr:to>
      <xdr:col>6</xdr:col>
      <xdr:colOff>561975</xdr:colOff>
      <xdr:row>74</xdr:row>
      <xdr:rowOff>20109</xdr:rowOff>
    </xdr:to>
    <xdr:sp macro="" textlink="">
      <xdr:nvSpPr>
        <xdr:cNvPr id="197" name="円/楕円 196"/>
        <xdr:cNvSpPr/>
      </xdr:nvSpPr>
      <xdr:spPr>
        <a:xfrm>
          <a:off x="4584700" y="126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112836</xdr:rowOff>
    </xdr:from>
    <xdr:ext cx="599010" cy="259045"/>
    <xdr:sp macro="" textlink="">
      <xdr:nvSpPr>
        <xdr:cNvPr id="198" name="民生費該当値テキスト"/>
        <xdr:cNvSpPr txBox="1"/>
      </xdr:nvSpPr>
      <xdr:spPr>
        <a:xfrm>
          <a:off x="4686300" y="1245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172,361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8730</xdr:rowOff>
    </xdr:from>
    <xdr:to>
      <xdr:col>5</xdr:col>
      <xdr:colOff>409575</xdr:colOff>
      <xdr:row>74</xdr:row>
      <xdr:rowOff>110330</xdr:rowOff>
    </xdr:to>
    <xdr:sp macro="" textlink="">
      <xdr:nvSpPr>
        <xdr:cNvPr id="199" name="円/楕円 198"/>
        <xdr:cNvSpPr/>
      </xdr:nvSpPr>
      <xdr:spPr>
        <a:xfrm>
          <a:off x="3746500" y="126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126857</xdr:rowOff>
    </xdr:from>
    <xdr:ext cx="599010" cy="259045"/>
    <xdr:sp macro="" textlink="">
      <xdr:nvSpPr>
        <xdr:cNvPr id="200" name="テキスト ボックス 199"/>
        <xdr:cNvSpPr txBox="1"/>
      </xdr:nvSpPr>
      <xdr:spPr>
        <a:xfrm>
          <a:off x="3497794" y="124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93883</xdr:rowOff>
    </xdr:from>
    <xdr:to>
      <xdr:col>4</xdr:col>
      <xdr:colOff>206375</xdr:colOff>
      <xdr:row>75</xdr:row>
      <xdr:rowOff>24033</xdr:rowOff>
    </xdr:to>
    <xdr:sp macro="" textlink="">
      <xdr:nvSpPr>
        <xdr:cNvPr id="201" name="円/楕円 200"/>
        <xdr:cNvSpPr/>
      </xdr:nvSpPr>
      <xdr:spPr>
        <a:xfrm>
          <a:off x="2857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40560</xdr:rowOff>
    </xdr:from>
    <xdr:ext cx="599010" cy="259045"/>
    <xdr:sp macro="" textlink="">
      <xdr:nvSpPr>
        <xdr:cNvPr id="202" name="テキスト ボックス 201"/>
        <xdr:cNvSpPr txBox="1"/>
      </xdr:nvSpPr>
      <xdr:spPr>
        <a:xfrm>
          <a:off x="2608794" y="1255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124181</xdr:rowOff>
    </xdr:from>
    <xdr:to>
      <xdr:col>3</xdr:col>
      <xdr:colOff>3175</xdr:colOff>
      <xdr:row>75</xdr:row>
      <xdr:rowOff>54331</xdr:rowOff>
    </xdr:to>
    <xdr:sp macro="" textlink="">
      <xdr:nvSpPr>
        <xdr:cNvPr id="203" name="円/楕円 202"/>
        <xdr:cNvSpPr/>
      </xdr:nvSpPr>
      <xdr:spPr>
        <a:xfrm>
          <a:off x="1968500" y="128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70858</xdr:rowOff>
    </xdr:from>
    <xdr:ext cx="599010" cy="259045"/>
    <xdr:sp macro="" textlink="">
      <xdr:nvSpPr>
        <xdr:cNvPr id="204" name="テキスト ボックス 203"/>
        <xdr:cNvSpPr txBox="1"/>
      </xdr:nvSpPr>
      <xdr:spPr>
        <a:xfrm>
          <a:off x="1719794" y="1258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166304</xdr:rowOff>
    </xdr:from>
    <xdr:to>
      <xdr:col>1</xdr:col>
      <xdr:colOff>485775</xdr:colOff>
      <xdr:row>75</xdr:row>
      <xdr:rowOff>96454</xdr:rowOff>
    </xdr:to>
    <xdr:sp macro="" textlink="">
      <xdr:nvSpPr>
        <xdr:cNvPr id="205" name="円/楕円 204"/>
        <xdr:cNvSpPr/>
      </xdr:nvSpPr>
      <xdr:spPr>
        <a:xfrm>
          <a:off x="1079500" y="128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112981</xdr:rowOff>
    </xdr:from>
    <xdr:ext cx="599010" cy="259045"/>
    <xdr:sp macro="" textlink="">
      <xdr:nvSpPr>
        <xdr:cNvPr id="206" name="テキスト ボックス 205"/>
        <xdr:cNvSpPr txBox="1"/>
      </xdr:nvSpPr>
      <xdr:spPr>
        <a:xfrm>
          <a:off x="830794" y="1262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68948</xdr:rowOff>
    </xdr:from>
    <xdr:to>
      <xdr:col>6</xdr:col>
      <xdr:colOff>511175</xdr:colOff>
      <xdr:row>99</xdr:row>
      <xdr:rowOff>83645</xdr:rowOff>
    </xdr:to>
    <xdr:cxnSp macro="">
      <xdr:nvCxnSpPr>
        <xdr:cNvPr id="238" name="直線コネクタ 237"/>
        <xdr:cNvCxnSpPr/>
      </xdr:nvCxnSpPr>
      <xdr:spPr>
        <a:xfrm flipV="1">
          <a:off x="3797300" y="17042498"/>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83645</xdr:rowOff>
    </xdr:from>
    <xdr:to>
      <xdr:col>5</xdr:col>
      <xdr:colOff>358775</xdr:colOff>
      <xdr:row>99</xdr:row>
      <xdr:rowOff>114325</xdr:rowOff>
    </xdr:to>
    <xdr:cxnSp macro="">
      <xdr:nvCxnSpPr>
        <xdr:cNvPr id="241" name="直線コネクタ 240"/>
        <xdr:cNvCxnSpPr/>
      </xdr:nvCxnSpPr>
      <xdr:spPr>
        <a:xfrm flipV="1">
          <a:off x="2908300" y="17057195"/>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94143</xdr:rowOff>
    </xdr:from>
    <xdr:to>
      <xdr:col>4</xdr:col>
      <xdr:colOff>155575</xdr:colOff>
      <xdr:row>99</xdr:row>
      <xdr:rowOff>114325</xdr:rowOff>
    </xdr:to>
    <xdr:cxnSp macro="">
      <xdr:nvCxnSpPr>
        <xdr:cNvPr id="244" name="直線コネクタ 243"/>
        <xdr:cNvCxnSpPr/>
      </xdr:nvCxnSpPr>
      <xdr:spPr>
        <a:xfrm>
          <a:off x="2019300" y="17067693"/>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87416</xdr:rowOff>
    </xdr:from>
    <xdr:to>
      <xdr:col>2</xdr:col>
      <xdr:colOff>638175</xdr:colOff>
      <xdr:row>99</xdr:row>
      <xdr:rowOff>94143</xdr:rowOff>
    </xdr:to>
    <xdr:cxnSp macro="">
      <xdr:nvCxnSpPr>
        <xdr:cNvPr id="247" name="直線コネクタ 246"/>
        <xdr:cNvCxnSpPr/>
      </xdr:nvCxnSpPr>
      <xdr:spPr>
        <a:xfrm>
          <a:off x="1130300" y="17060966"/>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18148</xdr:rowOff>
    </xdr:from>
    <xdr:to>
      <xdr:col>6</xdr:col>
      <xdr:colOff>561975</xdr:colOff>
      <xdr:row>99</xdr:row>
      <xdr:rowOff>119748</xdr:rowOff>
    </xdr:to>
    <xdr:sp macro="" textlink="">
      <xdr:nvSpPr>
        <xdr:cNvPr id="257" name="円/楕円 256"/>
        <xdr:cNvSpPr/>
      </xdr:nvSpPr>
      <xdr:spPr>
        <a:xfrm>
          <a:off x="4584700" y="16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104525</xdr:rowOff>
    </xdr:from>
    <xdr:ext cx="534377" cy="259045"/>
    <xdr:sp macro="" textlink="">
      <xdr:nvSpPr>
        <xdr:cNvPr id="258" name="衛生費該当値テキスト"/>
        <xdr:cNvSpPr txBox="1"/>
      </xdr:nvSpPr>
      <xdr:spPr>
        <a:xfrm>
          <a:off x="4686300" y="169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21,833</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32845</xdr:rowOff>
    </xdr:from>
    <xdr:to>
      <xdr:col>5</xdr:col>
      <xdr:colOff>409575</xdr:colOff>
      <xdr:row>99</xdr:row>
      <xdr:rowOff>134445</xdr:rowOff>
    </xdr:to>
    <xdr:sp macro="" textlink="">
      <xdr:nvSpPr>
        <xdr:cNvPr id="259" name="円/楕円 258"/>
        <xdr:cNvSpPr/>
      </xdr:nvSpPr>
      <xdr:spPr>
        <a:xfrm>
          <a:off x="3746500" y="170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125572</xdr:rowOff>
    </xdr:from>
    <xdr:ext cx="534377" cy="259045"/>
    <xdr:sp macro="" textlink="">
      <xdr:nvSpPr>
        <xdr:cNvPr id="260" name="テキスト ボックス 259"/>
        <xdr:cNvSpPr txBox="1"/>
      </xdr:nvSpPr>
      <xdr:spPr>
        <a:xfrm>
          <a:off x="3530111" y="170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63525</xdr:rowOff>
    </xdr:from>
    <xdr:to>
      <xdr:col>4</xdr:col>
      <xdr:colOff>206375</xdr:colOff>
      <xdr:row>99</xdr:row>
      <xdr:rowOff>165125</xdr:rowOff>
    </xdr:to>
    <xdr:sp macro="" textlink="">
      <xdr:nvSpPr>
        <xdr:cNvPr id="261" name="円/楕円 260"/>
        <xdr:cNvSpPr/>
      </xdr:nvSpPr>
      <xdr:spPr>
        <a:xfrm>
          <a:off x="2857500" y="170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156252</xdr:rowOff>
    </xdr:from>
    <xdr:ext cx="534377" cy="259045"/>
    <xdr:sp macro="" textlink="">
      <xdr:nvSpPr>
        <xdr:cNvPr id="262" name="テキスト ボックス 261"/>
        <xdr:cNvSpPr txBox="1"/>
      </xdr:nvSpPr>
      <xdr:spPr>
        <a:xfrm>
          <a:off x="2641111" y="171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43343</xdr:rowOff>
    </xdr:from>
    <xdr:to>
      <xdr:col>3</xdr:col>
      <xdr:colOff>3175</xdr:colOff>
      <xdr:row>99</xdr:row>
      <xdr:rowOff>144943</xdr:rowOff>
    </xdr:to>
    <xdr:sp macro="" textlink="">
      <xdr:nvSpPr>
        <xdr:cNvPr id="263" name="円/楕円 262"/>
        <xdr:cNvSpPr/>
      </xdr:nvSpPr>
      <xdr:spPr>
        <a:xfrm>
          <a:off x="1968500" y="1701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136070</xdr:rowOff>
    </xdr:from>
    <xdr:ext cx="534377" cy="259045"/>
    <xdr:sp macro="" textlink="">
      <xdr:nvSpPr>
        <xdr:cNvPr id="264" name="テキスト ボックス 263"/>
        <xdr:cNvSpPr txBox="1"/>
      </xdr:nvSpPr>
      <xdr:spPr>
        <a:xfrm>
          <a:off x="1752111" y="171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36616</xdr:rowOff>
    </xdr:from>
    <xdr:to>
      <xdr:col>1</xdr:col>
      <xdr:colOff>485775</xdr:colOff>
      <xdr:row>99</xdr:row>
      <xdr:rowOff>138216</xdr:rowOff>
    </xdr:to>
    <xdr:sp macro="" textlink="">
      <xdr:nvSpPr>
        <xdr:cNvPr id="265" name="円/楕円 264"/>
        <xdr:cNvSpPr/>
      </xdr:nvSpPr>
      <xdr:spPr>
        <a:xfrm>
          <a:off x="1079500" y="170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129343</xdr:rowOff>
    </xdr:from>
    <xdr:ext cx="534377" cy="259045"/>
    <xdr:sp macro="" textlink="">
      <xdr:nvSpPr>
        <xdr:cNvPr id="266" name="テキスト ボックス 265"/>
        <xdr:cNvSpPr txBox="1"/>
      </xdr:nvSpPr>
      <xdr:spPr>
        <a:xfrm>
          <a:off x="863111" y="171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94742</xdr:rowOff>
    </xdr:from>
    <xdr:to>
      <xdr:col>14</xdr:col>
      <xdr:colOff>28575</xdr:colOff>
      <xdr:row>39</xdr:row>
      <xdr:rowOff>44450</xdr:rowOff>
    </xdr:to>
    <xdr:cxnSp macro="">
      <xdr:nvCxnSpPr>
        <xdr:cNvPr id="298" name="直線コネクタ 297"/>
        <xdr:cNvCxnSpPr/>
      </xdr:nvCxnSpPr>
      <xdr:spPr>
        <a:xfrm>
          <a:off x="8750300" y="660984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68072</xdr:rowOff>
    </xdr:from>
    <xdr:to>
      <xdr:col>12</xdr:col>
      <xdr:colOff>511175</xdr:colOff>
      <xdr:row>38</xdr:row>
      <xdr:rowOff>94742</xdr:rowOff>
    </xdr:to>
    <xdr:cxnSp macro="">
      <xdr:nvCxnSpPr>
        <xdr:cNvPr id="301" name="直線コネクタ 300"/>
        <xdr:cNvCxnSpPr/>
      </xdr:nvCxnSpPr>
      <xdr:spPr>
        <a:xfrm>
          <a:off x="7861300" y="658317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76454</xdr:rowOff>
    </xdr:from>
    <xdr:to>
      <xdr:col>11</xdr:col>
      <xdr:colOff>307975</xdr:colOff>
      <xdr:row>38</xdr:row>
      <xdr:rowOff>68072</xdr:rowOff>
    </xdr:to>
    <xdr:cxnSp macro="">
      <xdr:nvCxnSpPr>
        <xdr:cNvPr id="304" name="直線コネクタ 303"/>
        <xdr:cNvCxnSpPr/>
      </xdr:nvCxnSpPr>
      <xdr:spPr>
        <a:xfrm>
          <a:off x="6972300" y="6248654"/>
          <a:ext cx="889000" cy="3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43942</xdr:rowOff>
    </xdr:from>
    <xdr:to>
      <xdr:col>12</xdr:col>
      <xdr:colOff>561975</xdr:colOff>
      <xdr:row>38</xdr:row>
      <xdr:rowOff>145542</xdr:rowOff>
    </xdr:to>
    <xdr:sp macro="" textlink="">
      <xdr:nvSpPr>
        <xdr:cNvPr id="318" name="円/楕円 317"/>
        <xdr:cNvSpPr/>
      </xdr:nvSpPr>
      <xdr:spPr>
        <a:xfrm>
          <a:off x="8699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136669</xdr:rowOff>
    </xdr:from>
    <xdr:ext cx="378565" cy="259045"/>
    <xdr:sp macro="" textlink="">
      <xdr:nvSpPr>
        <xdr:cNvPr id="319" name="テキスト ボックス 318"/>
        <xdr:cNvSpPr txBox="1"/>
      </xdr:nvSpPr>
      <xdr:spPr>
        <a:xfrm>
          <a:off x="8561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17272</xdr:rowOff>
    </xdr:from>
    <xdr:to>
      <xdr:col>11</xdr:col>
      <xdr:colOff>358775</xdr:colOff>
      <xdr:row>38</xdr:row>
      <xdr:rowOff>118872</xdr:rowOff>
    </xdr:to>
    <xdr:sp macro="" textlink="">
      <xdr:nvSpPr>
        <xdr:cNvPr id="320" name="円/楕円 319"/>
        <xdr:cNvSpPr/>
      </xdr:nvSpPr>
      <xdr:spPr>
        <a:xfrm>
          <a:off x="7810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109999</xdr:rowOff>
    </xdr:from>
    <xdr:ext cx="378565" cy="259045"/>
    <xdr:sp macro="" textlink="">
      <xdr:nvSpPr>
        <xdr:cNvPr id="321" name="テキスト ボックス 320"/>
        <xdr:cNvSpPr txBox="1"/>
      </xdr:nvSpPr>
      <xdr:spPr>
        <a:xfrm>
          <a:off x="7672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25654</xdr:rowOff>
    </xdr:from>
    <xdr:to>
      <xdr:col>10</xdr:col>
      <xdr:colOff>155575</xdr:colOff>
      <xdr:row>36</xdr:row>
      <xdr:rowOff>127254</xdr:rowOff>
    </xdr:to>
    <xdr:sp macro="" textlink="">
      <xdr:nvSpPr>
        <xdr:cNvPr id="322" name="円/楕円 321"/>
        <xdr:cNvSpPr/>
      </xdr:nvSpPr>
      <xdr:spPr>
        <a:xfrm>
          <a:off x="6921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118381</xdr:rowOff>
    </xdr:from>
    <xdr:ext cx="469744" cy="259045"/>
    <xdr:sp macro="" textlink="">
      <xdr:nvSpPr>
        <xdr:cNvPr id="323" name="テキスト ボックス 322"/>
        <xdr:cNvSpPr txBox="1"/>
      </xdr:nvSpPr>
      <xdr:spPr>
        <a:xfrm>
          <a:off x="6737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123355</xdr:rowOff>
    </xdr:from>
    <xdr:to>
      <xdr:col>15</xdr:col>
      <xdr:colOff>180975</xdr:colOff>
      <xdr:row>56</xdr:row>
      <xdr:rowOff>4894</xdr:rowOff>
    </xdr:to>
    <xdr:cxnSp macro="">
      <xdr:nvCxnSpPr>
        <xdr:cNvPr id="350" name="直線コネクタ 349"/>
        <xdr:cNvCxnSpPr/>
      </xdr:nvCxnSpPr>
      <xdr:spPr>
        <a:xfrm>
          <a:off x="9639300" y="9553105"/>
          <a:ext cx="8382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123355</xdr:rowOff>
    </xdr:from>
    <xdr:to>
      <xdr:col>14</xdr:col>
      <xdr:colOff>28575</xdr:colOff>
      <xdr:row>57</xdr:row>
      <xdr:rowOff>80332</xdr:rowOff>
    </xdr:to>
    <xdr:cxnSp macro="">
      <xdr:nvCxnSpPr>
        <xdr:cNvPr id="353" name="直線コネクタ 352"/>
        <xdr:cNvCxnSpPr/>
      </xdr:nvCxnSpPr>
      <xdr:spPr>
        <a:xfrm flipV="1">
          <a:off x="8750300" y="9553105"/>
          <a:ext cx="889000" cy="29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163406</xdr:rowOff>
    </xdr:from>
    <xdr:to>
      <xdr:col>12</xdr:col>
      <xdr:colOff>511175</xdr:colOff>
      <xdr:row>57</xdr:row>
      <xdr:rowOff>80332</xdr:rowOff>
    </xdr:to>
    <xdr:cxnSp macro="">
      <xdr:nvCxnSpPr>
        <xdr:cNvPr id="356" name="直線コネクタ 355"/>
        <xdr:cNvCxnSpPr/>
      </xdr:nvCxnSpPr>
      <xdr:spPr>
        <a:xfrm>
          <a:off x="7861300" y="9764606"/>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44237</xdr:rowOff>
    </xdr:from>
    <xdr:to>
      <xdr:col>11</xdr:col>
      <xdr:colOff>307975</xdr:colOff>
      <xdr:row>56</xdr:row>
      <xdr:rowOff>163406</xdr:rowOff>
    </xdr:to>
    <xdr:cxnSp macro="">
      <xdr:nvCxnSpPr>
        <xdr:cNvPr id="359" name="直線コネクタ 358"/>
        <xdr:cNvCxnSpPr/>
      </xdr:nvCxnSpPr>
      <xdr:spPr>
        <a:xfrm>
          <a:off x="6972300" y="9473987"/>
          <a:ext cx="889000" cy="29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125544</xdr:rowOff>
    </xdr:from>
    <xdr:to>
      <xdr:col>15</xdr:col>
      <xdr:colOff>231775</xdr:colOff>
      <xdr:row>56</xdr:row>
      <xdr:rowOff>55694</xdr:rowOff>
    </xdr:to>
    <xdr:sp macro="" textlink="">
      <xdr:nvSpPr>
        <xdr:cNvPr id="369" name="円/楕円 368"/>
        <xdr:cNvSpPr/>
      </xdr:nvSpPr>
      <xdr:spPr>
        <a:xfrm>
          <a:off x="10426700" y="95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148421</xdr:rowOff>
    </xdr:from>
    <xdr:ext cx="534377" cy="259045"/>
    <xdr:sp macro="" textlink="">
      <xdr:nvSpPr>
        <xdr:cNvPr id="370" name="農林水産業費該当値テキスト"/>
        <xdr:cNvSpPr txBox="1"/>
      </xdr:nvSpPr>
      <xdr:spPr>
        <a:xfrm>
          <a:off x="10528300" y="94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72555</xdr:rowOff>
    </xdr:from>
    <xdr:to>
      <xdr:col>14</xdr:col>
      <xdr:colOff>79375</xdr:colOff>
      <xdr:row>56</xdr:row>
      <xdr:rowOff>2705</xdr:rowOff>
    </xdr:to>
    <xdr:sp macro="" textlink="">
      <xdr:nvSpPr>
        <xdr:cNvPr id="371" name="円/楕円 370"/>
        <xdr:cNvSpPr/>
      </xdr:nvSpPr>
      <xdr:spPr>
        <a:xfrm>
          <a:off x="9588500" y="95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19232</xdr:rowOff>
    </xdr:from>
    <xdr:ext cx="534377" cy="259045"/>
    <xdr:sp macro="" textlink="">
      <xdr:nvSpPr>
        <xdr:cNvPr id="372" name="テキスト ボックス 371"/>
        <xdr:cNvSpPr txBox="1"/>
      </xdr:nvSpPr>
      <xdr:spPr>
        <a:xfrm>
          <a:off x="9372111" y="927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29532</xdr:rowOff>
    </xdr:from>
    <xdr:to>
      <xdr:col>12</xdr:col>
      <xdr:colOff>561975</xdr:colOff>
      <xdr:row>57</xdr:row>
      <xdr:rowOff>131132</xdr:rowOff>
    </xdr:to>
    <xdr:sp macro="" textlink="">
      <xdr:nvSpPr>
        <xdr:cNvPr id="373" name="円/楕円 372"/>
        <xdr:cNvSpPr/>
      </xdr:nvSpPr>
      <xdr:spPr>
        <a:xfrm>
          <a:off x="8699500" y="98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122259</xdr:rowOff>
    </xdr:from>
    <xdr:ext cx="534377" cy="259045"/>
    <xdr:sp macro="" textlink="">
      <xdr:nvSpPr>
        <xdr:cNvPr id="374" name="テキスト ボックス 373"/>
        <xdr:cNvSpPr txBox="1"/>
      </xdr:nvSpPr>
      <xdr:spPr>
        <a:xfrm>
          <a:off x="8483111" y="98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112606</xdr:rowOff>
    </xdr:from>
    <xdr:to>
      <xdr:col>11</xdr:col>
      <xdr:colOff>358775</xdr:colOff>
      <xdr:row>57</xdr:row>
      <xdr:rowOff>42756</xdr:rowOff>
    </xdr:to>
    <xdr:sp macro="" textlink="">
      <xdr:nvSpPr>
        <xdr:cNvPr id="375" name="円/楕円 374"/>
        <xdr:cNvSpPr/>
      </xdr:nvSpPr>
      <xdr:spPr>
        <a:xfrm>
          <a:off x="7810500" y="97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59283</xdr:rowOff>
    </xdr:from>
    <xdr:ext cx="534377" cy="259045"/>
    <xdr:sp macro="" textlink="">
      <xdr:nvSpPr>
        <xdr:cNvPr id="376" name="テキスト ボックス 375"/>
        <xdr:cNvSpPr txBox="1"/>
      </xdr:nvSpPr>
      <xdr:spPr>
        <a:xfrm>
          <a:off x="7594111" y="94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164887</xdr:rowOff>
    </xdr:from>
    <xdr:to>
      <xdr:col>10</xdr:col>
      <xdr:colOff>155575</xdr:colOff>
      <xdr:row>55</xdr:row>
      <xdr:rowOff>95037</xdr:rowOff>
    </xdr:to>
    <xdr:sp macro="" textlink="">
      <xdr:nvSpPr>
        <xdr:cNvPr id="377" name="円/楕円 376"/>
        <xdr:cNvSpPr/>
      </xdr:nvSpPr>
      <xdr:spPr>
        <a:xfrm>
          <a:off x="6921500" y="94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111564</xdr:rowOff>
    </xdr:from>
    <xdr:ext cx="534377" cy="259045"/>
    <xdr:sp macro="" textlink="">
      <xdr:nvSpPr>
        <xdr:cNvPr id="378" name="テキスト ボックス 377"/>
        <xdr:cNvSpPr txBox="1"/>
      </xdr:nvSpPr>
      <xdr:spPr>
        <a:xfrm>
          <a:off x="6705111" y="91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4826</xdr:rowOff>
    </xdr:from>
    <xdr:to>
      <xdr:col>15</xdr:col>
      <xdr:colOff>180975</xdr:colOff>
      <xdr:row>77</xdr:row>
      <xdr:rowOff>29561</xdr:rowOff>
    </xdr:to>
    <xdr:cxnSp macro="">
      <xdr:nvCxnSpPr>
        <xdr:cNvPr id="405" name="直線コネクタ 404"/>
        <xdr:cNvCxnSpPr/>
      </xdr:nvCxnSpPr>
      <xdr:spPr>
        <a:xfrm flipV="1">
          <a:off x="9639300" y="13206476"/>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29561</xdr:rowOff>
    </xdr:from>
    <xdr:to>
      <xdr:col>14</xdr:col>
      <xdr:colOff>28575</xdr:colOff>
      <xdr:row>78</xdr:row>
      <xdr:rowOff>27549</xdr:rowOff>
    </xdr:to>
    <xdr:cxnSp macro="">
      <xdr:nvCxnSpPr>
        <xdr:cNvPr id="408" name="直線コネクタ 407"/>
        <xdr:cNvCxnSpPr/>
      </xdr:nvCxnSpPr>
      <xdr:spPr>
        <a:xfrm flipV="1">
          <a:off x="8750300" y="13231211"/>
          <a:ext cx="889000" cy="1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27549</xdr:rowOff>
    </xdr:from>
    <xdr:to>
      <xdr:col>12</xdr:col>
      <xdr:colOff>511175</xdr:colOff>
      <xdr:row>78</xdr:row>
      <xdr:rowOff>69931</xdr:rowOff>
    </xdr:to>
    <xdr:cxnSp macro="">
      <xdr:nvCxnSpPr>
        <xdr:cNvPr id="411" name="直線コネクタ 410"/>
        <xdr:cNvCxnSpPr/>
      </xdr:nvCxnSpPr>
      <xdr:spPr>
        <a:xfrm flipV="1">
          <a:off x="7861300" y="13400649"/>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69931</xdr:rowOff>
    </xdr:from>
    <xdr:to>
      <xdr:col>11</xdr:col>
      <xdr:colOff>307975</xdr:colOff>
      <xdr:row>78</xdr:row>
      <xdr:rowOff>107970</xdr:rowOff>
    </xdr:to>
    <xdr:cxnSp macro="">
      <xdr:nvCxnSpPr>
        <xdr:cNvPr id="414" name="直線コネクタ 413"/>
        <xdr:cNvCxnSpPr/>
      </xdr:nvCxnSpPr>
      <xdr:spPr>
        <a:xfrm flipV="1">
          <a:off x="6972300" y="13443031"/>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125476</xdr:rowOff>
    </xdr:from>
    <xdr:to>
      <xdr:col>15</xdr:col>
      <xdr:colOff>231775</xdr:colOff>
      <xdr:row>77</xdr:row>
      <xdr:rowOff>55626</xdr:rowOff>
    </xdr:to>
    <xdr:sp macro="" textlink="">
      <xdr:nvSpPr>
        <xdr:cNvPr id="424" name="円/楕円 423"/>
        <xdr:cNvSpPr/>
      </xdr:nvSpPr>
      <xdr:spPr>
        <a:xfrm>
          <a:off x="104267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148353</xdr:rowOff>
    </xdr:from>
    <xdr:ext cx="469744" cy="259045"/>
    <xdr:sp macro="" textlink="">
      <xdr:nvSpPr>
        <xdr:cNvPr id="425" name="商工費該当値テキスト"/>
        <xdr:cNvSpPr txBox="1"/>
      </xdr:nvSpPr>
      <xdr:spPr>
        <a:xfrm>
          <a:off x="10528300"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150211</xdr:rowOff>
    </xdr:from>
    <xdr:to>
      <xdr:col>14</xdr:col>
      <xdr:colOff>79375</xdr:colOff>
      <xdr:row>77</xdr:row>
      <xdr:rowOff>80361</xdr:rowOff>
    </xdr:to>
    <xdr:sp macro="" textlink="">
      <xdr:nvSpPr>
        <xdr:cNvPr id="426" name="円/楕円 425"/>
        <xdr:cNvSpPr/>
      </xdr:nvSpPr>
      <xdr:spPr>
        <a:xfrm>
          <a:off x="9588500" y="131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96887</xdr:rowOff>
    </xdr:from>
    <xdr:ext cx="469744" cy="259045"/>
    <xdr:sp macro="" textlink="">
      <xdr:nvSpPr>
        <xdr:cNvPr id="427" name="テキスト ボックス 426"/>
        <xdr:cNvSpPr txBox="1"/>
      </xdr:nvSpPr>
      <xdr:spPr>
        <a:xfrm>
          <a:off x="9404427" y="12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148199</xdr:rowOff>
    </xdr:from>
    <xdr:to>
      <xdr:col>12</xdr:col>
      <xdr:colOff>561975</xdr:colOff>
      <xdr:row>78</xdr:row>
      <xdr:rowOff>78349</xdr:rowOff>
    </xdr:to>
    <xdr:sp macro="" textlink="">
      <xdr:nvSpPr>
        <xdr:cNvPr id="428" name="円/楕円 427"/>
        <xdr:cNvSpPr/>
      </xdr:nvSpPr>
      <xdr:spPr>
        <a:xfrm>
          <a:off x="8699500" y="133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69476</xdr:rowOff>
    </xdr:from>
    <xdr:ext cx="469744" cy="259045"/>
    <xdr:sp macro="" textlink="">
      <xdr:nvSpPr>
        <xdr:cNvPr id="429" name="テキスト ボックス 428"/>
        <xdr:cNvSpPr txBox="1"/>
      </xdr:nvSpPr>
      <xdr:spPr>
        <a:xfrm>
          <a:off x="8515427" y="134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19131</xdr:rowOff>
    </xdr:from>
    <xdr:to>
      <xdr:col>11</xdr:col>
      <xdr:colOff>358775</xdr:colOff>
      <xdr:row>78</xdr:row>
      <xdr:rowOff>120731</xdr:rowOff>
    </xdr:to>
    <xdr:sp macro="" textlink="">
      <xdr:nvSpPr>
        <xdr:cNvPr id="430" name="円/楕円 429"/>
        <xdr:cNvSpPr/>
      </xdr:nvSpPr>
      <xdr:spPr>
        <a:xfrm>
          <a:off x="7810500" y="133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111858</xdr:rowOff>
    </xdr:from>
    <xdr:ext cx="469744" cy="259045"/>
    <xdr:sp macro="" textlink="">
      <xdr:nvSpPr>
        <xdr:cNvPr id="431" name="テキスト ボックス 430"/>
        <xdr:cNvSpPr txBox="1"/>
      </xdr:nvSpPr>
      <xdr:spPr>
        <a:xfrm>
          <a:off x="7626427" y="1348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57170</xdr:rowOff>
    </xdr:from>
    <xdr:to>
      <xdr:col>10</xdr:col>
      <xdr:colOff>155575</xdr:colOff>
      <xdr:row>78</xdr:row>
      <xdr:rowOff>158770</xdr:rowOff>
    </xdr:to>
    <xdr:sp macro="" textlink="">
      <xdr:nvSpPr>
        <xdr:cNvPr id="432" name="円/楕円 431"/>
        <xdr:cNvSpPr/>
      </xdr:nvSpPr>
      <xdr:spPr>
        <a:xfrm>
          <a:off x="6921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149897</xdr:rowOff>
    </xdr:from>
    <xdr:ext cx="378565" cy="259045"/>
    <xdr:sp macro="" textlink="">
      <xdr:nvSpPr>
        <xdr:cNvPr id="433" name="テキスト ボックス 432"/>
        <xdr:cNvSpPr txBox="1"/>
      </xdr:nvSpPr>
      <xdr:spPr>
        <a:xfrm>
          <a:off x="6783017" y="135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33020</xdr:rowOff>
    </xdr:from>
    <xdr:to>
      <xdr:col>15</xdr:col>
      <xdr:colOff>180975</xdr:colOff>
      <xdr:row>97</xdr:row>
      <xdr:rowOff>148349</xdr:rowOff>
    </xdr:to>
    <xdr:cxnSp macro="">
      <xdr:nvCxnSpPr>
        <xdr:cNvPr id="462" name="直線コネクタ 461"/>
        <xdr:cNvCxnSpPr/>
      </xdr:nvCxnSpPr>
      <xdr:spPr>
        <a:xfrm>
          <a:off x="9639300" y="16663670"/>
          <a:ext cx="8382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150837</xdr:rowOff>
    </xdr:from>
    <xdr:to>
      <xdr:col>14</xdr:col>
      <xdr:colOff>28575</xdr:colOff>
      <xdr:row>97</xdr:row>
      <xdr:rowOff>33020</xdr:rowOff>
    </xdr:to>
    <xdr:cxnSp macro="">
      <xdr:nvCxnSpPr>
        <xdr:cNvPr id="465" name="直線コネクタ 464"/>
        <xdr:cNvCxnSpPr/>
      </xdr:nvCxnSpPr>
      <xdr:spPr>
        <a:xfrm>
          <a:off x="8750300" y="16610037"/>
          <a:ext cx="889000" cy="5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87198</xdr:rowOff>
    </xdr:from>
    <xdr:to>
      <xdr:col>12</xdr:col>
      <xdr:colOff>511175</xdr:colOff>
      <xdr:row>96</xdr:row>
      <xdr:rowOff>150837</xdr:rowOff>
    </xdr:to>
    <xdr:cxnSp macro="">
      <xdr:nvCxnSpPr>
        <xdr:cNvPr id="468" name="直線コネクタ 467"/>
        <xdr:cNvCxnSpPr/>
      </xdr:nvCxnSpPr>
      <xdr:spPr>
        <a:xfrm>
          <a:off x="7861300" y="16546398"/>
          <a:ext cx="8890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87198</xdr:rowOff>
    </xdr:from>
    <xdr:to>
      <xdr:col>11</xdr:col>
      <xdr:colOff>307975</xdr:colOff>
      <xdr:row>96</xdr:row>
      <xdr:rowOff>117247</xdr:rowOff>
    </xdr:to>
    <xdr:cxnSp macro="">
      <xdr:nvCxnSpPr>
        <xdr:cNvPr id="471" name="直線コネクタ 470"/>
        <xdr:cNvCxnSpPr/>
      </xdr:nvCxnSpPr>
      <xdr:spPr>
        <a:xfrm flipV="1">
          <a:off x="6972300" y="16546398"/>
          <a:ext cx="889000" cy="3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97549</xdr:rowOff>
    </xdr:from>
    <xdr:to>
      <xdr:col>15</xdr:col>
      <xdr:colOff>231775</xdr:colOff>
      <xdr:row>98</xdr:row>
      <xdr:rowOff>27699</xdr:rowOff>
    </xdr:to>
    <xdr:sp macro="" textlink="">
      <xdr:nvSpPr>
        <xdr:cNvPr id="481" name="円/楕円 480"/>
        <xdr:cNvSpPr/>
      </xdr:nvSpPr>
      <xdr:spPr>
        <a:xfrm>
          <a:off x="10426700" y="167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12476</xdr:rowOff>
    </xdr:from>
    <xdr:ext cx="534377" cy="259045"/>
    <xdr:sp macro="" textlink="">
      <xdr:nvSpPr>
        <xdr:cNvPr id="482" name="土木費該当値テキスト"/>
        <xdr:cNvSpPr txBox="1"/>
      </xdr:nvSpPr>
      <xdr:spPr>
        <a:xfrm>
          <a:off x="10528300" y="166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153670</xdr:rowOff>
    </xdr:from>
    <xdr:to>
      <xdr:col>14</xdr:col>
      <xdr:colOff>79375</xdr:colOff>
      <xdr:row>97</xdr:row>
      <xdr:rowOff>83820</xdr:rowOff>
    </xdr:to>
    <xdr:sp macro="" textlink="">
      <xdr:nvSpPr>
        <xdr:cNvPr id="483" name="円/楕円 482"/>
        <xdr:cNvSpPr/>
      </xdr:nvSpPr>
      <xdr:spPr>
        <a:xfrm>
          <a:off x="9588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74947</xdr:rowOff>
    </xdr:from>
    <xdr:ext cx="534377" cy="259045"/>
    <xdr:sp macro="" textlink="">
      <xdr:nvSpPr>
        <xdr:cNvPr id="484" name="テキスト ボックス 483"/>
        <xdr:cNvSpPr txBox="1"/>
      </xdr:nvSpPr>
      <xdr:spPr>
        <a:xfrm>
          <a:off x="9372111" y="167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100037</xdr:rowOff>
    </xdr:from>
    <xdr:to>
      <xdr:col>12</xdr:col>
      <xdr:colOff>561975</xdr:colOff>
      <xdr:row>97</xdr:row>
      <xdr:rowOff>30187</xdr:rowOff>
    </xdr:to>
    <xdr:sp macro="" textlink="">
      <xdr:nvSpPr>
        <xdr:cNvPr id="485" name="円/楕円 484"/>
        <xdr:cNvSpPr/>
      </xdr:nvSpPr>
      <xdr:spPr>
        <a:xfrm>
          <a:off x="8699500" y="165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21314</xdr:rowOff>
    </xdr:from>
    <xdr:ext cx="534377" cy="259045"/>
    <xdr:sp macro="" textlink="">
      <xdr:nvSpPr>
        <xdr:cNvPr id="486" name="テキスト ボックス 485"/>
        <xdr:cNvSpPr txBox="1"/>
      </xdr:nvSpPr>
      <xdr:spPr>
        <a:xfrm>
          <a:off x="8483111" y="166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36398</xdr:rowOff>
    </xdr:from>
    <xdr:to>
      <xdr:col>11</xdr:col>
      <xdr:colOff>358775</xdr:colOff>
      <xdr:row>96</xdr:row>
      <xdr:rowOff>137998</xdr:rowOff>
    </xdr:to>
    <xdr:sp macro="" textlink="">
      <xdr:nvSpPr>
        <xdr:cNvPr id="487" name="円/楕円 486"/>
        <xdr:cNvSpPr/>
      </xdr:nvSpPr>
      <xdr:spPr>
        <a:xfrm>
          <a:off x="7810500" y="164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154525</xdr:rowOff>
    </xdr:from>
    <xdr:ext cx="534377" cy="259045"/>
    <xdr:sp macro="" textlink="">
      <xdr:nvSpPr>
        <xdr:cNvPr id="488" name="テキスト ボックス 487"/>
        <xdr:cNvSpPr txBox="1"/>
      </xdr:nvSpPr>
      <xdr:spPr>
        <a:xfrm>
          <a:off x="7594111" y="162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66447</xdr:rowOff>
    </xdr:from>
    <xdr:to>
      <xdr:col>10</xdr:col>
      <xdr:colOff>155575</xdr:colOff>
      <xdr:row>96</xdr:row>
      <xdr:rowOff>168047</xdr:rowOff>
    </xdr:to>
    <xdr:sp macro="" textlink="">
      <xdr:nvSpPr>
        <xdr:cNvPr id="489" name="円/楕円 488"/>
        <xdr:cNvSpPr/>
      </xdr:nvSpPr>
      <xdr:spPr>
        <a:xfrm>
          <a:off x="6921500" y="165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159174</xdr:rowOff>
    </xdr:from>
    <xdr:ext cx="534377" cy="259045"/>
    <xdr:sp macro="" textlink="">
      <xdr:nvSpPr>
        <xdr:cNvPr id="490" name="テキスト ボックス 489"/>
        <xdr:cNvSpPr txBox="1"/>
      </xdr:nvSpPr>
      <xdr:spPr>
        <a:xfrm>
          <a:off x="6705111" y="166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104953</xdr:rowOff>
    </xdr:from>
    <xdr:to>
      <xdr:col>23</xdr:col>
      <xdr:colOff>517525</xdr:colOff>
      <xdr:row>38</xdr:row>
      <xdr:rowOff>146689</xdr:rowOff>
    </xdr:to>
    <xdr:cxnSp macro="">
      <xdr:nvCxnSpPr>
        <xdr:cNvPr id="522" name="直線コネクタ 521"/>
        <xdr:cNvCxnSpPr/>
      </xdr:nvCxnSpPr>
      <xdr:spPr>
        <a:xfrm>
          <a:off x="15481300" y="6620053"/>
          <a:ext cx="8382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104953</xdr:rowOff>
    </xdr:from>
    <xdr:to>
      <xdr:col>22</xdr:col>
      <xdr:colOff>365125</xdr:colOff>
      <xdr:row>39</xdr:row>
      <xdr:rowOff>5055</xdr:rowOff>
    </xdr:to>
    <xdr:cxnSp macro="">
      <xdr:nvCxnSpPr>
        <xdr:cNvPr id="525" name="直線コネクタ 524"/>
        <xdr:cNvCxnSpPr/>
      </xdr:nvCxnSpPr>
      <xdr:spPr>
        <a:xfrm flipV="1">
          <a:off x="14592300" y="6620053"/>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54987</xdr:rowOff>
    </xdr:from>
    <xdr:to>
      <xdr:col>21</xdr:col>
      <xdr:colOff>161925</xdr:colOff>
      <xdr:row>39</xdr:row>
      <xdr:rowOff>5055</xdr:rowOff>
    </xdr:to>
    <xdr:cxnSp macro="">
      <xdr:nvCxnSpPr>
        <xdr:cNvPr id="528" name="直線コネクタ 527"/>
        <xdr:cNvCxnSpPr/>
      </xdr:nvCxnSpPr>
      <xdr:spPr>
        <a:xfrm>
          <a:off x="13703300" y="6570087"/>
          <a:ext cx="889000" cy="1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54987</xdr:rowOff>
    </xdr:from>
    <xdr:to>
      <xdr:col>19</xdr:col>
      <xdr:colOff>644525</xdr:colOff>
      <xdr:row>39</xdr:row>
      <xdr:rowOff>19162</xdr:rowOff>
    </xdr:to>
    <xdr:cxnSp macro="">
      <xdr:nvCxnSpPr>
        <xdr:cNvPr id="531" name="直線コネクタ 530"/>
        <xdr:cNvCxnSpPr/>
      </xdr:nvCxnSpPr>
      <xdr:spPr>
        <a:xfrm flipV="1">
          <a:off x="12814300" y="6570087"/>
          <a:ext cx="889000" cy="1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95889</xdr:rowOff>
    </xdr:from>
    <xdr:to>
      <xdr:col>23</xdr:col>
      <xdr:colOff>568325</xdr:colOff>
      <xdr:row>39</xdr:row>
      <xdr:rowOff>26039</xdr:rowOff>
    </xdr:to>
    <xdr:sp macro="" textlink="">
      <xdr:nvSpPr>
        <xdr:cNvPr id="541" name="円/楕円 540"/>
        <xdr:cNvSpPr/>
      </xdr:nvSpPr>
      <xdr:spPr>
        <a:xfrm>
          <a:off x="16268700" y="66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74316</xdr:rowOff>
    </xdr:from>
    <xdr:ext cx="534377" cy="259045"/>
    <xdr:sp macro="" textlink="">
      <xdr:nvSpPr>
        <xdr:cNvPr id="542" name="消防費該当値テキスト"/>
        <xdr:cNvSpPr txBox="1"/>
      </xdr:nvSpPr>
      <xdr:spPr>
        <a:xfrm>
          <a:off x="16370300" y="65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54153</xdr:rowOff>
    </xdr:from>
    <xdr:to>
      <xdr:col>22</xdr:col>
      <xdr:colOff>415925</xdr:colOff>
      <xdr:row>38</xdr:row>
      <xdr:rowOff>155753</xdr:rowOff>
    </xdr:to>
    <xdr:sp macro="" textlink="">
      <xdr:nvSpPr>
        <xdr:cNvPr id="543" name="円/楕円 542"/>
        <xdr:cNvSpPr/>
      </xdr:nvSpPr>
      <xdr:spPr>
        <a:xfrm>
          <a:off x="15430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146880</xdr:rowOff>
    </xdr:from>
    <xdr:ext cx="534377" cy="259045"/>
    <xdr:sp macro="" textlink="">
      <xdr:nvSpPr>
        <xdr:cNvPr id="544" name="テキスト ボックス 543"/>
        <xdr:cNvSpPr txBox="1"/>
      </xdr:nvSpPr>
      <xdr:spPr>
        <a:xfrm>
          <a:off x="15214111" y="66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125705</xdr:rowOff>
    </xdr:from>
    <xdr:to>
      <xdr:col>21</xdr:col>
      <xdr:colOff>212725</xdr:colOff>
      <xdr:row>39</xdr:row>
      <xdr:rowOff>55855</xdr:rowOff>
    </xdr:to>
    <xdr:sp macro="" textlink="">
      <xdr:nvSpPr>
        <xdr:cNvPr id="545" name="円/楕円 544"/>
        <xdr:cNvSpPr/>
      </xdr:nvSpPr>
      <xdr:spPr>
        <a:xfrm>
          <a:off x="14541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46982</xdr:rowOff>
    </xdr:from>
    <xdr:ext cx="534377" cy="259045"/>
    <xdr:sp macro="" textlink="">
      <xdr:nvSpPr>
        <xdr:cNvPr id="546" name="テキスト ボックス 545"/>
        <xdr:cNvSpPr txBox="1"/>
      </xdr:nvSpPr>
      <xdr:spPr>
        <a:xfrm>
          <a:off x="14325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4187</xdr:rowOff>
    </xdr:from>
    <xdr:to>
      <xdr:col>20</xdr:col>
      <xdr:colOff>9525</xdr:colOff>
      <xdr:row>38</xdr:row>
      <xdr:rowOff>105787</xdr:rowOff>
    </xdr:to>
    <xdr:sp macro="" textlink="">
      <xdr:nvSpPr>
        <xdr:cNvPr id="547" name="円/楕円 546"/>
        <xdr:cNvSpPr/>
      </xdr:nvSpPr>
      <xdr:spPr>
        <a:xfrm>
          <a:off x="13652500" y="651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122314</xdr:rowOff>
    </xdr:from>
    <xdr:ext cx="534377" cy="259045"/>
    <xdr:sp macro="" textlink="">
      <xdr:nvSpPr>
        <xdr:cNvPr id="548" name="テキスト ボックス 547"/>
        <xdr:cNvSpPr txBox="1"/>
      </xdr:nvSpPr>
      <xdr:spPr>
        <a:xfrm>
          <a:off x="13436111" y="629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139812</xdr:rowOff>
    </xdr:from>
    <xdr:to>
      <xdr:col>18</xdr:col>
      <xdr:colOff>492125</xdr:colOff>
      <xdr:row>39</xdr:row>
      <xdr:rowOff>69962</xdr:rowOff>
    </xdr:to>
    <xdr:sp macro="" textlink="">
      <xdr:nvSpPr>
        <xdr:cNvPr id="549" name="円/楕円 548"/>
        <xdr:cNvSpPr/>
      </xdr:nvSpPr>
      <xdr:spPr>
        <a:xfrm>
          <a:off x="12763500" y="66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61089</xdr:rowOff>
    </xdr:from>
    <xdr:ext cx="534377" cy="259045"/>
    <xdr:sp macro="" textlink="">
      <xdr:nvSpPr>
        <xdr:cNvPr id="550" name="テキスト ボックス 549"/>
        <xdr:cNvSpPr txBox="1"/>
      </xdr:nvSpPr>
      <xdr:spPr>
        <a:xfrm>
          <a:off x="12547111" y="67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72707</xdr:rowOff>
    </xdr:from>
    <xdr:to>
      <xdr:col>23</xdr:col>
      <xdr:colOff>517525</xdr:colOff>
      <xdr:row>58</xdr:row>
      <xdr:rowOff>17005</xdr:rowOff>
    </xdr:to>
    <xdr:cxnSp macro="">
      <xdr:nvCxnSpPr>
        <xdr:cNvPr id="580" name="直線コネクタ 579"/>
        <xdr:cNvCxnSpPr/>
      </xdr:nvCxnSpPr>
      <xdr:spPr>
        <a:xfrm>
          <a:off x="15481300" y="9845357"/>
          <a:ext cx="8382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4267</xdr:rowOff>
    </xdr:from>
    <xdr:to>
      <xdr:col>22</xdr:col>
      <xdr:colOff>365125</xdr:colOff>
      <xdr:row>57</xdr:row>
      <xdr:rowOff>72707</xdr:rowOff>
    </xdr:to>
    <xdr:cxnSp macro="">
      <xdr:nvCxnSpPr>
        <xdr:cNvPr id="583" name="直線コネクタ 582"/>
        <xdr:cNvCxnSpPr/>
      </xdr:nvCxnSpPr>
      <xdr:spPr>
        <a:xfrm>
          <a:off x="14592300" y="9776917"/>
          <a:ext cx="889000" cy="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4267</xdr:rowOff>
    </xdr:from>
    <xdr:to>
      <xdr:col>21</xdr:col>
      <xdr:colOff>161925</xdr:colOff>
      <xdr:row>57</xdr:row>
      <xdr:rowOff>153543</xdr:rowOff>
    </xdr:to>
    <xdr:cxnSp macro="">
      <xdr:nvCxnSpPr>
        <xdr:cNvPr id="586" name="直線コネクタ 585"/>
        <xdr:cNvCxnSpPr/>
      </xdr:nvCxnSpPr>
      <xdr:spPr>
        <a:xfrm flipV="1">
          <a:off x="13703300" y="9776917"/>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130213</xdr:rowOff>
    </xdr:from>
    <xdr:to>
      <xdr:col>19</xdr:col>
      <xdr:colOff>644525</xdr:colOff>
      <xdr:row>57</xdr:row>
      <xdr:rowOff>153543</xdr:rowOff>
    </xdr:to>
    <xdr:cxnSp macro="">
      <xdr:nvCxnSpPr>
        <xdr:cNvPr id="589" name="直線コネクタ 588"/>
        <xdr:cNvCxnSpPr/>
      </xdr:nvCxnSpPr>
      <xdr:spPr>
        <a:xfrm>
          <a:off x="12814300" y="8874163"/>
          <a:ext cx="889000" cy="10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137655</xdr:rowOff>
    </xdr:from>
    <xdr:to>
      <xdr:col>23</xdr:col>
      <xdr:colOff>568325</xdr:colOff>
      <xdr:row>58</xdr:row>
      <xdr:rowOff>67805</xdr:rowOff>
    </xdr:to>
    <xdr:sp macro="" textlink="">
      <xdr:nvSpPr>
        <xdr:cNvPr id="599" name="円/楕円 598"/>
        <xdr:cNvSpPr/>
      </xdr:nvSpPr>
      <xdr:spPr>
        <a:xfrm>
          <a:off x="16268700" y="99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116082</xdr:rowOff>
    </xdr:from>
    <xdr:ext cx="534377" cy="259045"/>
    <xdr:sp macro="" textlink="">
      <xdr:nvSpPr>
        <xdr:cNvPr id="600" name="教育費該当値テキスト"/>
        <xdr:cNvSpPr txBox="1"/>
      </xdr:nvSpPr>
      <xdr:spPr>
        <a:xfrm>
          <a:off x="16370300" y="988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21907</xdr:rowOff>
    </xdr:from>
    <xdr:to>
      <xdr:col>22</xdr:col>
      <xdr:colOff>415925</xdr:colOff>
      <xdr:row>57</xdr:row>
      <xdr:rowOff>123507</xdr:rowOff>
    </xdr:to>
    <xdr:sp macro="" textlink="">
      <xdr:nvSpPr>
        <xdr:cNvPr id="601" name="円/楕円 600"/>
        <xdr:cNvSpPr/>
      </xdr:nvSpPr>
      <xdr:spPr>
        <a:xfrm>
          <a:off x="15430500" y="97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140034</xdr:rowOff>
    </xdr:from>
    <xdr:ext cx="534377" cy="259045"/>
    <xdr:sp macro="" textlink="">
      <xdr:nvSpPr>
        <xdr:cNvPr id="602" name="テキスト ボックス 601"/>
        <xdr:cNvSpPr txBox="1"/>
      </xdr:nvSpPr>
      <xdr:spPr>
        <a:xfrm>
          <a:off x="15214111" y="95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124917</xdr:rowOff>
    </xdr:from>
    <xdr:to>
      <xdr:col>21</xdr:col>
      <xdr:colOff>212725</xdr:colOff>
      <xdr:row>57</xdr:row>
      <xdr:rowOff>55067</xdr:rowOff>
    </xdr:to>
    <xdr:sp macro="" textlink="">
      <xdr:nvSpPr>
        <xdr:cNvPr id="603" name="円/楕円 602"/>
        <xdr:cNvSpPr/>
      </xdr:nvSpPr>
      <xdr:spPr>
        <a:xfrm>
          <a:off x="14541500" y="97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71594</xdr:rowOff>
    </xdr:from>
    <xdr:ext cx="534377" cy="259045"/>
    <xdr:sp macro="" textlink="">
      <xdr:nvSpPr>
        <xdr:cNvPr id="604" name="テキスト ボックス 603"/>
        <xdr:cNvSpPr txBox="1"/>
      </xdr:nvSpPr>
      <xdr:spPr>
        <a:xfrm>
          <a:off x="14325111" y="95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102743</xdr:rowOff>
    </xdr:from>
    <xdr:to>
      <xdr:col>20</xdr:col>
      <xdr:colOff>9525</xdr:colOff>
      <xdr:row>58</xdr:row>
      <xdr:rowOff>32893</xdr:rowOff>
    </xdr:to>
    <xdr:sp macro="" textlink="">
      <xdr:nvSpPr>
        <xdr:cNvPr id="605" name="円/楕円 604"/>
        <xdr:cNvSpPr/>
      </xdr:nvSpPr>
      <xdr:spPr>
        <a:xfrm>
          <a:off x="13652500" y="98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49420</xdr:rowOff>
    </xdr:from>
    <xdr:ext cx="534377" cy="259045"/>
    <xdr:sp macro="" textlink="">
      <xdr:nvSpPr>
        <xdr:cNvPr id="606" name="テキスト ボックス 605"/>
        <xdr:cNvSpPr txBox="1"/>
      </xdr:nvSpPr>
      <xdr:spPr>
        <a:xfrm>
          <a:off x="13436111" y="96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79413</xdr:rowOff>
    </xdr:from>
    <xdr:to>
      <xdr:col>18</xdr:col>
      <xdr:colOff>492125</xdr:colOff>
      <xdr:row>52</xdr:row>
      <xdr:rowOff>9563</xdr:rowOff>
    </xdr:to>
    <xdr:sp macro="" textlink="">
      <xdr:nvSpPr>
        <xdr:cNvPr id="607" name="円/楕円 606"/>
        <xdr:cNvSpPr/>
      </xdr:nvSpPr>
      <xdr:spPr>
        <a:xfrm>
          <a:off x="12763500" y="88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26090</xdr:rowOff>
    </xdr:from>
    <xdr:ext cx="599010" cy="259045"/>
    <xdr:sp macro="" textlink="">
      <xdr:nvSpPr>
        <xdr:cNvPr id="608" name="テキスト ボックス 607"/>
        <xdr:cNvSpPr txBox="1"/>
      </xdr:nvSpPr>
      <xdr:spPr>
        <a:xfrm>
          <a:off x="12514794" y="859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43459</xdr:rowOff>
    </xdr:from>
    <xdr:to>
      <xdr:col>23</xdr:col>
      <xdr:colOff>517525</xdr:colOff>
      <xdr:row>79</xdr:row>
      <xdr:rowOff>44450</xdr:rowOff>
    </xdr:to>
    <xdr:cxnSp macro="">
      <xdr:nvCxnSpPr>
        <xdr:cNvPr id="637" name="直線コネクタ 636"/>
        <xdr:cNvCxnSpPr/>
      </xdr:nvCxnSpPr>
      <xdr:spPr>
        <a:xfrm>
          <a:off x="15481300" y="13588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43459</xdr:rowOff>
    </xdr:from>
    <xdr:to>
      <xdr:col>22</xdr:col>
      <xdr:colOff>365125</xdr:colOff>
      <xdr:row>79</xdr:row>
      <xdr:rowOff>44450</xdr:rowOff>
    </xdr:to>
    <xdr:cxnSp macro="">
      <xdr:nvCxnSpPr>
        <xdr:cNvPr id="640" name="直線コネクタ 639"/>
        <xdr:cNvCxnSpPr/>
      </xdr:nvCxnSpPr>
      <xdr:spPr>
        <a:xfrm flipV="1">
          <a:off x="14592300" y="13588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37667</xdr:rowOff>
    </xdr:from>
    <xdr:to>
      <xdr:col>21</xdr:col>
      <xdr:colOff>161925</xdr:colOff>
      <xdr:row>79</xdr:row>
      <xdr:rowOff>44450</xdr:rowOff>
    </xdr:to>
    <xdr:cxnSp macro="">
      <xdr:nvCxnSpPr>
        <xdr:cNvPr id="643" name="直線コネクタ 642"/>
        <xdr:cNvCxnSpPr/>
      </xdr:nvCxnSpPr>
      <xdr:spPr>
        <a:xfrm>
          <a:off x="13703300" y="13582217"/>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33401</xdr:rowOff>
    </xdr:from>
    <xdr:to>
      <xdr:col>19</xdr:col>
      <xdr:colOff>644525</xdr:colOff>
      <xdr:row>79</xdr:row>
      <xdr:rowOff>37667</xdr:rowOff>
    </xdr:to>
    <xdr:cxnSp macro="">
      <xdr:nvCxnSpPr>
        <xdr:cNvPr id="646" name="直線コネクタ 645"/>
        <xdr:cNvCxnSpPr/>
      </xdr:nvCxnSpPr>
      <xdr:spPr>
        <a:xfrm>
          <a:off x="12814300" y="1357795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164109</xdr:rowOff>
    </xdr:from>
    <xdr:to>
      <xdr:col>22</xdr:col>
      <xdr:colOff>415925</xdr:colOff>
      <xdr:row>79</xdr:row>
      <xdr:rowOff>94259</xdr:rowOff>
    </xdr:to>
    <xdr:sp macro="" textlink="">
      <xdr:nvSpPr>
        <xdr:cNvPr id="658" name="円/楕円 657"/>
        <xdr:cNvSpPr/>
      </xdr:nvSpPr>
      <xdr:spPr>
        <a:xfrm>
          <a:off x="1543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85386</xdr:rowOff>
    </xdr:from>
    <xdr:ext cx="313932" cy="259045"/>
    <xdr:sp macro="" textlink="">
      <xdr:nvSpPr>
        <xdr:cNvPr id="659" name="テキスト ボックス 658"/>
        <xdr:cNvSpPr txBox="1"/>
      </xdr:nvSpPr>
      <xdr:spPr>
        <a:xfrm>
          <a:off x="15324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158317</xdr:rowOff>
    </xdr:from>
    <xdr:to>
      <xdr:col>20</xdr:col>
      <xdr:colOff>9525</xdr:colOff>
      <xdr:row>79</xdr:row>
      <xdr:rowOff>88467</xdr:rowOff>
    </xdr:to>
    <xdr:sp macro="" textlink="">
      <xdr:nvSpPr>
        <xdr:cNvPr id="662" name="円/楕円 661"/>
        <xdr:cNvSpPr/>
      </xdr:nvSpPr>
      <xdr:spPr>
        <a:xfrm>
          <a:off x="136525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79594</xdr:rowOff>
    </xdr:from>
    <xdr:ext cx="313932" cy="259045"/>
    <xdr:sp macro="" textlink="">
      <xdr:nvSpPr>
        <xdr:cNvPr id="663" name="テキスト ボックス 662"/>
        <xdr:cNvSpPr txBox="1"/>
      </xdr:nvSpPr>
      <xdr:spPr>
        <a:xfrm>
          <a:off x="13546333" y="136241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154051</xdr:rowOff>
    </xdr:from>
    <xdr:to>
      <xdr:col>18</xdr:col>
      <xdr:colOff>492125</xdr:colOff>
      <xdr:row>79</xdr:row>
      <xdr:rowOff>84201</xdr:rowOff>
    </xdr:to>
    <xdr:sp macro="" textlink="">
      <xdr:nvSpPr>
        <xdr:cNvPr id="664" name="円/楕円 663"/>
        <xdr:cNvSpPr/>
      </xdr:nvSpPr>
      <xdr:spPr>
        <a:xfrm>
          <a:off x="12763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75328</xdr:rowOff>
    </xdr:from>
    <xdr:ext cx="378565" cy="259045"/>
    <xdr:sp macro="" textlink="">
      <xdr:nvSpPr>
        <xdr:cNvPr id="665" name="テキスト ボックス 664"/>
        <xdr:cNvSpPr txBox="1"/>
      </xdr:nvSpPr>
      <xdr:spPr>
        <a:xfrm>
          <a:off x="12625017" y="1361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27637</xdr:rowOff>
    </xdr:from>
    <xdr:to>
      <xdr:col>23</xdr:col>
      <xdr:colOff>517525</xdr:colOff>
      <xdr:row>95</xdr:row>
      <xdr:rowOff>39655</xdr:rowOff>
    </xdr:to>
    <xdr:cxnSp macro="">
      <xdr:nvCxnSpPr>
        <xdr:cNvPr id="696" name="直線コネクタ 695"/>
        <xdr:cNvCxnSpPr/>
      </xdr:nvCxnSpPr>
      <xdr:spPr>
        <a:xfrm flipV="1">
          <a:off x="15481300" y="16315387"/>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38005</xdr:rowOff>
    </xdr:from>
    <xdr:to>
      <xdr:col>22</xdr:col>
      <xdr:colOff>365125</xdr:colOff>
      <xdr:row>95</xdr:row>
      <xdr:rowOff>39655</xdr:rowOff>
    </xdr:to>
    <xdr:cxnSp macro="">
      <xdr:nvCxnSpPr>
        <xdr:cNvPr id="699" name="直線コネクタ 698"/>
        <xdr:cNvCxnSpPr/>
      </xdr:nvCxnSpPr>
      <xdr:spPr>
        <a:xfrm>
          <a:off x="14592300" y="1632575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30756</xdr:rowOff>
    </xdr:from>
    <xdr:to>
      <xdr:col>21</xdr:col>
      <xdr:colOff>161925</xdr:colOff>
      <xdr:row>95</xdr:row>
      <xdr:rowOff>38005</xdr:rowOff>
    </xdr:to>
    <xdr:cxnSp macro="">
      <xdr:nvCxnSpPr>
        <xdr:cNvPr id="702" name="直線コネクタ 701"/>
        <xdr:cNvCxnSpPr/>
      </xdr:nvCxnSpPr>
      <xdr:spPr>
        <a:xfrm>
          <a:off x="13703300" y="16318506"/>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30756</xdr:rowOff>
    </xdr:from>
    <xdr:to>
      <xdr:col>19</xdr:col>
      <xdr:colOff>644525</xdr:colOff>
      <xdr:row>95</xdr:row>
      <xdr:rowOff>66238</xdr:rowOff>
    </xdr:to>
    <xdr:cxnSp macro="">
      <xdr:nvCxnSpPr>
        <xdr:cNvPr id="705" name="直線コネクタ 704"/>
        <xdr:cNvCxnSpPr/>
      </xdr:nvCxnSpPr>
      <xdr:spPr>
        <a:xfrm flipV="1">
          <a:off x="12814300" y="16318506"/>
          <a:ext cx="8890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148287</xdr:rowOff>
    </xdr:from>
    <xdr:to>
      <xdr:col>23</xdr:col>
      <xdr:colOff>568325</xdr:colOff>
      <xdr:row>95</xdr:row>
      <xdr:rowOff>78437</xdr:rowOff>
    </xdr:to>
    <xdr:sp macro="" textlink="">
      <xdr:nvSpPr>
        <xdr:cNvPr id="715" name="円/楕円 714"/>
        <xdr:cNvSpPr/>
      </xdr:nvSpPr>
      <xdr:spPr>
        <a:xfrm>
          <a:off x="16268700" y="162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171164</xdr:rowOff>
    </xdr:from>
    <xdr:ext cx="534377" cy="259045"/>
    <xdr:sp macro="" textlink="">
      <xdr:nvSpPr>
        <xdr:cNvPr id="716" name="公債費該当値テキスト"/>
        <xdr:cNvSpPr txBox="1"/>
      </xdr:nvSpPr>
      <xdr:spPr>
        <a:xfrm>
          <a:off x="16370300" y="161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160305</xdr:rowOff>
    </xdr:from>
    <xdr:to>
      <xdr:col>22</xdr:col>
      <xdr:colOff>415925</xdr:colOff>
      <xdr:row>95</xdr:row>
      <xdr:rowOff>90455</xdr:rowOff>
    </xdr:to>
    <xdr:sp macro="" textlink="">
      <xdr:nvSpPr>
        <xdr:cNvPr id="717" name="円/楕円 716"/>
        <xdr:cNvSpPr/>
      </xdr:nvSpPr>
      <xdr:spPr>
        <a:xfrm>
          <a:off x="15430500" y="16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106982</xdr:rowOff>
    </xdr:from>
    <xdr:ext cx="534377" cy="259045"/>
    <xdr:sp macro="" textlink="">
      <xdr:nvSpPr>
        <xdr:cNvPr id="718" name="テキスト ボックス 717"/>
        <xdr:cNvSpPr txBox="1"/>
      </xdr:nvSpPr>
      <xdr:spPr>
        <a:xfrm>
          <a:off x="15214111" y="160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158655</xdr:rowOff>
    </xdr:from>
    <xdr:to>
      <xdr:col>21</xdr:col>
      <xdr:colOff>212725</xdr:colOff>
      <xdr:row>95</xdr:row>
      <xdr:rowOff>88805</xdr:rowOff>
    </xdr:to>
    <xdr:sp macro="" textlink="">
      <xdr:nvSpPr>
        <xdr:cNvPr id="719" name="円/楕円 718"/>
        <xdr:cNvSpPr/>
      </xdr:nvSpPr>
      <xdr:spPr>
        <a:xfrm>
          <a:off x="14541500" y="162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105332</xdr:rowOff>
    </xdr:from>
    <xdr:ext cx="534377" cy="259045"/>
    <xdr:sp macro="" textlink="">
      <xdr:nvSpPr>
        <xdr:cNvPr id="720" name="テキスト ボックス 719"/>
        <xdr:cNvSpPr txBox="1"/>
      </xdr:nvSpPr>
      <xdr:spPr>
        <a:xfrm>
          <a:off x="14325111" y="160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151406</xdr:rowOff>
    </xdr:from>
    <xdr:to>
      <xdr:col>20</xdr:col>
      <xdr:colOff>9525</xdr:colOff>
      <xdr:row>95</xdr:row>
      <xdr:rowOff>81556</xdr:rowOff>
    </xdr:to>
    <xdr:sp macro="" textlink="">
      <xdr:nvSpPr>
        <xdr:cNvPr id="721" name="円/楕円 720"/>
        <xdr:cNvSpPr/>
      </xdr:nvSpPr>
      <xdr:spPr>
        <a:xfrm>
          <a:off x="13652500" y="162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98083</xdr:rowOff>
    </xdr:from>
    <xdr:ext cx="534377" cy="259045"/>
    <xdr:sp macro="" textlink="">
      <xdr:nvSpPr>
        <xdr:cNvPr id="722" name="テキスト ボックス 721"/>
        <xdr:cNvSpPr txBox="1"/>
      </xdr:nvSpPr>
      <xdr:spPr>
        <a:xfrm>
          <a:off x="13436111" y="160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15438</xdr:rowOff>
    </xdr:from>
    <xdr:to>
      <xdr:col>18</xdr:col>
      <xdr:colOff>492125</xdr:colOff>
      <xdr:row>95</xdr:row>
      <xdr:rowOff>117038</xdr:rowOff>
    </xdr:to>
    <xdr:sp macro="" textlink="">
      <xdr:nvSpPr>
        <xdr:cNvPr id="723" name="円/楕円 722"/>
        <xdr:cNvSpPr/>
      </xdr:nvSpPr>
      <xdr:spPr>
        <a:xfrm>
          <a:off x="12763500" y="163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133565</xdr:rowOff>
    </xdr:from>
    <xdr:ext cx="534377" cy="259045"/>
    <xdr:sp macro="" textlink="">
      <xdr:nvSpPr>
        <xdr:cNvPr id="724" name="テキスト ボックス 723"/>
        <xdr:cNvSpPr txBox="1"/>
      </xdr:nvSpPr>
      <xdr:spPr>
        <a:xfrm>
          <a:off x="12547111" y="160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a:t>
          </a:r>
          <a:r>
            <a:rPr kumimoji="1" lang="ja-JP" altLang="ja-JP" sz="1300">
              <a:solidFill>
                <a:schemeClr val="dk1"/>
              </a:solidFill>
              <a:effectLst/>
              <a:latin typeface="+mn-lt"/>
              <a:ea typeface="+mn-ea"/>
              <a:cs typeface="+mn-cs"/>
            </a:rPr>
            <a:t>歳出決算状況（住民１人当たりのコスト）から</a:t>
          </a:r>
          <a:r>
            <a:rPr kumimoji="1" lang="ja-JP" altLang="en-US" sz="1300">
              <a:solidFill>
                <a:schemeClr val="dk1"/>
              </a:solidFill>
              <a:effectLst/>
              <a:latin typeface="+mn-lt"/>
              <a:ea typeface="+mn-ea"/>
              <a:cs typeface="+mn-cs"/>
            </a:rPr>
            <a:t>、総務費が平成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年度まで高くなっている要因は、統合庁舎建設事業が３か年間続いたため増加した結果であり平成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年度以降から減少する。教育費は、平成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年度が高い要因は、学校建設事業があったためで、平成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年度以降は低い水準で移行している。民生費については、</a:t>
          </a:r>
          <a:r>
            <a:rPr kumimoji="1" lang="ja-JP" altLang="ja-JP" sz="1300">
              <a:solidFill>
                <a:schemeClr val="dk1"/>
              </a:solidFill>
              <a:effectLst/>
              <a:latin typeface="+mn-lt"/>
              <a:ea typeface="+mn-ea"/>
              <a:cs typeface="+mn-cs"/>
            </a:rPr>
            <a:t>公立保育</a:t>
          </a:r>
          <a:r>
            <a:rPr kumimoji="1" lang="ja-JP" altLang="en-US" sz="1300">
              <a:solidFill>
                <a:schemeClr val="dk1"/>
              </a:solidFill>
              <a:effectLst/>
              <a:latin typeface="+mn-lt"/>
              <a:ea typeface="+mn-ea"/>
              <a:cs typeface="+mn-cs"/>
            </a:rPr>
            <a:t>所の民営化と</a:t>
          </a:r>
          <a:r>
            <a:rPr kumimoji="1" lang="ja-JP" altLang="ja-JP" sz="1300">
              <a:solidFill>
                <a:schemeClr val="dk1"/>
              </a:solidFill>
              <a:effectLst/>
              <a:latin typeface="+mn-lt"/>
              <a:ea typeface="+mn-ea"/>
              <a:cs typeface="+mn-cs"/>
            </a:rPr>
            <a:t>「待機児童</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」を目標とした</a:t>
          </a:r>
          <a:r>
            <a:rPr kumimoji="1" lang="ja-JP" altLang="en-US" sz="1300">
              <a:solidFill>
                <a:schemeClr val="dk1"/>
              </a:solidFill>
              <a:effectLst/>
              <a:latin typeface="+mn-lt"/>
              <a:ea typeface="+mn-ea"/>
              <a:cs typeface="+mn-cs"/>
            </a:rPr>
            <a:t>政策に伴う</a:t>
          </a:r>
          <a:r>
            <a:rPr kumimoji="1" lang="ja-JP" altLang="ja-JP" sz="1300">
              <a:solidFill>
                <a:schemeClr val="dk1"/>
              </a:solidFill>
              <a:effectLst/>
              <a:latin typeface="+mn-lt"/>
              <a:ea typeface="+mn-ea"/>
              <a:cs typeface="+mn-cs"/>
            </a:rPr>
            <a:t>法人保育所が増加したことによる</a:t>
          </a:r>
          <a:r>
            <a:rPr kumimoji="1" lang="ja-JP" altLang="en-US" sz="1300">
              <a:solidFill>
                <a:schemeClr val="dk1"/>
              </a:solidFill>
              <a:effectLst/>
              <a:latin typeface="+mn-lt"/>
              <a:ea typeface="+mn-ea"/>
              <a:cs typeface="+mn-cs"/>
            </a:rPr>
            <a:t>経費が増加したことが要因である。今後も人口増加に伴う児童が増加するため高い水準で推移すると見込まれる。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財政調整基金は平成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年度末残高</a:t>
          </a:r>
          <a:r>
            <a:rPr lang="en-US" altLang="ja-JP" sz="1100">
              <a:solidFill>
                <a:schemeClr val="dk1"/>
              </a:solidFill>
              <a:effectLst/>
              <a:latin typeface="+mn-lt"/>
              <a:ea typeface="+mn-ea"/>
              <a:cs typeface="+mn-cs"/>
            </a:rPr>
            <a:t>480</a:t>
          </a:r>
          <a:r>
            <a:rPr lang="ja-JP" altLang="en-US" sz="1100">
              <a:solidFill>
                <a:schemeClr val="dk1"/>
              </a:solidFill>
              <a:effectLst/>
              <a:latin typeface="+mn-lt"/>
              <a:ea typeface="+mn-ea"/>
              <a:cs typeface="+mn-cs"/>
            </a:rPr>
            <a:t>百万円まで伸び続けていましたが、平成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a:t>
          </a:r>
          <a:r>
            <a:rPr lang="ja-JP" altLang="en-US" sz="1100">
              <a:solidFill>
                <a:schemeClr val="dk1"/>
              </a:solidFill>
              <a:effectLst/>
              <a:latin typeface="+mn-lt"/>
              <a:ea typeface="+mn-ea"/>
              <a:cs typeface="+mn-cs"/>
            </a:rPr>
            <a:t>残高は</a:t>
          </a:r>
          <a:r>
            <a:rPr lang="en-US" altLang="ja-JP" sz="1100">
              <a:solidFill>
                <a:schemeClr val="dk1"/>
              </a:solidFill>
              <a:effectLst/>
              <a:latin typeface="+mn-lt"/>
              <a:ea typeface="+mn-ea"/>
              <a:cs typeface="+mn-cs"/>
            </a:rPr>
            <a:t>421</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と減少しました。要因は、国民健康保険特別会計へ赤字補てんのための繰出しが</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したこと</a:t>
          </a:r>
          <a:r>
            <a:rPr lang="ja-JP" altLang="ja-JP" sz="1100">
              <a:solidFill>
                <a:schemeClr val="dk1"/>
              </a:solidFill>
              <a:effectLst/>
              <a:latin typeface="+mn-lt"/>
              <a:ea typeface="+mn-ea"/>
              <a:cs typeface="+mn-cs"/>
            </a:rPr>
            <a:t>にある。</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実質収支額は、土地区画整理事業による宅地造成に伴う、固定資産税や人口増かによる個人住民税等の地方税の増額があるが、実質単年度収支が</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％と効率よい行政運営ができている。</a:t>
          </a:r>
          <a:endParaRPr lang="ja-JP" altLang="ja-JP" sz="1400">
            <a:effectLst/>
          </a:endParaRPr>
        </a:p>
        <a:p>
          <a:r>
            <a:rPr lang="ja-JP" altLang="ja-JP" sz="1100">
              <a:solidFill>
                <a:schemeClr val="dk1"/>
              </a:solidFill>
              <a:effectLst/>
              <a:latin typeface="+mn-lt"/>
              <a:ea typeface="+mn-ea"/>
              <a:cs typeface="+mn-cs"/>
            </a:rPr>
            <a:t>　今後は、財政調整基金残高を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％程まで達するよう健全な運営に努めたい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赤字額については、国民健康保険特別会計</a:t>
          </a:r>
          <a:r>
            <a:rPr lang="ja-JP" altLang="en-US" sz="1100">
              <a:solidFill>
                <a:schemeClr val="dk1"/>
              </a:solidFill>
              <a:effectLst/>
              <a:latin typeface="+mn-lt"/>
              <a:ea typeface="+mn-ea"/>
              <a:cs typeface="+mn-cs"/>
            </a:rPr>
            <a:t>のみ</a:t>
          </a:r>
          <a:r>
            <a:rPr lang="ja-JP" altLang="ja-JP" sz="1100">
              <a:solidFill>
                <a:schemeClr val="dk1"/>
              </a:solidFill>
              <a:effectLst/>
              <a:latin typeface="+mn-lt"/>
              <a:ea typeface="+mn-ea"/>
              <a:cs typeface="+mn-cs"/>
            </a:rPr>
            <a:t>となっていおり、平成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年度にリーマンショックによる世界的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景気</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悪化</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国民健康保険税の赤字幅が多く</a:t>
          </a:r>
          <a:r>
            <a:rPr lang="ja-JP" altLang="en-US" sz="1100">
              <a:solidFill>
                <a:schemeClr val="dk1"/>
              </a:solidFill>
              <a:effectLst/>
              <a:latin typeface="+mn-lt"/>
              <a:ea typeface="+mn-ea"/>
              <a:cs typeface="+mn-cs"/>
            </a:rPr>
            <a:t>なり、平成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年度も解消されない状況となっている。</a:t>
          </a:r>
          <a:r>
            <a:rPr lang="ja-JP" altLang="ja-JP" sz="1100">
              <a:solidFill>
                <a:schemeClr val="dk1"/>
              </a:solidFill>
              <a:effectLst/>
              <a:latin typeface="+mn-lt"/>
              <a:ea typeface="+mn-ea"/>
              <a:cs typeface="+mn-cs"/>
            </a:rPr>
            <a:t>これ以上の財政状況の悪化を防ぐために、一般会計より繰り出し赤字補てんを</a:t>
          </a:r>
          <a:r>
            <a:rPr lang="ja-JP" altLang="en-US" sz="1100">
              <a:solidFill>
                <a:schemeClr val="dk1"/>
              </a:solidFill>
              <a:effectLst/>
              <a:latin typeface="+mn-lt"/>
              <a:ea typeface="+mn-ea"/>
              <a:cs typeface="+mn-cs"/>
            </a:rPr>
            <a:t>行ったものの</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まで</a:t>
          </a:r>
          <a:r>
            <a:rPr lang="ja-JP" altLang="ja-JP" sz="1100">
              <a:solidFill>
                <a:schemeClr val="dk1"/>
              </a:solidFill>
              <a:effectLst/>
              <a:latin typeface="+mn-lt"/>
              <a:ea typeface="+mn-ea"/>
              <a:cs typeface="+mn-cs"/>
            </a:rPr>
            <a:t>赤字額</a:t>
          </a:r>
          <a:r>
            <a:rPr lang="ja-JP" altLang="en-US" sz="1100">
              <a:solidFill>
                <a:schemeClr val="dk1"/>
              </a:solidFill>
              <a:effectLst/>
              <a:latin typeface="+mn-lt"/>
              <a:ea typeface="+mn-ea"/>
              <a:cs typeface="+mn-cs"/>
            </a:rPr>
            <a:t>は伸びた続けました。平成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年度は例年より多くの赤字補てんをおこなったため</a:t>
          </a:r>
          <a:r>
            <a:rPr lang="ja-JP" altLang="ja-JP" sz="1100">
              <a:solidFill>
                <a:schemeClr val="dk1"/>
              </a:solidFill>
              <a:effectLst/>
              <a:latin typeface="+mn-lt"/>
              <a:ea typeface="+mn-ea"/>
              <a:cs typeface="+mn-cs"/>
            </a:rPr>
            <a:t>赤字幅</a:t>
          </a:r>
          <a:r>
            <a:rPr lang="ja-JP" altLang="en-US" sz="1100">
              <a:solidFill>
                <a:schemeClr val="dk1"/>
              </a:solidFill>
              <a:effectLst/>
              <a:latin typeface="+mn-lt"/>
              <a:ea typeface="+mn-ea"/>
              <a:cs typeface="+mn-cs"/>
            </a:rPr>
            <a:t>のが減少になった。</a:t>
          </a:r>
          <a:endParaRPr lang="ja-JP" altLang="ja-JP" sz="1400">
            <a:effectLst/>
          </a:endParaRPr>
        </a:p>
        <a:p>
          <a:r>
            <a:rPr lang="ja-JP" altLang="ja-JP" sz="1100">
              <a:solidFill>
                <a:schemeClr val="dk1"/>
              </a:solidFill>
              <a:effectLst/>
              <a:latin typeface="+mn-lt"/>
              <a:ea typeface="+mn-ea"/>
              <a:cs typeface="+mn-cs"/>
            </a:rPr>
            <a:t>　黒字額については、主に一般会計であり要因としては、土地区画整理事業の宅地造成に伴い、アパートや宅地等が増えることによる固定資産税等や人口増による住民税の増額がある。</a:t>
          </a:r>
          <a:endParaRPr lang="ja-JP" altLang="ja-JP" sz="1400">
            <a:effectLst/>
          </a:endParaRPr>
        </a:p>
        <a:p>
          <a:r>
            <a:rPr lang="ja-JP" altLang="ja-JP" sz="1100">
              <a:solidFill>
                <a:schemeClr val="dk1"/>
              </a:solidFill>
              <a:effectLst/>
              <a:latin typeface="+mn-lt"/>
              <a:ea typeface="+mn-ea"/>
              <a:cs typeface="+mn-cs"/>
            </a:rPr>
            <a:t>　しかし、国民健康保険特別会計の赤字額が解消されない限り、一般会計への負担となるため国民健康保険特別会計の財政状況の健全化に努める。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14193519</v>
      </c>
      <c r="BO4" s="379"/>
      <c r="BP4" s="379"/>
      <c r="BQ4" s="379"/>
      <c r="BR4" s="379"/>
      <c r="BS4" s="379"/>
      <c r="BT4" s="379"/>
      <c r="BU4" s="380"/>
      <c r="BV4" s="378">
        <v>13666157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13611211</v>
      </c>
      <c r="BO5" s="416"/>
      <c r="BP5" s="416"/>
      <c r="BQ5" s="416"/>
      <c r="BR5" s="416"/>
      <c r="BS5" s="416"/>
      <c r="BT5" s="416"/>
      <c r="BU5" s="417"/>
      <c r="BV5" s="415">
        <v>13106766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86.2</v>
      </c>
      <c r="CU5" s="413"/>
      <c r="CV5" s="413"/>
      <c r="CW5" s="413"/>
      <c r="CX5" s="413"/>
      <c r="CY5" s="413"/>
      <c r="CZ5" s="413"/>
      <c r="DA5" s="414"/>
      <c r="DB5" s="412">
        <v>90.4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582308</v>
      </c>
      <c r="BO6" s="416"/>
      <c r="BP6" s="416"/>
      <c r="BQ6" s="416"/>
      <c r="BR6" s="416"/>
      <c r="BS6" s="416"/>
      <c r="BT6" s="416"/>
      <c r="BU6" s="417"/>
      <c r="BV6" s="415">
        <v>559391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v>
      </c>
      <c r="CU6" s="453"/>
      <c r="CV6" s="453"/>
      <c r="CW6" s="453"/>
      <c r="CX6" s="453"/>
      <c r="CY6" s="453"/>
      <c r="CZ6" s="453"/>
      <c r="DA6" s="454"/>
      <c r="DB6" s="452">
        <v>95.9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71237</v>
      </c>
      <c r="BO7" s="416"/>
      <c r="BP7" s="416"/>
      <c r="BQ7" s="416"/>
      <c r="BR7" s="416"/>
      <c r="BS7" s="416"/>
      <c r="BT7" s="416"/>
      <c r="BU7" s="417"/>
      <c r="BV7" s="415">
        <v>110399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6570545</v>
      </c>
      <c r="CU7" s="416"/>
      <c r="CV7" s="416"/>
      <c r="CW7" s="416"/>
      <c r="CX7" s="416"/>
      <c r="CY7" s="416"/>
      <c r="CZ7" s="416"/>
      <c r="DA7" s="417"/>
      <c r="DB7" s="415">
        <v>6337900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511071</v>
      </c>
      <c r="BO8" s="416"/>
      <c r="BP8" s="416"/>
      <c r="BQ8" s="416"/>
      <c r="BR8" s="416"/>
      <c r="BS8" s="416"/>
      <c r="BT8" s="416"/>
      <c r="BU8" s="417"/>
      <c r="BV8" s="415">
        <v>448992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29066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62079</v>
      </c>
      <c r="BO9" s="416"/>
      <c r="BP9" s="416"/>
      <c r="BQ9" s="416"/>
      <c r="BR9" s="416"/>
      <c r="BS9" s="416"/>
      <c r="BT9" s="416"/>
      <c r="BU9" s="417"/>
      <c r="BV9" s="415">
        <v>-73515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16.7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26681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462025</v>
      </c>
      <c r="BO10" s="416"/>
      <c r="BP10" s="416"/>
      <c r="BQ10" s="416"/>
      <c r="BR10" s="416"/>
      <c r="BS10" s="416"/>
      <c r="BT10" s="416"/>
      <c r="BU10" s="417"/>
      <c r="BV10" s="415">
        <v>429223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23316</v>
      </c>
      <c r="BO11" s="416"/>
      <c r="BP11" s="416"/>
      <c r="BQ11" s="416"/>
      <c r="BR11" s="416"/>
      <c r="BS11" s="416"/>
      <c r="BT11" s="416"/>
      <c r="BU11" s="417"/>
      <c r="BV11" s="415">
        <v>10447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30093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462025</v>
      </c>
      <c r="BO12" s="416"/>
      <c r="BP12" s="416"/>
      <c r="BQ12" s="416"/>
      <c r="BR12" s="416"/>
      <c r="BS12" s="416"/>
      <c r="BT12" s="416"/>
      <c r="BU12" s="417"/>
      <c r="BV12" s="415">
        <v>306933</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v>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30026</v>
      </c>
      <c r="S13" s="497"/>
      <c r="T13" s="497"/>
      <c r="U13" s="497"/>
      <c r="V13" s="498"/>
      <c r="W13" s="431" t="s">
        <v>120</v>
      </c>
      <c r="X13" s="432"/>
      <c r="Y13" s="432"/>
      <c r="Z13" s="432"/>
      <c r="AA13" s="432"/>
      <c r="AB13" s="422"/>
      <c r="AC13" s="466">
        <v>1210</v>
      </c>
      <c r="AD13" s="467"/>
      <c r="AE13" s="467"/>
      <c r="AF13" s="467"/>
      <c r="AG13" s="506"/>
      <c r="AH13" s="466">
        <v>1483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85395</v>
      </c>
      <c r="BO13" s="416"/>
      <c r="BP13" s="416"/>
      <c r="BQ13" s="416"/>
      <c r="BR13" s="416"/>
      <c r="BS13" s="416"/>
      <c r="BT13" s="416"/>
      <c r="BU13" s="417"/>
      <c r="BV13" s="415">
        <v>59222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29496</v>
      </c>
      <c r="S14" s="497"/>
      <c r="T14" s="497"/>
      <c r="U14" s="497"/>
      <c r="V14" s="498"/>
      <c r="W14" s="405"/>
      <c r="X14" s="406"/>
      <c r="Y14" s="406"/>
      <c r="Z14" s="406"/>
      <c r="AA14" s="406"/>
      <c r="AB14" s="395"/>
      <c r="AC14" s="499">
        <v>10.7</v>
      </c>
      <c r="AD14" s="500"/>
      <c r="AE14" s="500"/>
      <c r="AF14" s="500"/>
      <c r="AG14" s="501"/>
      <c r="AH14" s="499">
        <v>12.9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96.6</v>
      </c>
      <c r="CU14" s="511"/>
      <c r="CV14" s="511"/>
      <c r="CW14" s="511"/>
      <c r="CX14" s="511"/>
      <c r="CY14" s="511"/>
      <c r="CZ14" s="511"/>
      <c r="DA14" s="512"/>
      <c r="DB14" s="510">
        <v>88.6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29437</v>
      </c>
      <c r="S15" s="497"/>
      <c r="T15" s="497"/>
      <c r="U15" s="497"/>
      <c r="V15" s="498"/>
      <c r="W15" s="431" t="s">
        <v>127</v>
      </c>
      <c r="X15" s="432"/>
      <c r="Y15" s="432"/>
      <c r="Z15" s="432"/>
      <c r="AA15" s="432"/>
      <c r="AB15" s="422"/>
      <c r="AC15" s="466">
        <v>1927</v>
      </c>
      <c r="AD15" s="467"/>
      <c r="AE15" s="467"/>
      <c r="AF15" s="467"/>
      <c r="AG15" s="506"/>
      <c r="AH15" s="466">
        <v>2114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2094746</v>
      </c>
      <c r="BO15" s="379"/>
      <c r="BP15" s="379"/>
      <c r="BQ15" s="379"/>
      <c r="BR15" s="379"/>
      <c r="BS15" s="379"/>
      <c r="BT15" s="379"/>
      <c r="BU15" s="380"/>
      <c r="BV15" s="378">
        <v>1915542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17.100000000000001</v>
      </c>
      <c r="AD16" s="500"/>
      <c r="AE16" s="500"/>
      <c r="AF16" s="500"/>
      <c r="AG16" s="501"/>
      <c r="AH16" s="499">
        <v>18.399999999999999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5304010</v>
      </c>
      <c r="BO16" s="416"/>
      <c r="BP16" s="416"/>
      <c r="BQ16" s="416"/>
      <c r="BR16" s="416"/>
      <c r="BS16" s="416"/>
      <c r="BT16" s="416"/>
      <c r="BU16" s="417"/>
      <c r="BV16" s="415">
        <v>4967489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8122</v>
      </c>
      <c r="AD17" s="467"/>
      <c r="AE17" s="467"/>
      <c r="AF17" s="467"/>
      <c r="AG17" s="506"/>
      <c r="AH17" s="466">
        <v>7840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2645719</v>
      </c>
      <c r="BO17" s="416"/>
      <c r="BP17" s="416"/>
      <c r="BQ17" s="416"/>
      <c r="BR17" s="416"/>
      <c r="BS17" s="416"/>
      <c r="BT17" s="416"/>
      <c r="BU17" s="417"/>
      <c r="BV17" s="415">
        <v>2446788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26.96</v>
      </c>
      <c r="M18" s="528"/>
      <c r="N18" s="528"/>
      <c r="O18" s="528"/>
      <c r="P18" s="528"/>
      <c r="Q18" s="528"/>
      <c r="R18" s="529"/>
      <c r="S18" s="529"/>
      <c r="T18" s="529"/>
      <c r="U18" s="529"/>
      <c r="V18" s="530"/>
      <c r="W18" s="433"/>
      <c r="X18" s="434"/>
      <c r="Y18" s="434"/>
      <c r="Z18" s="434"/>
      <c r="AA18" s="434"/>
      <c r="AB18" s="425"/>
      <c r="AC18" s="531">
        <v>72.099999999999994</v>
      </c>
      <c r="AD18" s="532"/>
      <c r="AE18" s="532"/>
      <c r="AF18" s="532"/>
      <c r="AG18" s="533"/>
      <c r="AH18" s="531">
        <v>68.3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5831610</v>
      </c>
      <c r="BO18" s="416"/>
      <c r="BP18" s="416"/>
      <c r="BQ18" s="416"/>
      <c r="BR18" s="416"/>
      <c r="BS18" s="416"/>
      <c r="BT18" s="416"/>
      <c r="BU18" s="417"/>
      <c r="BV18" s="415">
        <v>5800874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1078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8410419</v>
      </c>
      <c r="BO19" s="416"/>
      <c r="BP19" s="416"/>
      <c r="BQ19" s="416"/>
      <c r="BR19" s="416"/>
      <c r="BS19" s="416"/>
      <c r="BT19" s="416"/>
      <c r="BU19" s="417"/>
      <c r="BV19" s="415">
        <v>8019047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9625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15917364</v>
      </c>
      <c r="BO23" s="416"/>
      <c r="BP23" s="416"/>
      <c r="BQ23" s="416"/>
      <c r="BR23" s="416"/>
      <c r="BS23" s="416"/>
      <c r="BT23" s="416"/>
      <c r="BU23" s="417"/>
      <c r="BV23" s="415">
        <v>15591156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7580</v>
      </c>
      <c r="R24" s="467"/>
      <c r="S24" s="467"/>
      <c r="T24" s="467"/>
      <c r="U24" s="467"/>
      <c r="V24" s="506"/>
      <c r="W24" s="561"/>
      <c r="X24" s="549"/>
      <c r="Y24" s="550"/>
      <c r="Z24" s="465" t="s">
        <v>150</v>
      </c>
      <c r="AA24" s="445"/>
      <c r="AB24" s="445"/>
      <c r="AC24" s="445"/>
      <c r="AD24" s="445"/>
      <c r="AE24" s="445"/>
      <c r="AF24" s="445"/>
      <c r="AG24" s="446"/>
      <c r="AH24" s="466">
        <v>171</v>
      </c>
      <c r="AI24" s="467"/>
      <c r="AJ24" s="467"/>
      <c r="AK24" s="467"/>
      <c r="AL24" s="506"/>
      <c r="AM24" s="466">
        <v>520182</v>
      </c>
      <c r="AN24" s="467"/>
      <c r="AO24" s="467"/>
      <c r="AP24" s="467"/>
      <c r="AQ24" s="467"/>
      <c r="AR24" s="506"/>
      <c r="AS24" s="466">
        <v>3042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13239193</v>
      </c>
      <c r="BO24" s="416"/>
      <c r="BP24" s="416"/>
      <c r="BQ24" s="416"/>
      <c r="BR24" s="416"/>
      <c r="BS24" s="416"/>
      <c r="BT24" s="416"/>
      <c r="BU24" s="417"/>
      <c r="BV24" s="415">
        <v>13242503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6230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24186</v>
      </c>
      <c r="BO25" s="379"/>
      <c r="BP25" s="379"/>
      <c r="BQ25" s="379"/>
      <c r="BR25" s="379"/>
      <c r="BS25" s="379"/>
      <c r="BT25" s="379"/>
      <c r="BU25" s="380"/>
      <c r="BV25" s="378">
        <v>1093688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5910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3100</v>
      </c>
      <c r="R27" s="467"/>
      <c r="S27" s="467"/>
      <c r="T27" s="467"/>
      <c r="U27" s="467"/>
      <c r="V27" s="506"/>
      <c r="W27" s="561"/>
      <c r="X27" s="549"/>
      <c r="Y27" s="550"/>
      <c r="Z27" s="465" t="s">
        <v>160</v>
      </c>
      <c r="AA27" s="445"/>
      <c r="AB27" s="445"/>
      <c r="AC27" s="445"/>
      <c r="AD27" s="445"/>
      <c r="AE27" s="445"/>
      <c r="AF27" s="445"/>
      <c r="AG27" s="446"/>
      <c r="AH27" s="466">
        <v>13</v>
      </c>
      <c r="AI27" s="467"/>
      <c r="AJ27" s="467"/>
      <c r="AK27" s="467"/>
      <c r="AL27" s="506"/>
      <c r="AM27" s="466">
        <v>36998</v>
      </c>
      <c r="AN27" s="467"/>
      <c r="AO27" s="467"/>
      <c r="AP27" s="467"/>
      <c r="AQ27" s="467"/>
      <c r="AR27" s="506"/>
      <c r="AS27" s="466">
        <v>2846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136439</v>
      </c>
      <c r="BO27" s="585"/>
      <c r="BP27" s="585"/>
      <c r="BQ27" s="585"/>
      <c r="BR27" s="585"/>
      <c r="BS27" s="585"/>
      <c r="BT27" s="585"/>
      <c r="BU27" s="586"/>
      <c r="BV27" s="584">
        <v>136133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480000</v>
      </c>
      <c r="BO28" s="379"/>
      <c r="BP28" s="379"/>
      <c r="BQ28" s="379"/>
      <c r="BR28" s="379"/>
      <c r="BS28" s="379"/>
      <c r="BT28" s="379"/>
      <c r="BU28" s="380"/>
      <c r="BV28" s="378">
        <v>480000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2340</v>
      </c>
      <c r="R29" s="467"/>
      <c r="S29" s="467"/>
      <c r="T29" s="467"/>
      <c r="U29" s="467"/>
      <c r="V29" s="506"/>
      <c r="W29" s="562"/>
      <c r="X29" s="563"/>
      <c r="Y29" s="564"/>
      <c r="Z29" s="465" t="s">
        <v>167</v>
      </c>
      <c r="AA29" s="445"/>
      <c r="AB29" s="445"/>
      <c r="AC29" s="445"/>
      <c r="AD29" s="445"/>
      <c r="AE29" s="445"/>
      <c r="AF29" s="445"/>
      <c r="AG29" s="446"/>
      <c r="AH29" s="466">
        <v>184</v>
      </c>
      <c r="AI29" s="467"/>
      <c r="AJ29" s="467"/>
      <c r="AK29" s="467"/>
      <c r="AL29" s="506"/>
      <c r="AM29" s="466">
        <v>557180</v>
      </c>
      <c r="AN29" s="467"/>
      <c r="AO29" s="467"/>
      <c r="AP29" s="467"/>
      <c r="AQ29" s="467"/>
      <c r="AR29" s="506"/>
      <c r="AS29" s="466">
        <v>3028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149080</v>
      </c>
      <c r="BO29" s="416"/>
      <c r="BP29" s="416"/>
      <c r="BQ29" s="416"/>
      <c r="BR29" s="416"/>
      <c r="BS29" s="416"/>
      <c r="BT29" s="416"/>
      <c r="BU29" s="417"/>
      <c r="BV29" s="415">
        <v>323186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975243</v>
      </c>
      <c r="BO30" s="585"/>
      <c r="BP30" s="585"/>
      <c r="BQ30" s="585"/>
      <c r="BR30" s="585"/>
      <c r="BS30" s="585"/>
      <c r="BT30" s="585"/>
      <c r="BU30" s="586"/>
      <c r="BV30" s="584">
        <v>968422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南部水道企業団</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沖縄県町村交通災害共済組合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島尻消防・清掃組合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沖縄県市町村自治会館管理組合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沖縄県介護保険広域連合(一般会計）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沖縄県介護保険広域連合（特別会計）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沖縄県後期高齢者医療広域連合（一般会計）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沖縄県後期高齢者医療広域連合（特別会計）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南部広域市町村圏事務組合（一般会計）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南部広域市町村圏事務組合（ふるさと市町村圏基金特別会計）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4" t="s">
        <v>517</v>
      </c>
      <c r="D34" s="1184"/>
      <c r="E34" s="1185"/>
      <c r="F34" s="32" t="s">
        <v>518</v>
      </c>
      <c r="G34" s="33" t="s">
        <v>519</v>
      </c>
      <c r="H34" s="33" t="s">
        <v>520</v>
      </c>
      <c r="I34" s="33" t="s">
        <v>521</v>
      </c>
      <c r="J34" s="34" t="s">
        <v>522</v>
      </c>
      <c r="K34" s="22"/>
      <c r="L34" s="22"/>
      <c r="M34" s="22"/>
      <c r="N34" s="22"/>
      <c r="O34" s="22"/>
      <c r="P34" s="22"/>
    </row>
    <row r="35" spans="1:16" ht="39" customHeight="1">
      <c r="A35" s="22"/>
      <c r="B35" s="35"/>
      <c r="C35" s="1178" t="s">
        <v>523</v>
      </c>
      <c r="D35" s="1179"/>
      <c r="E35" s="1180"/>
      <c r="F35" s="36">
        <v>7.58</v>
      </c>
      <c r="G35" s="37">
        <v>8.86</v>
      </c>
      <c r="H35" s="37">
        <v>8.2899999999999991</v>
      </c>
      <c r="I35" s="37">
        <v>7.06</v>
      </c>
      <c r="J35" s="38">
        <v>7.65</v>
      </c>
      <c r="K35" s="22"/>
      <c r="L35" s="22"/>
      <c r="M35" s="22"/>
      <c r="N35" s="22"/>
      <c r="O35" s="22"/>
      <c r="P35" s="22"/>
    </row>
    <row r="36" spans="1:16" ht="39" customHeight="1">
      <c r="A36" s="22"/>
      <c r="B36" s="35"/>
      <c r="C36" s="1178" t="s">
        <v>524</v>
      </c>
      <c r="D36" s="1179"/>
      <c r="E36" s="1180"/>
      <c r="F36" s="36">
        <v>0</v>
      </c>
      <c r="G36" s="37">
        <v>0</v>
      </c>
      <c r="H36" s="37">
        <v>0.01</v>
      </c>
      <c r="I36" s="37">
        <v>0.02</v>
      </c>
      <c r="J36" s="38">
        <v>0.02</v>
      </c>
      <c r="K36" s="22"/>
      <c r="L36" s="22"/>
      <c r="M36" s="22"/>
      <c r="N36" s="22"/>
      <c r="O36" s="22"/>
      <c r="P36" s="22"/>
    </row>
    <row r="37" spans="1:16" ht="39" customHeight="1">
      <c r="A37" s="22"/>
      <c r="B37" s="35"/>
      <c r="C37" s="1178" t="s">
        <v>525</v>
      </c>
      <c r="D37" s="1179"/>
      <c r="E37" s="1180"/>
      <c r="F37" s="36">
        <v>0.01</v>
      </c>
      <c r="G37" s="37">
        <v>0.02</v>
      </c>
      <c r="H37" s="37">
        <v>0.28000000000000003</v>
      </c>
      <c r="I37" s="37">
        <v>0.02</v>
      </c>
      <c r="J37" s="38">
        <v>0</v>
      </c>
      <c r="K37" s="22"/>
      <c r="L37" s="22"/>
      <c r="M37" s="22"/>
      <c r="N37" s="22"/>
      <c r="O37" s="22"/>
      <c r="P37" s="22"/>
    </row>
    <row r="38" spans="1:16" ht="39" customHeight="1">
      <c r="A38" s="22"/>
      <c r="B38" s="35"/>
      <c r="C38" s="1178" t="s">
        <v>526</v>
      </c>
      <c r="D38" s="1179"/>
      <c r="E38" s="1180"/>
      <c r="F38" s="36">
        <v>0.01</v>
      </c>
      <c r="G38" s="37">
        <v>0.02</v>
      </c>
      <c r="H38" s="37">
        <v>0.02</v>
      </c>
      <c r="I38" s="37">
        <v>0</v>
      </c>
      <c r="J38" s="38">
        <v>0</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527</v>
      </c>
      <c r="D42" s="1179"/>
      <c r="E42" s="1180"/>
      <c r="F42" s="36" t="s">
        <v>472</v>
      </c>
      <c r="G42" s="37" t="s">
        <v>472</v>
      </c>
      <c r="H42" s="37" t="s">
        <v>472</v>
      </c>
      <c r="I42" s="37" t="s">
        <v>472</v>
      </c>
      <c r="J42" s="38" t="s">
        <v>472</v>
      </c>
      <c r="K42" s="22"/>
      <c r="L42" s="22"/>
      <c r="M42" s="22"/>
      <c r="N42" s="22"/>
      <c r="O42" s="22"/>
      <c r="P42" s="22"/>
    </row>
    <row r="43" spans="1:16" ht="39" customHeight="1" thickBot="1">
      <c r="A43" s="22"/>
      <c r="B43" s="40"/>
      <c r="C43" s="1181" t="s">
        <v>528</v>
      </c>
      <c r="D43" s="1182"/>
      <c r="E43" s="1183"/>
      <c r="F43" s="41" t="s">
        <v>472</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4" t="s">
        <v>11</v>
      </c>
      <c r="C45" s="1195"/>
      <c r="D45" s="58"/>
      <c r="E45" s="1200" t="s">
        <v>12</v>
      </c>
      <c r="F45" s="1200"/>
      <c r="G45" s="1200"/>
      <c r="H45" s="1200"/>
      <c r="I45" s="1200"/>
      <c r="J45" s="1201"/>
      <c r="K45" s="59">
        <v>1232</v>
      </c>
      <c r="L45" s="60">
        <v>1294</v>
      </c>
      <c r="M45" s="60">
        <v>1310</v>
      </c>
      <c r="N45" s="60">
        <v>1335</v>
      </c>
      <c r="O45" s="61">
        <v>1372</v>
      </c>
      <c r="P45" s="48"/>
      <c r="Q45" s="48"/>
      <c r="R45" s="48"/>
      <c r="S45" s="48"/>
      <c r="T45" s="48"/>
      <c r="U45" s="48"/>
    </row>
    <row r="46" spans="1:21" ht="30.75" customHeight="1">
      <c r="A46" s="48"/>
      <c r="B46" s="1196"/>
      <c r="C46" s="1197"/>
      <c r="D46" s="62"/>
      <c r="E46" s="1188" t="s">
        <v>13</v>
      </c>
      <c r="F46" s="1188"/>
      <c r="G46" s="1188"/>
      <c r="H46" s="1188"/>
      <c r="I46" s="1188"/>
      <c r="J46" s="1189"/>
      <c r="K46" s="63" t="s">
        <v>472</v>
      </c>
      <c r="L46" s="64" t="s">
        <v>472</v>
      </c>
      <c r="M46" s="64" t="s">
        <v>472</v>
      </c>
      <c r="N46" s="64" t="s">
        <v>472</v>
      </c>
      <c r="O46" s="65" t="s">
        <v>472</v>
      </c>
      <c r="P46" s="48"/>
      <c r="Q46" s="48"/>
      <c r="R46" s="48"/>
      <c r="S46" s="48"/>
      <c r="T46" s="48"/>
      <c r="U46" s="48"/>
    </row>
    <row r="47" spans="1:21" ht="30.75" customHeight="1">
      <c r="A47" s="48"/>
      <c r="B47" s="1196"/>
      <c r="C47" s="1197"/>
      <c r="D47" s="62"/>
      <c r="E47" s="1188" t="s">
        <v>14</v>
      </c>
      <c r="F47" s="1188"/>
      <c r="G47" s="1188"/>
      <c r="H47" s="1188"/>
      <c r="I47" s="1188"/>
      <c r="J47" s="1189"/>
      <c r="K47" s="63" t="s">
        <v>472</v>
      </c>
      <c r="L47" s="64" t="s">
        <v>472</v>
      </c>
      <c r="M47" s="64" t="s">
        <v>472</v>
      </c>
      <c r="N47" s="64" t="s">
        <v>472</v>
      </c>
      <c r="O47" s="65" t="s">
        <v>472</v>
      </c>
      <c r="P47" s="48"/>
      <c r="Q47" s="48"/>
      <c r="R47" s="48"/>
      <c r="S47" s="48"/>
      <c r="T47" s="48"/>
      <c r="U47" s="48"/>
    </row>
    <row r="48" spans="1:21" ht="30.75" customHeight="1">
      <c r="A48" s="48"/>
      <c r="B48" s="1196"/>
      <c r="C48" s="1197"/>
      <c r="D48" s="62"/>
      <c r="E48" s="1188" t="s">
        <v>15</v>
      </c>
      <c r="F48" s="1188"/>
      <c r="G48" s="1188"/>
      <c r="H48" s="1188"/>
      <c r="I48" s="1188"/>
      <c r="J48" s="1189"/>
      <c r="K48" s="63">
        <v>12</v>
      </c>
      <c r="L48" s="64">
        <v>14</v>
      </c>
      <c r="M48" s="64">
        <v>23</v>
      </c>
      <c r="N48" s="64">
        <v>26</v>
      </c>
      <c r="O48" s="65">
        <v>27</v>
      </c>
      <c r="P48" s="48"/>
      <c r="Q48" s="48"/>
      <c r="R48" s="48"/>
      <c r="S48" s="48"/>
      <c r="T48" s="48"/>
      <c r="U48" s="48"/>
    </row>
    <row r="49" spans="1:21" ht="30.75" customHeight="1">
      <c r="A49" s="48"/>
      <c r="B49" s="1196"/>
      <c r="C49" s="1197"/>
      <c r="D49" s="62"/>
      <c r="E49" s="1188" t="s">
        <v>16</v>
      </c>
      <c r="F49" s="1188"/>
      <c r="G49" s="1188"/>
      <c r="H49" s="1188"/>
      <c r="I49" s="1188"/>
      <c r="J49" s="1189"/>
      <c r="K49" s="63">
        <v>47</v>
      </c>
      <c r="L49" s="64">
        <v>19</v>
      </c>
      <c r="M49" s="64">
        <v>16</v>
      </c>
      <c r="N49" s="64">
        <v>13</v>
      </c>
      <c r="O49" s="65">
        <v>35</v>
      </c>
      <c r="P49" s="48"/>
      <c r="Q49" s="48"/>
      <c r="R49" s="48"/>
      <c r="S49" s="48"/>
      <c r="T49" s="48"/>
      <c r="U49" s="48"/>
    </row>
    <row r="50" spans="1:21" ht="30.75" customHeight="1">
      <c r="A50" s="48"/>
      <c r="B50" s="1196"/>
      <c r="C50" s="1197"/>
      <c r="D50" s="62"/>
      <c r="E50" s="1188" t="s">
        <v>17</v>
      </c>
      <c r="F50" s="1188"/>
      <c r="G50" s="1188"/>
      <c r="H50" s="1188"/>
      <c r="I50" s="1188"/>
      <c r="J50" s="1189"/>
      <c r="K50" s="63" t="s">
        <v>472</v>
      </c>
      <c r="L50" s="64" t="s">
        <v>472</v>
      </c>
      <c r="M50" s="64" t="s">
        <v>472</v>
      </c>
      <c r="N50" s="64" t="s">
        <v>472</v>
      </c>
      <c r="O50" s="65" t="s">
        <v>472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708</v>
      </c>
      <c r="L52" s="64">
        <v>760</v>
      </c>
      <c r="M52" s="64">
        <v>800</v>
      </c>
      <c r="N52" s="64">
        <v>852</v>
      </c>
      <c r="O52" s="65">
        <v>860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583</v>
      </c>
      <c r="L53" s="69">
        <v>567</v>
      </c>
      <c r="M53" s="69">
        <v>549</v>
      </c>
      <c r="N53" s="69">
        <v>522</v>
      </c>
      <c r="O53" s="70">
        <v>574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202" t="s">
        <v>24</v>
      </c>
      <c r="C41" s="1203"/>
      <c r="D41" s="81"/>
      <c r="E41" s="1208" t="s">
        <v>25</v>
      </c>
      <c r="F41" s="1208"/>
      <c r="G41" s="1208"/>
      <c r="H41" s="1209"/>
      <c r="I41" s="82">
        <v>15161</v>
      </c>
      <c r="J41" s="83">
        <v>15154</v>
      </c>
      <c r="K41" s="83">
        <v>15371</v>
      </c>
      <c r="L41" s="83">
        <v>15591</v>
      </c>
      <c r="M41" s="84">
        <v>15917</v>
      </c>
    </row>
    <row r="42" spans="2:13" ht="27.75" customHeight="1">
      <c r="B42" s="1204"/>
      <c r="C42" s="1205"/>
      <c r="D42" s="85"/>
      <c r="E42" s="1210" t="s">
        <v>26</v>
      </c>
      <c r="F42" s="1210"/>
      <c r="G42" s="1210"/>
      <c r="H42" s="1211"/>
      <c r="I42" s="86" t="s">
        <v>472</v>
      </c>
      <c r="J42" s="87" t="s">
        <v>472</v>
      </c>
      <c r="K42" s="87" t="s">
        <v>472</v>
      </c>
      <c r="L42" s="87" t="s">
        <v>472</v>
      </c>
      <c r="M42" s="88" t="s">
        <v>472</v>
      </c>
    </row>
    <row r="43" spans="2:13" ht="27.75" customHeight="1">
      <c r="B43" s="1204"/>
      <c r="C43" s="1205"/>
      <c r="D43" s="85"/>
      <c r="E43" s="1210" t="s">
        <v>27</v>
      </c>
      <c r="F43" s="1210"/>
      <c r="G43" s="1210"/>
      <c r="H43" s="1211"/>
      <c r="I43" s="86">
        <v>537</v>
      </c>
      <c r="J43" s="87">
        <v>481</v>
      </c>
      <c r="K43" s="87">
        <v>453</v>
      </c>
      <c r="L43" s="87">
        <v>448</v>
      </c>
      <c r="M43" s="88">
        <v>433</v>
      </c>
    </row>
    <row r="44" spans="2:13" ht="27.75" customHeight="1">
      <c r="B44" s="1204"/>
      <c r="C44" s="1205"/>
      <c r="D44" s="85"/>
      <c r="E44" s="1210" t="s">
        <v>28</v>
      </c>
      <c r="F44" s="1210"/>
      <c r="G44" s="1210"/>
      <c r="H44" s="1211"/>
      <c r="I44" s="86">
        <v>104</v>
      </c>
      <c r="J44" s="87">
        <v>132</v>
      </c>
      <c r="K44" s="87">
        <v>239</v>
      </c>
      <c r="L44" s="87">
        <v>468</v>
      </c>
      <c r="M44" s="88">
        <v>587</v>
      </c>
    </row>
    <row r="45" spans="2:13" ht="27.75" customHeight="1">
      <c r="B45" s="1204"/>
      <c r="C45" s="1205"/>
      <c r="D45" s="85"/>
      <c r="E45" s="1210" t="s">
        <v>29</v>
      </c>
      <c r="F45" s="1210"/>
      <c r="G45" s="1210"/>
      <c r="H45" s="1211"/>
      <c r="I45" s="86">
        <v>1488</v>
      </c>
      <c r="J45" s="87">
        <v>1267</v>
      </c>
      <c r="K45" s="87">
        <v>1125</v>
      </c>
      <c r="L45" s="87">
        <v>813</v>
      </c>
      <c r="M45" s="88">
        <v>666</v>
      </c>
    </row>
    <row r="46" spans="2:13" ht="27.75" customHeight="1">
      <c r="B46" s="1204"/>
      <c r="C46" s="1205"/>
      <c r="D46" s="85"/>
      <c r="E46" s="1210" t="s">
        <v>30</v>
      </c>
      <c r="F46" s="1210"/>
      <c r="G46" s="1210"/>
      <c r="H46" s="1211"/>
      <c r="I46" s="86" t="s">
        <v>472</v>
      </c>
      <c r="J46" s="87" t="s">
        <v>472</v>
      </c>
      <c r="K46" s="87" t="s">
        <v>472</v>
      </c>
      <c r="L46" s="87" t="s">
        <v>472</v>
      </c>
      <c r="M46" s="88" t="s">
        <v>472</v>
      </c>
    </row>
    <row r="47" spans="2:13" ht="27.75" customHeight="1">
      <c r="B47" s="1204"/>
      <c r="C47" s="1205"/>
      <c r="D47" s="85"/>
      <c r="E47" s="1210" t="s">
        <v>31</v>
      </c>
      <c r="F47" s="1210"/>
      <c r="G47" s="1210"/>
      <c r="H47" s="1211"/>
      <c r="I47" s="86" t="s">
        <v>472</v>
      </c>
      <c r="J47" s="87" t="s">
        <v>472</v>
      </c>
      <c r="K47" s="87" t="s">
        <v>472</v>
      </c>
      <c r="L47" s="87" t="s">
        <v>472</v>
      </c>
      <c r="M47" s="88" t="s">
        <v>472</v>
      </c>
    </row>
    <row r="48" spans="2:13" ht="27.75" customHeight="1">
      <c r="B48" s="1206"/>
      <c r="C48" s="1207"/>
      <c r="D48" s="85"/>
      <c r="E48" s="1210" t="s">
        <v>32</v>
      </c>
      <c r="F48" s="1210"/>
      <c r="G48" s="1210"/>
      <c r="H48" s="1211"/>
      <c r="I48" s="86" t="s">
        <v>472</v>
      </c>
      <c r="J48" s="87" t="s">
        <v>472</v>
      </c>
      <c r="K48" s="87" t="s">
        <v>472</v>
      </c>
      <c r="L48" s="87" t="s">
        <v>472</v>
      </c>
      <c r="M48" s="88" t="s">
        <v>472</v>
      </c>
    </row>
    <row r="49" spans="2:13" ht="27.75" customHeight="1">
      <c r="B49" s="1212" t="s">
        <v>33</v>
      </c>
      <c r="C49" s="1213"/>
      <c r="D49" s="89"/>
      <c r="E49" s="1210" t="s">
        <v>34</v>
      </c>
      <c r="F49" s="1210"/>
      <c r="G49" s="1210"/>
      <c r="H49" s="1211"/>
      <c r="I49" s="86">
        <v>1567</v>
      </c>
      <c r="J49" s="87">
        <v>1525</v>
      </c>
      <c r="K49" s="87">
        <v>1772</v>
      </c>
      <c r="L49" s="87">
        <v>1848</v>
      </c>
      <c r="M49" s="88">
        <v>1680</v>
      </c>
    </row>
    <row r="50" spans="2:13" ht="27.75" customHeight="1">
      <c r="B50" s="1204"/>
      <c r="C50" s="1205"/>
      <c r="D50" s="85"/>
      <c r="E50" s="1210" t="s">
        <v>35</v>
      </c>
      <c r="F50" s="1210"/>
      <c r="G50" s="1210"/>
      <c r="H50" s="1211"/>
      <c r="I50" s="86">
        <v>18</v>
      </c>
      <c r="J50" s="87">
        <v>12</v>
      </c>
      <c r="K50" s="87">
        <v>7</v>
      </c>
      <c r="L50" s="87">
        <v>3</v>
      </c>
      <c r="M50" s="88">
        <v>2</v>
      </c>
    </row>
    <row r="51" spans="2:13" ht="27.75" customHeight="1">
      <c r="B51" s="1206"/>
      <c r="C51" s="1207"/>
      <c r="D51" s="85"/>
      <c r="E51" s="1210" t="s">
        <v>36</v>
      </c>
      <c r="F51" s="1210"/>
      <c r="G51" s="1210"/>
      <c r="H51" s="1211"/>
      <c r="I51" s="86">
        <v>9005</v>
      </c>
      <c r="J51" s="87">
        <v>9429</v>
      </c>
      <c r="K51" s="87">
        <v>9424</v>
      </c>
      <c r="L51" s="87">
        <v>10600</v>
      </c>
      <c r="M51" s="88">
        <v>10398</v>
      </c>
    </row>
    <row r="52" spans="2:13" ht="27.75" customHeight="1" thickBot="1">
      <c r="B52" s="1214" t="s">
        <v>37</v>
      </c>
      <c r="C52" s="1215"/>
      <c r="D52" s="90"/>
      <c r="E52" s="1216" t="s">
        <v>38</v>
      </c>
      <c r="F52" s="1216"/>
      <c r="G52" s="1216"/>
      <c r="H52" s="1217"/>
      <c r="I52" s="91">
        <v>6700</v>
      </c>
      <c r="J52" s="92">
        <v>6069</v>
      </c>
      <c r="K52" s="92">
        <v>5985</v>
      </c>
      <c r="L52" s="92">
        <v>4869</v>
      </c>
      <c r="M52" s="93">
        <v>5523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3" zoomScaleNormal="83"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7"/>
      <c r="H50" s="1228"/>
      <c r="I50" s="1228"/>
      <c r="J50" s="1229"/>
      <c r="K50" s="354" t="s">
        <v>512</v>
      </c>
      <c r="L50" s="354" t="s">
        <v>513</v>
      </c>
      <c r="M50" s="354" t="s">
        <v>514</v>
      </c>
      <c r="N50" s="354" t="s">
        <v>515</v>
      </c>
      <c r="O50" s="354" t="s">
        <v>516</v>
      </c>
    </row>
    <row r="51" spans="1:17">
      <c r="B51" s="248"/>
      <c r="C51" s="244"/>
      <c r="D51" s="244"/>
      <c r="E51" s="244"/>
      <c r="F51" s="244"/>
      <c r="G51" s="1230" t="s">
        <v>552</v>
      </c>
      <c r="H51" s="1231"/>
      <c r="I51" s="1236" t="s">
        <v>553</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554</v>
      </c>
      <c r="J53" s="1240"/>
      <c r="K53" s="1247"/>
      <c r="L53" s="1247"/>
      <c r="M53" s="1247"/>
      <c r="N53" s="1247"/>
      <c r="O53" s="1247"/>
    </row>
    <row r="54" spans="1:17">
      <c r="A54" s="355"/>
      <c r="B54" s="248"/>
      <c r="C54" s="244"/>
      <c r="D54" s="244"/>
      <c r="E54" s="244"/>
      <c r="F54" s="244"/>
      <c r="G54" s="1234"/>
      <c r="H54" s="1235"/>
      <c r="I54" s="1240"/>
      <c r="J54" s="1240"/>
      <c r="K54" s="1248"/>
      <c r="L54" s="1248"/>
      <c r="M54" s="1248"/>
      <c r="N54" s="1248"/>
      <c r="O54" s="1248"/>
    </row>
    <row r="55" spans="1:17">
      <c r="A55" s="355"/>
      <c r="B55" s="248"/>
      <c r="C55" s="244"/>
      <c r="D55" s="244"/>
      <c r="E55" s="244"/>
      <c r="F55" s="244"/>
      <c r="G55" s="1241" t="s">
        <v>555</v>
      </c>
      <c r="H55" s="1242"/>
      <c r="I55" s="1240" t="s">
        <v>553</v>
      </c>
      <c r="J55" s="1240"/>
      <c r="K55" s="1238"/>
      <c r="L55" s="1238"/>
      <c r="M55" s="1238"/>
      <c r="N55" s="1238"/>
      <c r="O55" s="1238"/>
    </row>
    <row r="56" spans="1:17">
      <c r="A56" s="355"/>
      <c r="B56" s="248"/>
      <c r="C56" s="244"/>
      <c r="D56" s="244"/>
      <c r="E56" s="244"/>
      <c r="F56" s="244"/>
      <c r="G56" s="1243"/>
      <c r="H56" s="1244"/>
      <c r="I56" s="1240"/>
      <c r="J56" s="1240"/>
      <c r="K56" s="1239"/>
      <c r="L56" s="1239"/>
      <c r="M56" s="1239"/>
      <c r="N56" s="1239"/>
      <c r="O56" s="1239"/>
    </row>
    <row r="57" spans="1:17" s="355" customFormat="1">
      <c r="B57" s="356"/>
      <c r="C57" s="352"/>
      <c r="D57" s="352"/>
      <c r="E57" s="352"/>
      <c r="F57" s="352"/>
      <c r="G57" s="1243"/>
      <c r="H57" s="1244"/>
      <c r="I57" s="1249" t="s">
        <v>554</v>
      </c>
      <c r="J57" s="1249"/>
      <c r="K57" s="1247"/>
      <c r="L57" s="1247"/>
      <c r="M57" s="1247"/>
      <c r="N57" s="1247"/>
      <c r="O57" s="1247"/>
      <c r="P57" s="357"/>
      <c r="Q57" s="356"/>
    </row>
    <row r="58" spans="1:17" s="355" customFormat="1">
      <c r="A58" s="243"/>
      <c r="B58" s="356"/>
      <c r="C58" s="352"/>
      <c r="D58" s="352"/>
      <c r="E58" s="352"/>
      <c r="F58" s="352"/>
      <c r="G58" s="1245"/>
      <c r="H58" s="1246"/>
      <c r="I58" s="1249"/>
      <c r="J58" s="1249"/>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50" t="s">
        <v>557</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7"/>
      <c r="H72" s="1228"/>
      <c r="I72" s="1228"/>
      <c r="J72" s="1229"/>
      <c r="K72" s="354" t="s">
        <v>512</v>
      </c>
      <c r="L72" s="354" t="s">
        <v>513</v>
      </c>
      <c r="M72" s="354" t="s">
        <v>514</v>
      </c>
      <c r="N72" s="354" t="s">
        <v>515</v>
      </c>
      <c r="O72" s="354" t="s">
        <v>516</v>
      </c>
    </row>
    <row r="73" spans="2:30">
      <c r="B73" s="248"/>
      <c r="C73" s="244"/>
      <c r="D73" s="244"/>
      <c r="E73" s="244"/>
      <c r="F73" s="244"/>
      <c r="G73" s="1230" t="s">
        <v>552</v>
      </c>
      <c r="H73" s="1231"/>
      <c r="I73" s="1236" t="s">
        <v>553</v>
      </c>
      <c r="J73" s="1236"/>
      <c r="K73" s="1251">
        <v>123.9</v>
      </c>
      <c r="L73" s="1251">
        <v>112.7</v>
      </c>
      <c r="M73" s="1239">
        <v>109.9</v>
      </c>
      <c r="N73" s="1239">
        <v>88.6</v>
      </c>
      <c r="O73" s="1239">
        <v>96.6</v>
      </c>
      <c r="S73" s="243">
        <v>9.9</v>
      </c>
    </row>
    <row r="74" spans="2:30">
      <c r="B74" s="248"/>
      <c r="C74" s="244"/>
      <c r="D74" s="244"/>
      <c r="E74" s="244"/>
      <c r="F74" s="244"/>
      <c r="G74" s="1232"/>
      <c r="H74" s="1233"/>
      <c r="I74" s="1237"/>
      <c r="J74" s="1237"/>
      <c r="K74" s="1251"/>
      <c r="L74" s="1251"/>
      <c r="M74" s="1239"/>
      <c r="N74" s="1239"/>
      <c r="O74" s="1239"/>
    </row>
    <row r="75" spans="2:30">
      <c r="B75" s="248"/>
      <c r="C75" s="244"/>
      <c r="D75" s="244"/>
      <c r="E75" s="244"/>
      <c r="F75" s="244"/>
      <c r="G75" s="1232"/>
      <c r="H75" s="1233"/>
      <c r="I75" s="1240" t="s">
        <v>559</v>
      </c>
      <c r="J75" s="1240"/>
      <c r="K75" s="1252">
        <v>11.4</v>
      </c>
      <c r="L75" s="1252">
        <v>10.9</v>
      </c>
      <c r="M75" s="1252">
        <v>10.4</v>
      </c>
      <c r="N75" s="1252">
        <v>10</v>
      </c>
      <c r="O75" s="1252">
        <v>9.8000000000000007</v>
      </c>
      <c r="U75" s="243">
        <v>81.2</v>
      </c>
      <c r="W75" s="243">
        <v>87.2</v>
      </c>
      <c r="Y75" s="243">
        <v>99.8</v>
      </c>
      <c r="AA75" s="243">
        <v>109.5</v>
      </c>
      <c r="AC75" s="243">
        <v>115.2</v>
      </c>
    </row>
    <row r="76" spans="2:30">
      <c r="B76" s="248"/>
      <c r="C76" s="244"/>
      <c r="D76" s="244"/>
      <c r="E76" s="244"/>
      <c r="F76" s="244"/>
      <c r="G76" s="1234"/>
      <c r="H76" s="1235"/>
      <c r="I76" s="1240"/>
      <c r="J76" s="1240"/>
      <c r="K76" s="1248"/>
      <c r="L76" s="1248"/>
      <c r="M76" s="1248"/>
      <c r="N76" s="1248"/>
      <c r="O76" s="1248"/>
    </row>
    <row r="77" spans="2:30">
      <c r="B77" s="248"/>
      <c r="C77" s="244"/>
      <c r="D77" s="244"/>
      <c r="E77" s="244"/>
      <c r="F77" s="244"/>
      <c r="G77" s="1241" t="s">
        <v>555</v>
      </c>
      <c r="H77" s="1242"/>
      <c r="I77" s="1240" t="s">
        <v>553</v>
      </c>
      <c r="J77" s="1240"/>
      <c r="K77" s="1251">
        <v>40.200000000000003</v>
      </c>
      <c r="L77" s="1251">
        <v>30.7</v>
      </c>
      <c r="M77" s="1239">
        <v>22.3</v>
      </c>
      <c r="N77" s="1239">
        <v>20.3</v>
      </c>
      <c r="O77" s="1239">
        <v>13</v>
      </c>
      <c r="R77" s="243">
        <v>12.3</v>
      </c>
      <c r="T77" s="243">
        <v>11.1</v>
      </c>
    </row>
    <row r="78" spans="2:30">
      <c r="B78" s="248"/>
      <c r="C78" s="244"/>
      <c r="D78" s="244"/>
      <c r="E78" s="244"/>
      <c r="F78" s="244"/>
      <c r="G78" s="1243"/>
      <c r="H78" s="1244"/>
      <c r="I78" s="1240"/>
      <c r="J78" s="1240"/>
      <c r="K78" s="1251"/>
      <c r="L78" s="1251"/>
      <c r="M78" s="1239"/>
      <c r="N78" s="1239"/>
      <c r="O78" s="1239"/>
    </row>
    <row r="79" spans="2:30">
      <c r="B79" s="248"/>
      <c r="C79" s="244"/>
      <c r="D79" s="244"/>
      <c r="E79" s="244"/>
      <c r="F79" s="244"/>
      <c r="G79" s="1243"/>
      <c r="H79" s="1244"/>
      <c r="I79" s="1253" t="s">
        <v>559</v>
      </c>
      <c r="J79" s="1249"/>
      <c r="K79" s="1254">
        <v>10.1</v>
      </c>
      <c r="L79" s="1254">
        <v>9.1999999999999993</v>
      </c>
      <c r="M79" s="1254">
        <v>8.5</v>
      </c>
      <c r="N79" s="1254">
        <v>7.7</v>
      </c>
      <c r="O79" s="1254">
        <v>6.8</v>
      </c>
      <c r="V79" s="243">
        <v>53.5</v>
      </c>
      <c r="X79" s="243">
        <v>48.2</v>
      </c>
      <c r="Z79" s="243">
        <v>34.200000000000003</v>
      </c>
      <c r="AB79" s="243">
        <v>30.3</v>
      </c>
      <c r="AD79" s="243">
        <v>28.9</v>
      </c>
    </row>
    <row r="80" spans="2:30">
      <c r="B80" s="248"/>
      <c r="C80" s="244"/>
      <c r="D80" s="244"/>
      <c r="E80" s="244"/>
      <c r="F80" s="244"/>
      <c r="G80" s="1245"/>
      <c r="H80" s="1246"/>
      <c r="I80" s="1249"/>
      <c r="J80" s="1249"/>
      <c r="K80" s="1254"/>
      <c r="L80" s="1254"/>
      <c r="M80" s="1254"/>
      <c r="N80" s="1254"/>
      <c r="O80" s="125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7" zoomScaleNormal="77"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7" zoomScaleNormal="77"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152464</v>
      </c>
      <c r="E3" s="116"/>
      <c r="F3" s="117">
        <v>42839</v>
      </c>
      <c r="G3" s="118"/>
      <c r="H3" s="119"/>
    </row>
    <row r="4" spans="1:8">
      <c r="A4" s="120"/>
      <c r="B4" s="121"/>
      <c r="C4" s="122"/>
      <c r="D4" s="123">
        <v>39895</v>
      </c>
      <c r="E4" s="124"/>
      <c r="F4" s="125">
        <v>22027</v>
      </c>
      <c r="G4" s="126"/>
      <c r="H4" s="127"/>
    </row>
    <row r="5" spans="1:8">
      <c r="A5" s="108" t="s">
        <v>506</v>
      </c>
      <c r="B5" s="113"/>
      <c r="C5" s="114"/>
      <c r="D5" s="115">
        <v>54745</v>
      </c>
      <c r="E5" s="116"/>
      <c r="F5" s="117">
        <v>46819</v>
      </c>
      <c r="G5" s="118"/>
      <c r="H5" s="119"/>
    </row>
    <row r="6" spans="1:8">
      <c r="A6" s="120"/>
      <c r="B6" s="121"/>
      <c r="C6" s="122"/>
      <c r="D6" s="123">
        <v>33156</v>
      </c>
      <c r="E6" s="124"/>
      <c r="F6" s="125">
        <v>24121</v>
      </c>
      <c r="G6" s="126"/>
      <c r="H6" s="127"/>
    </row>
    <row r="7" spans="1:8">
      <c r="A7" s="108" t="s">
        <v>507</v>
      </c>
      <c r="B7" s="113"/>
      <c r="C7" s="114"/>
      <c r="D7" s="115">
        <v>74238</v>
      </c>
      <c r="E7" s="116"/>
      <c r="F7" s="117">
        <v>53270</v>
      </c>
      <c r="G7" s="118"/>
      <c r="H7" s="119"/>
    </row>
    <row r="8" spans="1:8">
      <c r="A8" s="120"/>
      <c r="B8" s="121"/>
      <c r="C8" s="122"/>
      <c r="D8" s="123">
        <v>34660</v>
      </c>
      <c r="E8" s="124"/>
      <c r="F8" s="125">
        <v>24316</v>
      </c>
      <c r="G8" s="126"/>
      <c r="H8" s="127"/>
    </row>
    <row r="9" spans="1:8">
      <c r="A9" s="108" t="s">
        <v>508</v>
      </c>
      <c r="B9" s="113"/>
      <c r="C9" s="114"/>
      <c r="D9" s="115">
        <v>76680</v>
      </c>
      <c r="E9" s="116"/>
      <c r="F9" s="117">
        <v>53292</v>
      </c>
      <c r="G9" s="118"/>
      <c r="H9" s="119"/>
    </row>
    <row r="10" spans="1:8">
      <c r="A10" s="120"/>
      <c r="B10" s="121"/>
      <c r="C10" s="122"/>
      <c r="D10" s="123">
        <v>33443</v>
      </c>
      <c r="E10" s="124"/>
      <c r="F10" s="125">
        <v>28900</v>
      </c>
      <c r="G10" s="126"/>
      <c r="H10" s="127"/>
    </row>
    <row r="11" spans="1:8">
      <c r="A11" s="108" t="s">
        <v>509</v>
      </c>
      <c r="B11" s="113"/>
      <c r="C11" s="114"/>
      <c r="D11" s="115">
        <v>75801</v>
      </c>
      <c r="E11" s="116"/>
      <c r="F11" s="117">
        <v>49919</v>
      </c>
      <c r="G11" s="118"/>
      <c r="H11" s="119"/>
    </row>
    <row r="12" spans="1:8">
      <c r="A12" s="120"/>
      <c r="B12" s="121"/>
      <c r="C12" s="128"/>
      <c r="D12" s="123">
        <v>40805</v>
      </c>
      <c r="E12" s="124"/>
      <c r="F12" s="125">
        <v>26398</v>
      </c>
      <c r="G12" s="126"/>
      <c r="H12" s="127"/>
    </row>
    <row r="13" spans="1:8">
      <c r="A13" s="108"/>
      <c r="B13" s="113"/>
      <c r="C13" s="129"/>
      <c r="D13" s="130">
        <v>86786</v>
      </c>
      <c r="E13" s="131"/>
      <c r="F13" s="132">
        <v>49228</v>
      </c>
      <c r="G13" s="133"/>
      <c r="H13" s="119"/>
    </row>
    <row r="14" spans="1:8">
      <c r="A14" s="120"/>
      <c r="B14" s="121"/>
      <c r="C14" s="122"/>
      <c r="D14" s="123">
        <v>36392</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7.6</v>
      </c>
      <c r="C19" s="134">
        <f>ROUND(VALUE(SUBSTITUTE(実質収支比率等に係る経年分析!G$48,"▲","-")),2)</f>
        <v>8.89</v>
      </c>
      <c r="D19" s="134">
        <f>ROUND(VALUE(SUBSTITUTE(実質収支比率等に係る経年分析!H$48,"▲","-")),2)</f>
        <v>8.3699999999999992</v>
      </c>
      <c r="E19" s="134">
        <f>ROUND(VALUE(SUBSTITUTE(実質収支比率等に係る経年分析!I$48,"▲","-")),2)</f>
        <v>7.08</v>
      </c>
      <c r="F19" s="134">
        <f>ROUND(VALUE(SUBSTITUTE(実質収支比率等に係る経年分析!J$48,"▲","-")),2)</f>
        <v>7.78</v>
      </c>
    </row>
    <row r="20" spans="1:11">
      <c r="A20" s="134" t="s">
        <v>43</v>
      </c>
      <c r="B20" s="134">
        <f>ROUND(VALUE(SUBSTITUTE(実質収支比率等に係る経年分析!F$47,"▲","-")),2)</f>
        <v>5.86</v>
      </c>
      <c r="C20" s="134">
        <f>ROUND(VALUE(SUBSTITUTE(実質収支比率等に係る経年分析!G$47,"▲","-")),2)</f>
        <v>5.23</v>
      </c>
      <c r="D20" s="134">
        <f>ROUND(VALUE(SUBSTITUTE(実質収支比率等に係る経年分析!H$47,"▲","-")),2)</f>
        <v>5.73</v>
      </c>
      <c r="E20" s="134">
        <f>ROUND(VALUE(SUBSTITUTE(実質収支比率等に係る経年分析!I$47,"▲","-")),2)</f>
        <v>7.57</v>
      </c>
      <c r="F20" s="134">
        <f>ROUND(VALUE(SUBSTITUTE(実質収支比率等に係る経年分析!J$47,"▲","-")),2)</f>
        <v>7.31</v>
      </c>
    </row>
    <row r="21" spans="1:11">
      <c r="A21" s="134" t="s">
        <v>44</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1.1000000000000001</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1.3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8.2899999999999991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7.65</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4.97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5.86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6.16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708</v>
      </c>
      <c r="E42" s="136"/>
      <c r="F42" s="136"/>
      <c r="G42" s="136">
        <f>'実質公債費比率（分子）の構造'!L$52</f>
        <v>760</v>
      </c>
      <c r="H42" s="136"/>
      <c r="I42" s="136"/>
      <c r="J42" s="136">
        <f>'実質公債費比率（分子）の構造'!M$52</f>
        <v>800</v>
      </c>
      <c r="K42" s="136"/>
      <c r="L42" s="136"/>
      <c r="M42" s="136">
        <f>'実質公債費比率（分子）の構造'!N$52</f>
        <v>852</v>
      </c>
      <c r="N42" s="136"/>
      <c r="O42" s="136"/>
      <c r="P42" s="136">
        <f>'実質公債費比率（分子）の構造'!O$52</f>
        <v>860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47</v>
      </c>
      <c r="C45" s="136"/>
      <c r="D45" s="136"/>
      <c r="E45" s="136">
        <f>'実質公債費比率（分子）の構造'!L$49</f>
        <v>19</v>
      </c>
      <c r="F45" s="136"/>
      <c r="G45" s="136"/>
      <c r="H45" s="136">
        <f>'実質公債費比率（分子）の構造'!M$49</f>
        <v>16</v>
      </c>
      <c r="I45" s="136"/>
      <c r="J45" s="136"/>
      <c r="K45" s="136">
        <f>'実質公債費比率（分子）の構造'!N$49</f>
        <v>13</v>
      </c>
      <c r="L45" s="136"/>
      <c r="M45" s="136"/>
      <c r="N45" s="136">
        <f>'実質公債費比率（分子）の構造'!O$49</f>
        <v>35</v>
      </c>
      <c r="O45" s="136"/>
      <c r="P45" s="136"/>
    </row>
    <row r="46" spans="1:16">
      <c r="A46" s="136" t="s">
        <v>55</v>
      </c>
      <c r="B46" s="136">
        <f>'実質公債費比率（分子）の構造'!K$48</f>
        <v>12</v>
      </c>
      <c r="C46" s="136"/>
      <c r="D46" s="136"/>
      <c r="E46" s="136">
        <f>'実質公債費比率（分子）の構造'!L$48</f>
        <v>14</v>
      </c>
      <c r="F46" s="136"/>
      <c r="G46" s="136"/>
      <c r="H46" s="136">
        <f>'実質公債費比率（分子）の構造'!M$48</f>
        <v>23</v>
      </c>
      <c r="I46" s="136"/>
      <c r="J46" s="136"/>
      <c r="K46" s="136">
        <f>'実質公債費比率（分子）の構造'!N$48</f>
        <v>26</v>
      </c>
      <c r="L46" s="136"/>
      <c r="M46" s="136"/>
      <c r="N46" s="136">
        <f>'実質公債費比率（分子）の構造'!O$48</f>
        <v>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1232</v>
      </c>
      <c r="C49" s="136"/>
      <c r="D49" s="136"/>
      <c r="E49" s="136">
        <f>'実質公債費比率（分子）の構造'!L$45</f>
        <v>1294</v>
      </c>
      <c r="F49" s="136"/>
      <c r="G49" s="136"/>
      <c r="H49" s="136">
        <f>'実質公債費比率（分子）の構造'!M$45</f>
        <v>1310</v>
      </c>
      <c r="I49" s="136"/>
      <c r="J49" s="136"/>
      <c r="K49" s="136">
        <f>'実質公債費比率（分子）の構造'!N$45</f>
        <v>1335</v>
      </c>
      <c r="L49" s="136"/>
      <c r="M49" s="136"/>
      <c r="N49" s="136">
        <f>'実質公債費比率（分子）の構造'!O$45</f>
        <v>1372</v>
      </c>
      <c r="O49" s="136"/>
      <c r="P49" s="136"/>
    </row>
    <row r="50" spans="1:16">
      <c r="A50" s="136" t="s">
        <v>59</v>
      </c>
      <c r="B50" s="136" t="e">
        <f>NA()</f>
        <v>#N/A</v>
      </c>
      <c r="C50" s="136">
        <f>IF(ISNUMBER('実質公債費比率（分子）の構造'!K$53),'実質公債費比率（分子）の構造'!K$53,NA())</f>
        <v>583</v>
      </c>
      <c r="D50" s="136" t="e">
        <f>NA()</f>
        <v>#N/A</v>
      </c>
      <c r="E50" s="136" t="e">
        <f>NA()</f>
        <v>#N/A</v>
      </c>
      <c r="F50" s="136">
        <f>IF(ISNUMBER('実質公債費比率（分子）の構造'!L$53),'実質公債費比率（分子）の構造'!L$53,NA())</f>
        <v>567</v>
      </c>
      <c r="G50" s="136" t="e">
        <f>NA()</f>
        <v>#N/A</v>
      </c>
      <c r="H50" s="136" t="e">
        <f>NA()</f>
        <v>#N/A</v>
      </c>
      <c r="I50" s="136">
        <f>IF(ISNUMBER('実質公債費比率（分子）の構造'!M$53),'実質公債費比率（分子）の構造'!M$53,NA())</f>
        <v>549</v>
      </c>
      <c r="J50" s="136" t="e">
        <f>NA()</f>
        <v>#N/A</v>
      </c>
      <c r="K50" s="136" t="e">
        <f>NA()</f>
        <v>#N/A</v>
      </c>
      <c r="L50" s="136">
        <f>IF(ISNUMBER('実質公債費比率（分子）の構造'!N$53),'実質公債費比率（分子）の構造'!N$53,NA())</f>
        <v>522</v>
      </c>
      <c r="M50" s="136" t="e">
        <f>NA()</f>
        <v>#N/A</v>
      </c>
      <c r="N50" s="136" t="e">
        <f>NA()</f>
        <v>#N/A</v>
      </c>
      <c r="O50" s="136">
        <f>IF(ISNUMBER('実質公債費比率（分子）の構造'!O$53),'実質公債費比率（分子）の構造'!O$53,NA())</f>
        <v>574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9005</v>
      </c>
      <c r="E56" s="135"/>
      <c r="F56" s="135"/>
      <c r="G56" s="135">
        <f>'将来負担比率（分子）の構造'!J$51</f>
        <v>9429</v>
      </c>
      <c r="H56" s="135"/>
      <c r="I56" s="135"/>
      <c r="J56" s="135">
        <f>'将来負担比率（分子）の構造'!K$51</f>
        <v>9424</v>
      </c>
      <c r="K56" s="135"/>
      <c r="L56" s="135"/>
      <c r="M56" s="135">
        <f>'将来負担比率（分子）の構造'!L$51</f>
        <v>10600</v>
      </c>
      <c r="N56" s="135"/>
      <c r="O56" s="135"/>
      <c r="P56" s="135">
        <f>'将来負担比率（分子）の構造'!M$51</f>
        <v>10398</v>
      </c>
    </row>
    <row r="57" spans="1:16">
      <c r="A57" s="135" t="s">
        <v>35</v>
      </c>
      <c r="B57" s="135"/>
      <c r="C57" s="135"/>
      <c r="D57" s="135">
        <f>'将来負担比率（分子）の構造'!I$50</f>
        <v>18</v>
      </c>
      <c r="E57" s="135"/>
      <c r="F57" s="135"/>
      <c r="G57" s="135">
        <f>'将来負担比率（分子）の構造'!J$50</f>
        <v>12</v>
      </c>
      <c r="H57" s="135"/>
      <c r="I57" s="135"/>
      <c r="J57" s="135">
        <f>'将来負担比率（分子）の構造'!K$50</f>
        <v>7</v>
      </c>
      <c r="K57" s="135"/>
      <c r="L57" s="135"/>
      <c r="M57" s="135">
        <f>'将来負担比率（分子）の構造'!L$50</f>
        <v>3</v>
      </c>
      <c r="N57" s="135"/>
      <c r="O57" s="135"/>
      <c r="P57" s="135">
        <f>'将来負担比率（分子）の構造'!M$50</f>
        <v>2</v>
      </c>
    </row>
    <row r="58" spans="1:16">
      <c r="A58" s="135" t="s">
        <v>34</v>
      </c>
      <c r="B58" s="135"/>
      <c r="C58" s="135"/>
      <c r="D58" s="135">
        <f>'将来負担比率（分子）の構造'!I$49</f>
        <v>1567</v>
      </c>
      <c r="E58" s="135"/>
      <c r="F58" s="135"/>
      <c r="G58" s="135">
        <f>'将来負担比率（分子）の構造'!J$49</f>
        <v>1525</v>
      </c>
      <c r="H58" s="135"/>
      <c r="I58" s="135"/>
      <c r="J58" s="135">
        <f>'将来負担比率（分子）の構造'!K$49</f>
        <v>1772</v>
      </c>
      <c r="K58" s="135"/>
      <c r="L58" s="135"/>
      <c r="M58" s="135">
        <f>'将来負担比率（分子）の構造'!L$49</f>
        <v>1848</v>
      </c>
      <c r="N58" s="135"/>
      <c r="O58" s="135"/>
      <c r="P58" s="135">
        <f>'将来負担比率（分子）の構造'!M$49</f>
        <v>1680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1488</v>
      </c>
      <c r="C62" s="135"/>
      <c r="D62" s="135"/>
      <c r="E62" s="135">
        <f>'将来負担比率（分子）の構造'!J$45</f>
        <v>1267</v>
      </c>
      <c r="F62" s="135"/>
      <c r="G62" s="135"/>
      <c r="H62" s="135">
        <f>'将来負担比率（分子）の構造'!K$45</f>
        <v>1125</v>
      </c>
      <c r="I62" s="135"/>
      <c r="J62" s="135"/>
      <c r="K62" s="135">
        <f>'将来負担比率（分子）の構造'!L$45</f>
        <v>813</v>
      </c>
      <c r="L62" s="135"/>
      <c r="M62" s="135"/>
      <c r="N62" s="135">
        <f>'将来負担比率（分子）の構造'!M$45</f>
        <v>666</v>
      </c>
      <c r="O62" s="135"/>
      <c r="P62" s="135"/>
    </row>
    <row r="63" spans="1:16">
      <c r="A63" s="135" t="s">
        <v>28</v>
      </c>
      <c r="B63" s="135">
        <f>'将来負担比率（分子）の構造'!I$44</f>
        <v>104</v>
      </c>
      <c r="C63" s="135"/>
      <c r="D63" s="135"/>
      <c r="E63" s="135">
        <f>'将来負担比率（分子）の構造'!J$44</f>
        <v>132</v>
      </c>
      <c r="F63" s="135"/>
      <c r="G63" s="135"/>
      <c r="H63" s="135">
        <f>'将来負担比率（分子）の構造'!K$44</f>
        <v>239</v>
      </c>
      <c r="I63" s="135"/>
      <c r="J63" s="135"/>
      <c r="K63" s="135">
        <f>'将来負担比率（分子）の構造'!L$44</f>
        <v>468</v>
      </c>
      <c r="L63" s="135"/>
      <c r="M63" s="135"/>
      <c r="N63" s="135">
        <f>'将来負担比率（分子）の構造'!M$44</f>
        <v>587</v>
      </c>
      <c r="O63" s="135"/>
      <c r="P63" s="135"/>
    </row>
    <row r="64" spans="1:16">
      <c r="A64" s="135" t="s">
        <v>27</v>
      </c>
      <c r="B64" s="135">
        <f>'将来負担比率（分子）の構造'!I$43</f>
        <v>537</v>
      </c>
      <c r="C64" s="135"/>
      <c r="D64" s="135"/>
      <c r="E64" s="135">
        <f>'将来負担比率（分子）の構造'!J$43</f>
        <v>481</v>
      </c>
      <c r="F64" s="135"/>
      <c r="G64" s="135"/>
      <c r="H64" s="135">
        <f>'将来負担比率（分子）の構造'!K$43</f>
        <v>453</v>
      </c>
      <c r="I64" s="135"/>
      <c r="J64" s="135"/>
      <c r="K64" s="135">
        <f>'将来負担比率（分子）の構造'!L$43</f>
        <v>448</v>
      </c>
      <c r="L64" s="135"/>
      <c r="M64" s="135"/>
      <c r="N64" s="135">
        <f>'将来負担比率（分子）の構造'!M$43</f>
        <v>433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15161</v>
      </c>
      <c r="C66" s="135"/>
      <c r="D66" s="135"/>
      <c r="E66" s="135">
        <f>'将来負担比率（分子）の構造'!J$41</f>
        <v>15154</v>
      </c>
      <c r="F66" s="135"/>
      <c r="G66" s="135"/>
      <c r="H66" s="135">
        <f>'将来負担比率（分子）の構造'!K$41</f>
        <v>15371</v>
      </c>
      <c r="I66" s="135"/>
      <c r="J66" s="135"/>
      <c r="K66" s="135">
        <f>'将来負担比率（分子）の構造'!L$41</f>
        <v>15591</v>
      </c>
      <c r="L66" s="135"/>
      <c r="M66" s="135"/>
      <c r="N66" s="135">
        <f>'将来負担比率（分子）の構造'!M$41</f>
        <v>15917</v>
      </c>
      <c r="O66" s="135"/>
      <c r="P66" s="135"/>
    </row>
    <row r="67" spans="1:16">
      <c r="A67" s="135" t="s">
        <v>63</v>
      </c>
      <c r="B67" s="135" t="e">
        <f>NA()</f>
        <v>#N/A</v>
      </c>
      <c r="C67" s="135">
        <f>IF(ISNUMBER('将来負担比率（分子）の構造'!I$52), IF('将来負担比率（分子）の構造'!I$52 &lt; 0, 0, '将来負担比率（分子）の構造'!I$52), NA())</f>
        <v>6700</v>
      </c>
      <c r="D67" s="135" t="e">
        <f>NA()</f>
        <v>#N/A</v>
      </c>
      <c r="E67" s="135" t="e">
        <f>NA()</f>
        <v>#N/A</v>
      </c>
      <c r="F67" s="135">
        <f>IF(ISNUMBER('将来負担比率（分子）の構造'!J$52), IF('将来負担比率（分子）の構造'!J$52 &lt; 0, 0, '将来負担比率（分子）の構造'!J$52), NA())</f>
        <v>6069</v>
      </c>
      <c r="G67" s="135" t="e">
        <f>NA()</f>
        <v>#N/A</v>
      </c>
      <c r="H67" s="135" t="e">
        <f>NA()</f>
        <v>#N/A</v>
      </c>
      <c r="I67" s="135">
        <f>IF(ISNUMBER('将来負担比率（分子）の構造'!K$52), IF('将来負担比率（分子）の構造'!K$52 &lt; 0, 0, '将来負担比率（分子）の構造'!K$52), NA())</f>
        <v>5985</v>
      </c>
      <c r="J67" s="135" t="e">
        <f>NA()</f>
        <v>#N/A</v>
      </c>
      <c r="K67" s="135" t="e">
        <f>NA()</f>
        <v>#N/A</v>
      </c>
      <c r="L67" s="135">
        <f>IF(ISNUMBER('将来負担比率（分子）の構造'!L$52), IF('将来負担比率（分子）の構造'!L$52 &lt; 0, 0, '将来負担比率（分子）の構造'!L$52), NA())</f>
        <v>4869</v>
      </c>
      <c r="M67" s="135" t="e">
        <f>NA()</f>
        <v>#N/A</v>
      </c>
      <c r="N67" s="135" t="e">
        <f>NA()</f>
        <v>#N/A</v>
      </c>
      <c r="O67" s="135">
        <f>IF(ISNUMBER('将来負担比率（分子）の構造'!M$52), IF('将来負担比率（分子）の構造'!M$52 &lt; 0, 0, '将来負担比率（分子）の構造'!M$52), NA())</f>
        <v>5523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2192746</v>
      </c>
      <c r="S5" s="613"/>
      <c r="T5" s="613"/>
      <c r="U5" s="613"/>
      <c r="V5" s="613"/>
      <c r="W5" s="613"/>
      <c r="X5" s="613"/>
      <c r="Y5" s="614"/>
      <c r="Z5" s="615">
        <v>15.4</v>
      </c>
      <c r="AA5" s="615"/>
      <c r="AB5" s="615"/>
      <c r="AC5" s="615"/>
      <c r="AD5" s="616">
        <v>2192746</v>
      </c>
      <c r="AE5" s="616"/>
      <c r="AF5" s="616"/>
      <c r="AG5" s="616"/>
      <c r="AH5" s="616"/>
      <c r="AI5" s="616"/>
      <c r="AJ5" s="616"/>
      <c r="AK5" s="616"/>
      <c r="AL5" s="617">
        <v>34.200000000000003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2192746</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88290</v>
      </c>
      <c r="S6" s="624"/>
      <c r="T6" s="624"/>
      <c r="U6" s="624"/>
      <c r="V6" s="624"/>
      <c r="W6" s="624"/>
      <c r="X6" s="624"/>
      <c r="Y6" s="625"/>
      <c r="Z6" s="626">
        <v>0.6</v>
      </c>
      <c r="AA6" s="626"/>
      <c r="AB6" s="626"/>
      <c r="AC6" s="626"/>
      <c r="AD6" s="627">
        <v>88290</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2192746</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124372</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124372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3033</v>
      </c>
      <c r="S7" s="624"/>
      <c r="T7" s="624"/>
      <c r="U7" s="624"/>
      <c r="V7" s="624"/>
      <c r="W7" s="624"/>
      <c r="X7" s="624"/>
      <c r="Y7" s="625"/>
      <c r="Z7" s="626">
        <v>0</v>
      </c>
      <c r="AA7" s="626"/>
      <c r="AB7" s="626"/>
      <c r="AC7" s="626"/>
      <c r="AD7" s="627">
        <v>3033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892366</v>
      </c>
      <c r="BH7" s="624"/>
      <c r="BI7" s="624"/>
      <c r="BJ7" s="624"/>
      <c r="BK7" s="624"/>
      <c r="BL7" s="624"/>
      <c r="BM7" s="624"/>
      <c r="BN7" s="625"/>
      <c r="BO7" s="626">
        <v>40.700000000000003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3062023</v>
      </c>
      <c r="CS7" s="624"/>
      <c r="CT7" s="624"/>
      <c r="CU7" s="624"/>
      <c r="CV7" s="624"/>
      <c r="CW7" s="624"/>
      <c r="CX7" s="624"/>
      <c r="CY7" s="625"/>
      <c r="CZ7" s="626">
        <v>22.5</v>
      </c>
      <c r="DA7" s="626"/>
      <c r="DB7" s="626"/>
      <c r="DC7" s="626"/>
      <c r="DD7" s="632">
        <v>1207606</v>
      </c>
      <c r="DE7" s="624"/>
      <c r="DF7" s="624"/>
      <c r="DG7" s="624"/>
      <c r="DH7" s="624"/>
      <c r="DI7" s="624"/>
      <c r="DJ7" s="624"/>
      <c r="DK7" s="624"/>
      <c r="DL7" s="624"/>
      <c r="DM7" s="624"/>
      <c r="DN7" s="624"/>
      <c r="DO7" s="624"/>
      <c r="DP7" s="625"/>
      <c r="DQ7" s="632">
        <v>1711735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6099</v>
      </c>
      <c r="S8" s="624"/>
      <c r="T8" s="624"/>
      <c r="U8" s="624"/>
      <c r="V8" s="624"/>
      <c r="W8" s="624"/>
      <c r="X8" s="624"/>
      <c r="Y8" s="625"/>
      <c r="Z8" s="626">
        <v>0</v>
      </c>
      <c r="AA8" s="626"/>
      <c r="AB8" s="626"/>
      <c r="AC8" s="626"/>
      <c r="AD8" s="627">
        <v>6099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37263</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5186857</v>
      </c>
      <c r="CS8" s="624"/>
      <c r="CT8" s="624"/>
      <c r="CU8" s="624"/>
      <c r="CV8" s="624"/>
      <c r="CW8" s="624"/>
      <c r="CX8" s="624"/>
      <c r="CY8" s="625"/>
      <c r="CZ8" s="626">
        <v>38.1</v>
      </c>
      <c r="DA8" s="626"/>
      <c r="DB8" s="626"/>
      <c r="DC8" s="626"/>
      <c r="DD8" s="632">
        <v>163340</v>
      </c>
      <c r="DE8" s="624"/>
      <c r="DF8" s="624"/>
      <c r="DG8" s="624"/>
      <c r="DH8" s="624"/>
      <c r="DI8" s="624"/>
      <c r="DJ8" s="624"/>
      <c r="DK8" s="624"/>
      <c r="DL8" s="624"/>
      <c r="DM8" s="624"/>
      <c r="DN8" s="624"/>
      <c r="DO8" s="624"/>
      <c r="DP8" s="625"/>
      <c r="DQ8" s="632">
        <v>2208024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4944</v>
      </c>
      <c r="S9" s="624"/>
      <c r="T9" s="624"/>
      <c r="U9" s="624"/>
      <c r="V9" s="624"/>
      <c r="W9" s="624"/>
      <c r="X9" s="624"/>
      <c r="Y9" s="625"/>
      <c r="Z9" s="626">
        <v>0</v>
      </c>
      <c r="AA9" s="626"/>
      <c r="AB9" s="626"/>
      <c r="AC9" s="626"/>
      <c r="AD9" s="627">
        <v>4944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747233</v>
      </c>
      <c r="BH9" s="624"/>
      <c r="BI9" s="624"/>
      <c r="BJ9" s="624"/>
      <c r="BK9" s="624"/>
      <c r="BL9" s="624"/>
      <c r="BM9" s="624"/>
      <c r="BN9" s="625"/>
      <c r="BO9" s="626">
        <v>34.1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657026</v>
      </c>
      <c r="CS9" s="624"/>
      <c r="CT9" s="624"/>
      <c r="CU9" s="624"/>
      <c r="CV9" s="624"/>
      <c r="CW9" s="624"/>
      <c r="CX9" s="624"/>
      <c r="CY9" s="625"/>
      <c r="CZ9" s="626">
        <v>4.8</v>
      </c>
      <c r="DA9" s="626"/>
      <c r="DB9" s="626"/>
      <c r="DC9" s="626"/>
      <c r="DD9" s="632" t="s">
        <v>109</v>
      </c>
      <c r="DE9" s="624"/>
      <c r="DF9" s="624"/>
      <c r="DG9" s="624"/>
      <c r="DH9" s="624"/>
      <c r="DI9" s="624"/>
      <c r="DJ9" s="624"/>
      <c r="DK9" s="624"/>
      <c r="DL9" s="624"/>
      <c r="DM9" s="624"/>
      <c r="DN9" s="624"/>
      <c r="DO9" s="624"/>
      <c r="DP9" s="625"/>
      <c r="DQ9" s="632">
        <v>600162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390719</v>
      </c>
      <c r="S10" s="624"/>
      <c r="T10" s="624"/>
      <c r="U10" s="624"/>
      <c r="V10" s="624"/>
      <c r="W10" s="624"/>
      <c r="X10" s="624"/>
      <c r="Y10" s="625"/>
      <c r="Z10" s="626">
        <v>2.8</v>
      </c>
      <c r="AA10" s="626"/>
      <c r="AB10" s="626"/>
      <c r="AC10" s="626"/>
      <c r="AD10" s="627">
        <v>390719</v>
      </c>
      <c r="AE10" s="627"/>
      <c r="AF10" s="627"/>
      <c r="AG10" s="627"/>
      <c r="AH10" s="627"/>
      <c r="AI10" s="627"/>
      <c r="AJ10" s="627"/>
      <c r="AK10" s="627"/>
      <c r="AL10" s="628">
        <v>6.1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39643</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72991</v>
      </c>
      <c r="S11" s="624"/>
      <c r="T11" s="624"/>
      <c r="U11" s="624"/>
      <c r="V11" s="624"/>
      <c r="W11" s="624"/>
      <c r="X11" s="624"/>
      <c r="Y11" s="625"/>
      <c r="Z11" s="626">
        <v>0.5</v>
      </c>
      <c r="AA11" s="626"/>
      <c r="AB11" s="626"/>
      <c r="AC11" s="626"/>
      <c r="AD11" s="627">
        <v>72991</v>
      </c>
      <c r="AE11" s="627"/>
      <c r="AF11" s="627"/>
      <c r="AG11" s="627"/>
      <c r="AH11" s="627"/>
      <c r="AI11" s="627"/>
      <c r="AJ11" s="627"/>
      <c r="AK11" s="627"/>
      <c r="AL11" s="628">
        <v>1.1000000000000001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68227</v>
      </c>
      <c r="BH11" s="624"/>
      <c r="BI11" s="624"/>
      <c r="BJ11" s="624"/>
      <c r="BK11" s="624"/>
      <c r="BL11" s="624"/>
      <c r="BM11" s="624"/>
      <c r="BN11" s="625"/>
      <c r="BO11" s="626">
        <v>3.1</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628845</v>
      </c>
      <c r="CS11" s="624"/>
      <c r="CT11" s="624"/>
      <c r="CU11" s="624"/>
      <c r="CV11" s="624"/>
      <c r="CW11" s="624"/>
      <c r="CX11" s="624"/>
      <c r="CY11" s="625"/>
      <c r="CZ11" s="626">
        <v>4.5999999999999996</v>
      </c>
      <c r="DA11" s="626"/>
      <c r="DB11" s="626"/>
      <c r="DC11" s="626"/>
      <c r="DD11" s="632">
        <v>211505</v>
      </c>
      <c r="DE11" s="624"/>
      <c r="DF11" s="624"/>
      <c r="DG11" s="624"/>
      <c r="DH11" s="624"/>
      <c r="DI11" s="624"/>
      <c r="DJ11" s="624"/>
      <c r="DK11" s="624"/>
      <c r="DL11" s="624"/>
      <c r="DM11" s="624"/>
      <c r="DN11" s="624"/>
      <c r="DO11" s="624"/>
      <c r="DP11" s="625"/>
      <c r="DQ11" s="632">
        <v>257930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1069911</v>
      </c>
      <c r="BH12" s="624"/>
      <c r="BI12" s="624"/>
      <c r="BJ12" s="624"/>
      <c r="BK12" s="624"/>
      <c r="BL12" s="624"/>
      <c r="BM12" s="624"/>
      <c r="BN12" s="625"/>
      <c r="BO12" s="626">
        <v>48.8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201629</v>
      </c>
      <c r="CS12" s="624"/>
      <c r="CT12" s="624"/>
      <c r="CU12" s="624"/>
      <c r="CV12" s="624"/>
      <c r="CW12" s="624"/>
      <c r="CX12" s="624"/>
      <c r="CY12" s="625"/>
      <c r="CZ12" s="626">
        <v>1.5</v>
      </c>
      <c r="DA12" s="626"/>
      <c r="DB12" s="626"/>
      <c r="DC12" s="626"/>
      <c r="DD12" s="632">
        <v>140560</v>
      </c>
      <c r="DE12" s="624"/>
      <c r="DF12" s="624"/>
      <c r="DG12" s="624"/>
      <c r="DH12" s="624"/>
      <c r="DI12" s="624"/>
      <c r="DJ12" s="624"/>
      <c r="DK12" s="624"/>
      <c r="DL12" s="624"/>
      <c r="DM12" s="624"/>
      <c r="DN12" s="624"/>
      <c r="DO12" s="624"/>
      <c r="DP12" s="625"/>
      <c r="DQ12" s="632">
        <v>33759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15452</v>
      </c>
      <c r="S13" s="624"/>
      <c r="T13" s="624"/>
      <c r="U13" s="624"/>
      <c r="V13" s="624"/>
      <c r="W13" s="624"/>
      <c r="X13" s="624"/>
      <c r="Y13" s="625"/>
      <c r="Z13" s="626">
        <v>0.1</v>
      </c>
      <c r="AA13" s="626"/>
      <c r="AB13" s="626"/>
      <c r="AC13" s="626"/>
      <c r="AD13" s="627">
        <v>15452</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1054557</v>
      </c>
      <c r="BH13" s="624"/>
      <c r="BI13" s="624"/>
      <c r="BJ13" s="624"/>
      <c r="BK13" s="624"/>
      <c r="BL13" s="624"/>
      <c r="BM13" s="624"/>
      <c r="BN13" s="625"/>
      <c r="BO13" s="626">
        <v>48.1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566324</v>
      </c>
      <c r="CS13" s="624"/>
      <c r="CT13" s="624"/>
      <c r="CU13" s="624"/>
      <c r="CV13" s="624"/>
      <c r="CW13" s="624"/>
      <c r="CX13" s="624"/>
      <c r="CY13" s="625"/>
      <c r="CZ13" s="626">
        <v>4.2</v>
      </c>
      <c r="DA13" s="626"/>
      <c r="DB13" s="626"/>
      <c r="DC13" s="626"/>
      <c r="DD13" s="632">
        <v>319003</v>
      </c>
      <c r="DE13" s="624"/>
      <c r="DF13" s="624"/>
      <c r="DG13" s="624"/>
      <c r="DH13" s="624"/>
      <c r="DI13" s="624"/>
      <c r="DJ13" s="624"/>
      <c r="DK13" s="624"/>
      <c r="DL13" s="624"/>
      <c r="DM13" s="624"/>
      <c r="DN13" s="624"/>
      <c r="DO13" s="624"/>
      <c r="DP13" s="625"/>
      <c r="DQ13" s="632">
        <v>265401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92123</v>
      </c>
      <c r="BH14" s="624"/>
      <c r="BI14" s="624"/>
      <c r="BJ14" s="624"/>
      <c r="BK14" s="624"/>
      <c r="BL14" s="624"/>
      <c r="BM14" s="624"/>
      <c r="BN14" s="625"/>
      <c r="BO14" s="626">
        <v>4.2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414848</v>
      </c>
      <c r="CS14" s="624"/>
      <c r="CT14" s="624"/>
      <c r="CU14" s="624"/>
      <c r="CV14" s="624"/>
      <c r="CW14" s="624"/>
      <c r="CX14" s="624"/>
      <c r="CY14" s="625"/>
      <c r="CZ14" s="626">
        <v>3</v>
      </c>
      <c r="DA14" s="626"/>
      <c r="DB14" s="626"/>
      <c r="DC14" s="626"/>
      <c r="DD14" s="632">
        <v>4713</v>
      </c>
      <c r="DE14" s="624"/>
      <c r="DF14" s="624"/>
      <c r="DG14" s="624"/>
      <c r="DH14" s="624"/>
      <c r="DI14" s="624"/>
      <c r="DJ14" s="624"/>
      <c r="DK14" s="624"/>
      <c r="DL14" s="624"/>
      <c r="DM14" s="624"/>
      <c r="DN14" s="624"/>
      <c r="DO14" s="624"/>
      <c r="DP14" s="625"/>
      <c r="DQ14" s="632">
        <v>393211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13355</v>
      </c>
      <c r="S15" s="624"/>
      <c r="T15" s="624"/>
      <c r="U15" s="624"/>
      <c r="V15" s="624"/>
      <c r="W15" s="624"/>
      <c r="X15" s="624"/>
      <c r="Y15" s="625"/>
      <c r="Z15" s="626">
        <v>0.1</v>
      </c>
      <c r="AA15" s="626"/>
      <c r="AB15" s="626"/>
      <c r="AC15" s="626"/>
      <c r="AD15" s="627">
        <v>13355</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137823</v>
      </c>
      <c r="BH15" s="624"/>
      <c r="BI15" s="624"/>
      <c r="BJ15" s="624"/>
      <c r="BK15" s="624"/>
      <c r="BL15" s="624"/>
      <c r="BM15" s="624"/>
      <c r="BN15" s="625"/>
      <c r="BO15" s="626">
        <v>6.3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1374079</v>
      </c>
      <c r="CS15" s="624"/>
      <c r="CT15" s="624"/>
      <c r="CU15" s="624"/>
      <c r="CV15" s="624"/>
      <c r="CW15" s="624"/>
      <c r="CX15" s="624"/>
      <c r="CY15" s="625"/>
      <c r="CZ15" s="626">
        <v>10.1</v>
      </c>
      <c r="DA15" s="626"/>
      <c r="DB15" s="626"/>
      <c r="DC15" s="626"/>
      <c r="DD15" s="632">
        <v>234343</v>
      </c>
      <c r="DE15" s="624"/>
      <c r="DF15" s="624"/>
      <c r="DG15" s="624"/>
      <c r="DH15" s="624"/>
      <c r="DI15" s="624"/>
      <c r="DJ15" s="624"/>
      <c r="DK15" s="624"/>
      <c r="DL15" s="624"/>
      <c r="DM15" s="624"/>
      <c r="DN15" s="624"/>
      <c r="DO15" s="624"/>
      <c r="DP15" s="625"/>
      <c r="DQ15" s="632">
        <v>839616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3818827</v>
      </c>
      <c r="S16" s="624"/>
      <c r="T16" s="624"/>
      <c r="U16" s="624"/>
      <c r="V16" s="624"/>
      <c r="W16" s="624"/>
      <c r="X16" s="624"/>
      <c r="Y16" s="625"/>
      <c r="Z16" s="626">
        <v>26.9</v>
      </c>
      <c r="AA16" s="626"/>
      <c r="AB16" s="626"/>
      <c r="AC16" s="626"/>
      <c r="AD16" s="627">
        <v>3569548</v>
      </c>
      <c r="AE16" s="627"/>
      <c r="AF16" s="627"/>
      <c r="AG16" s="627"/>
      <c r="AH16" s="627"/>
      <c r="AI16" s="627"/>
      <c r="AJ16" s="627"/>
      <c r="AK16" s="627"/>
      <c r="AL16" s="628">
        <v>55.7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523</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3569548</v>
      </c>
      <c r="S17" s="624"/>
      <c r="T17" s="624"/>
      <c r="U17" s="624"/>
      <c r="V17" s="624"/>
      <c r="W17" s="624"/>
      <c r="X17" s="624"/>
      <c r="Y17" s="625"/>
      <c r="Z17" s="626">
        <v>25.1</v>
      </c>
      <c r="AA17" s="626"/>
      <c r="AB17" s="626"/>
      <c r="AC17" s="626"/>
      <c r="AD17" s="627">
        <v>3569548</v>
      </c>
      <c r="AE17" s="627"/>
      <c r="AF17" s="627"/>
      <c r="AG17" s="627"/>
      <c r="AH17" s="627"/>
      <c r="AI17" s="627"/>
      <c r="AJ17" s="627"/>
      <c r="AK17" s="627"/>
      <c r="AL17" s="628">
        <v>55.7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1395208</v>
      </c>
      <c r="CS17" s="624"/>
      <c r="CT17" s="624"/>
      <c r="CU17" s="624"/>
      <c r="CV17" s="624"/>
      <c r="CW17" s="624"/>
      <c r="CX17" s="624"/>
      <c r="CY17" s="625"/>
      <c r="CZ17" s="626">
        <v>10.3</v>
      </c>
      <c r="DA17" s="626"/>
      <c r="DB17" s="626"/>
      <c r="DC17" s="626"/>
      <c r="DD17" s="632" t="s">
        <v>109</v>
      </c>
      <c r="DE17" s="624"/>
      <c r="DF17" s="624"/>
      <c r="DG17" s="624"/>
      <c r="DH17" s="624"/>
      <c r="DI17" s="624"/>
      <c r="DJ17" s="624"/>
      <c r="DK17" s="624"/>
      <c r="DL17" s="624"/>
      <c r="DM17" s="624"/>
      <c r="DN17" s="624"/>
      <c r="DO17" s="624"/>
      <c r="DP17" s="625"/>
      <c r="DQ17" s="632">
        <v>1393901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249279</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6606456</v>
      </c>
      <c r="S20" s="624"/>
      <c r="T20" s="624"/>
      <c r="U20" s="624"/>
      <c r="V20" s="624"/>
      <c r="W20" s="624"/>
      <c r="X20" s="624"/>
      <c r="Y20" s="625"/>
      <c r="Z20" s="626">
        <v>46.5</v>
      </c>
      <c r="AA20" s="626"/>
      <c r="AB20" s="626"/>
      <c r="AC20" s="626"/>
      <c r="AD20" s="627">
        <v>6357177</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13611211</v>
      </c>
      <c r="CS20" s="624"/>
      <c r="CT20" s="624"/>
      <c r="CU20" s="624"/>
      <c r="CV20" s="624"/>
      <c r="CW20" s="624"/>
      <c r="CX20" s="624"/>
      <c r="CY20" s="625"/>
      <c r="CZ20" s="626">
        <v>100</v>
      </c>
      <c r="DA20" s="626"/>
      <c r="DB20" s="626"/>
      <c r="DC20" s="626"/>
      <c r="DD20" s="632">
        <v>2281070</v>
      </c>
      <c r="DE20" s="624"/>
      <c r="DF20" s="624"/>
      <c r="DG20" s="624"/>
      <c r="DH20" s="624"/>
      <c r="DI20" s="624"/>
      <c r="DJ20" s="624"/>
      <c r="DK20" s="624"/>
      <c r="DL20" s="624"/>
      <c r="DM20" s="624"/>
      <c r="DN20" s="624"/>
      <c r="DO20" s="624"/>
      <c r="DP20" s="625"/>
      <c r="DQ20" s="632">
        <v>7828111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2361</v>
      </c>
      <c r="S21" s="624"/>
      <c r="T21" s="624"/>
      <c r="U21" s="624"/>
      <c r="V21" s="624"/>
      <c r="W21" s="624"/>
      <c r="X21" s="624"/>
      <c r="Y21" s="625"/>
      <c r="Z21" s="626">
        <v>0</v>
      </c>
      <c r="AA21" s="626"/>
      <c r="AB21" s="626"/>
      <c r="AC21" s="626"/>
      <c r="AD21" s="627">
        <v>2361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481155</v>
      </c>
      <c r="S22" s="624"/>
      <c r="T22" s="624"/>
      <c r="U22" s="624"/>
      <c r="V22" s="624"/>
      <c r="W22" s="624"/>
      <c r="X22" s="624"/>
      <c r="Y22" s="625"/>
      <c r="Z22" s="626">
        <v>3.4</v>
      </c>
      <c r="AA22" s="626"/>
      <c r="AB22" s="626"/>
      <c r="AC22" s="626"/>
      <c r="AD22" s="627">
        <v>7736</v>
      </c>
      <c r="AE22" s="627"/>
      <c r="AF22" s="627"/>
      <c r="AG22" s="627"/>
      <c r="AH22" s="627"/>
      <c r="AI22" s="627"/>
      <c r="AJ22" s="627"/>
      <c r="AK22" s="627"/>
      <c r="AL22" s="628">
        <v>0.1</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77099</v>
      </c>
      <c r="S23" s="624"/>
      <c r="T23" s="624"/>
      <c r="U23" s="624"/>
      <c r="V23" s="624"/>
      <c r="W23" s="624"/>
      <c r="X23" s="624"/>
      <c r="Y23" s="625"/>
      <c r="Z23" s="626">
        <v>0.5</v>
      </c>
      <c r="AA23" s="626"/>
      <c r="AB23" s="626"/>
      <c r="AC23" s="626"/>
      <c r="AD23" s="627">
        <v>10938</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20824</v>
      </c>
      <c r="S24" s="624"/>
      <c r="T24" s="624"/>
      <c r="U24" s="624"/>
      <c r="V24" s="624"/>
      <c r="W24" s="624"/>
      <c r="X24" s="624"/>
      <c r="Y24" s="625"/>
      <c r="Z24" s="626">
        <v>0.1</v>
      </c>
      <c r="AA24" s="626"/>
      <c r="AB24" s="626"/>
      <c r="AC24" s="626"/>
      <c r="AD24" s="627">
        <v>44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6410660</v>
      </c>
      <c r="CS24" s="613"/>
      <c r="CT24" s="613"/>
      <c r="CU24" s="613"/>
      <c r="CV24" s="613"/>
      <c r="CW24" s="613"/>
      <c r="CX24" s="613"/>
      <c r="CY24" s="614"/>
      <c r="CZ24" s="652">
        <v>47.1</v>
      </c>
      <c r="DA24" s="653"/>
      <c r="DB24" s="653"/>
      <c r="DC24" s="654"/>
      <c r="DD24" s="651">
        <v>3796797</v>
      </c>
      <c r="DE24" s="613"/>
      <c r="DF24" s="613"/>
      <c r="DG24" s="613"/>
      <c r="DH24" s="613"/>
      <c r="DI24" s="613"/>
      <c r="DJ24" s="613"/>
      <c r="DK24" s="614"/>
      <c r="DL24" s="651">
        <v>3659154</v>
      </c>
      <c r="DM24" s="613"/>
      <c r="DN24" s="613"/>
      <c r="DO24" s="613"/>
      <c r="DP24" s="613"/>
      <c r="DQ24" s="613"/>
      <c r="DR24" s="613"/>
      <c r="DS24" s="613"/>
      <c r="DT24" s="613"/>
      <c r="DU24" s="613"/>
      <c r="DV24" s="614"/>
      <c r="DW24" s="617">
        <v>54.1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1831891</v>
      </c>
      <c r="S25" s="624"/>
      <c r="T25" s="624"/>
      <c r="U25" s="624"/>
      <c r="V25" s="624"/>
      <c r="W25" s="624"/>
      <c r="X25" s="624"/>
      <c r="Y25" s="625"/>
      <c r="Z25" s="626">
        <v>12.9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1689633</v>
      </c>
      <c r="CS25" s="643"/>
      <c r="CT25" s="643"/>
      <c r="CU25" s="643"/>
      <c r="CV25" s="643"/>
      <c r="CW25" s="643"/>
      <c r="CX25" s="643"/>
      <c r="CY25" s="644"/>
      <c r="CZ25" s="657">
        <v>12.4</v>
      </c>
      <c r="DA25" s="658"/>
      <c r="DB25" s="658"/>
      <c r="DC25" s="659"/>
      <c r="DD25" s="632">
        <v>1557040</v>
      </c>
      <c r="DE25" s="643"/>
      <c r="DF25" s="643"/>
      <c r="DG25" s="643"/>
      <c r="DH25" s="643"/>
      <c r="DI25" s="643"/>
      <c r="DJ25" s="643"/>
      <c r="DK25" s="644"/>
      <c r="DL25" s="632">
        <v>1484896</v>
      </c>
      <c r="DM25" s="643"/>
      <c r="DN25" s="643"/>
      <c r="DO25" s="643"/>
      <c r="DP25" s="643"/>
      <c r="DQ25" s="643"/>
      <c r="DR25" s="643"/>
      <c r="DS25" s="643"/>
      <c r="DT25" s="643"/>
      <c r="DU25" s="643"/>
      <c r="DV25" s="644"/>
      <c r="DW25" s="628">
        <v>22</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v>10103</v>
      </c>
      <c r="S26" s="624"/>
      <c r="T26" s="624"/>
      <c r="U26" s="624"/>
      <c r="V26" s="624"/>
      <c r="W26" s="624"/>
      <c r="X26" s="624"/>
      <c r="Y26" s="625"/>
      <c r="Z26" s="626">
        <v>0.1</v>
      </c>
      <c r="AA26" s="626"/>
      <c r="AB26" s="626"/>
      <c r="AC26" s="626"/>
      <c r="AD26" s="627">
        <v>10103</v>
      </c>
      <c r="AE26" s="627"/>
      <c r="AF26" s="627"/>
      <c r="AG26" s="627"/>
      <c r="AH26" s="627"/>
      <c r="AI26" s="627"/>
      <c r="AJ26" s="627"/>
      <c r="AK26" s="627"/>
      <c r="AL26" s="628">
        <v>0.2</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979759</v>
      </c>
      <c r="CS26" s="624"/>
      <c r="CT26" s="624"/>
      <c r="CU26" s="624"/>
      <c r="CV26" s="624"/>
      <c r="CW26" s="624"/>
      <c r="CX26" s="624"/>
      <c r="CY26" s="625"/>
      <c r="CZ26" s="657">
        <v>7.2</v>
      </c>
      <c r="DA26" s="658"/>
      <c r="DB26" s="658"/>
      <c r="DC26" s="659"/>
      <c r="DD26" s="632">
        <v>924635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2068393</v>
      </c>
      <c r="S27" s="624"/>
      <c r="T27" s="624"/>
      <c r="U27" s="624"/>
      <c r="V27" s="624"/>
      <c r="W27" s="624"/>
      <c r="X27" s="624"/>
      <c r="Y27" s="625"/>
      <c r="Z27" s="626">
        <v>14.6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2192746</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3325819</v>
      </c>
      <c r="CS27" s="643"/>
      <c r="CT27" s="643"/>
      <c r="CU27" s="643"/>
      <c r="CV27" s="643"/>
      <c r="CW27" s="643"/>
      <c r="CX27" s="643"/>
      <c r="CY27" s="644"/>
      <c r="CZ27" s="657">
        <v>24.4</v>
      </c>
      <c r="DA27" s="658"/>
      <c r="DB27" s="658"/>
      <c r="DC27" s="659"/>
      <c r="DD27" s="632">
        <v>845856</v>
      </c>
      <c r="DE27" s="643"/>
      <c r="DF27" s="643"/>
      <c r="DG27" s="643"/>
      <c r="DH27" s="643"/>
      <c r="DI27" s="643"/>
      <c r="DJ27" s="643"/>
      <c r="DK27" s="644"/>
      <c r="DL27" s="632">
        <v>803673</v>
      </c>
      <c r="DM27" s="643"/>
      <c r="DN27" s="643"/>
      <c r="DO27" s="643"/>
      <c r="DP27" s="643"/>
      <c r="DQ27" s="643"/>
      <c r="DR27" s="643"/>
      <c r="DS27" s="643"/>
      <c r="DT27" s="643"/>
      <c r="DU27" s="643"/>
      <c r="DV27" s="644"/>
      <c r="DW27" s="628">
        <v>11.9</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17989</v>
      </c>
      <c r="S28" s="624"/>
      <c r="T28" s="624"/>
      <c r="U28" s="624"/>
      <c r="V28" s="624"/>
      <c r="W28" s="624"/>
      <c r="X28" s="624"/>
      <c r="Y28" s="625"/>
      <c r="Z28" s="626">
        <v>0.1</v>
      </c>
      <c r="AA28" s="626"/>
      <c r="AB28" s="626"/>
      <c r="AC28" s="626"/>
      <c r="AD28" s="627">
        <v>12301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1395208</v>
      </c>
      <c r="CS28" s="624"/>
      <c r="CT28" s="624"/>
      <c r="CU28" s="624"/>
      <c r="CV28" s="624"/>
      <c r="CW28" s="624"/>
      <c r="CX28" s="624"/>
      <c r="CY28" s="625"/>
      <c r="CZ28" s="657">
        <v>10.3</v>
      </c>
      <c r="DA28" s="658"/>
      <c r="DB28" s="658"/>
      <c r="DC28" s="659"/>
      <c r="DD28" s="632">
        <v>1393901</v>
      </c>
      <c r="DE28" s="624"/>
      <c r="DF28" s="624"/>
      <c r="DG28" s="624"/>
      <c r="DH28" s="624"/>
      <c r="DI28" s="624"/>
      <c r="DJ28" s="624"/>
      <c r="DK28" s="625"/>
      <c r="DL28" s="632">
        <v>1370585</v>
      </c>
      <c r="DM28" s="624"/>
      <c r="DN28" s="624"/>
      <c r="DO28" s="624"/>
      <c r="DP28" s="624"/>
      <c r="DQ28" s="624"/>
      <c r="DR28" s="624"/>
      <c r="DS28" s="624"/>
      <c r="DT28" s="624"/>
      <c r="DU28" s="624"/>
      <c r="DV28" s="625"/>
      <c r="DW28" s="628">
        <v>20.3</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8975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1394963</v>
      </c>
      <c r="CS29" s="643"/>
      <c r="CT29" s="643"/>
      <c r="CU29" s="643"/>
      <c r="CV29" s="643"/>
      <c r="CW29" s="643"/>
      <c r="CX29" s="643"/>
      <c r="CY29" s="644"/>
      <c r="CZ29" s="657">
        <v>10.199999999999999</v>
      </c>
      <c r="DA29" s="658"/>
      <c r="DB29" s="658"/>
      <c r="DC29" s="659"/>
      <c r="DD29" s="632">
        <v>1393656</v>
      </c>
      <c r="DE29" s="643"/>
      <c r="DF29" s="643"/>
      <c r="DG29" s="643"/>
      <c r="DH29" s="643"/>
      <c r="DI29" s="643"/>
      <c r="DJ29" s="643"/>
      <c r="DK29" s="644"/>
      <c r="DL29" s="632">
        <v>1370340</v>
      </c>
      <c r="DM29" s="643"/>
      <c r="DN29" s="643"/>
      <c r="DO29" s="643"/>
      <c r="DP29" s="643"/>
      <c r="DQ29" s="643"/>
      <c r="DR29" s="643"/>
      <c r="DS29" s="643"/>
      <c r="DT29" s="643"/>
      <c r="DU29" s="643"/>
      <c r="DV29" s="644"/>
      <c r="DW29" s="628">
        <v>20.3</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854585</v>
      </c>
      <c r="S30" s="624"/>
      <c r="T30" s="624"/>
      <c r="U30" s="624"/>
      <c r="V30" s="624"/>
      <c r="W30" s="624"/>
      <c r="X30" s="624"/>
      <c r="Y30" s="625"/>
      <c r="Z30" s="626">
        <v>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98.1</v>
      </c>
      <c r="BH30" s="682"/>
      <c r="BI30" s="682"/>
      <c r="BJ30" s="682"/>
      <c r="BK30" s="682"/>
      <c r="BL30" s="682"/>
      <c r="BM30" s="618">
        <v>95.1</v>
      </c>
      <c r="BN30" s="682"/>
      <c r="BO30" s="682"/>
      <c r="BP30" s="682"/>
      <c r="BQ30" s="683"/>
      <c r="BR30" s="681">
        <v>97.9</v>
      </c>
      <c r="BS30" s="682"/>
      <c r="BT30" s="682"/>
      <c r="BU30" s="682"/>
      <c r="BV30" s="682"/>
      <c r="BW30" s="682"/>
      <c r="BX30" s="618">
        <v>94</v>
      </c>
      <c r="BY30" s="682"/>
      <c r="BZ30" s="682"/>
      <c r="CA30" s="682"/>
      <c r="CB30" s="683"/>
      <c r="CD30" s="686"/>
      <c r="CE30" s="687"/>
      <c r="CF30" s="637" t="s">
        <v>290</v>
      </c>
      <c r="CG30" s="638"/>
      <c r="CH30" s="638"/>
      <c r="CI30" s="638"/>
      <c r="CJ30" s="638"/>
      <c r="CK30" s="638"/>
      <c r="CL30" s="638"/>
      <c r="CM30" s="638"/>
      <c r="CN30" s="638"/>
      <c r="CO30" s="638"/>
      <c r="CP30" s="638"/>
      <c r="CQ30" s="639"/>
      <c r="CR30" s="623">
        <v>1237470</v>
      </c>
      <c r="CS30" s="624"/>
      <c r="CT30" s="624"/>
      <c r="CU30" s="624"/>
      <c r="CV30" s="624"/>
      <c r="CW30" s="624"/>
      <c r="CX30" s="624"/>
      <c r="CY30" s="625"/>
      <c r="CZ30" s="657">
        <v>9.1</v>
      </c>
      <c r="DA30" s="658"/>
      <c r="DB30" s="658"/>
      <c r="DC30" s="659"/>
      <c r="DD30" s="632">
        <v>1236163</v>
      </c>
      <c r="DE30" s="624"/>
      <c r="DF30" s="624"/>
      <c r="DG30" s="624"/>
      <c r="DH30" s="624"/>
      <c r="DI30" s="624"/>
      <c r="DJ30" s="624"/>
      <c r="DK30" s="625"/>
      <c r="DL30" s="632">
        <v>1212847</v>
      </c>
      <c r="DM30" s="624"/>
      <c r="DN30" s="624"/>
      <c r="DO30" s="624"/>
      <c r="DP30" s="624"/>
      <c r="DQ30" s="624"/>
      <c r="DR30" s="624"/>
      <c r="DS30" s="624"/>
      <c r="DT30" s="624"/>
      <c r="DU30" s="624"/>
      <c r="DV30" s="625"/>
      <c r="DW30" s="628">
        <v>17.899999999999999</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559391</v>
      </c>
      <c r="S31" s="624"/>
      <c r="T31" s="624"/>
      <c r="U31" s="624"/>
      <c r="V31" s="624"/>
      <c r="W31" s="624"/>
      <c r="X31" s="624"/>
      <c r="Y31" s="625"/>
      <c r="Z31" s="626">
        <v>3.9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43"/>
      <c r="BI31" s="643"/>
      <c r="BJ31" s="643"/>
      <c r="BK31" s="643"/>
      <c r="BL31" s="643"/>
      <c r="BM31" s="629">
        <v>96.3</v>
      </c>
      <c r="BN31" s="679"/>
      <c r="BO31" s="679"/>
      <c r="BP31" s="679"/>
      <c r="BQ31" s="680"/>
      <c r="BR31" s="678">
        <v>98.5</v>
      </c>
      <c r="BS31" s="643"/>
      <c r="BT31" s="643"/>
      <c r="BU31" s="643"/>
      <c r="BV31" s="643"/>
      <c r="BW31" s="643"/>
      <c r="BX31" s="629">
        <v>95.9</v>
      </c>
      <c r="BY31" s="679"/>
      <c r="BZ31" s="679"/>
      <c r="CA31" s="679"/>
      <c r="CB31" s="680"/>
      <c r="CD31" s="686"/>
      <c r="CE31" s="687"/>
      <c r="CF31" s="637" t="s">
        <v>294</v>
      </c>
      <c r="CG31" s="638"/>
      <c r="CH31" s="638"/>
      <c r="CI31" s="638"/>
      <c r="CJ31" s="638"/>
      <c r="CK31" s="638"/>
      <c r="CL31" s="638"/>
      <c r="CM31" s="638"/>
      <c r="CN31" s="638"/>
      <c r="CO31" s="638"/>
      <c r="CP31" s="638"/>
      <c r="CQ31" s="639"/>
      <c r="CR31" s="623">
        <v>157493</v>
      </c>
      <c r="CS31" s="643"/>
      <c r="CT31" s="643"/>
      <c r="CU31" s="643"/>
      <c r="CV31" s="643"/>
      <c r="CW31" s="643"/>
      <c r="CX31" s="643"/>
      <c r="CY31" s="644"/>
      <c r="CZ31" s="657">
        <v>1.2</v>
      </c>
      <c r="DA31" s="658"/>
      <c r="DB31" s="658"/>
      <c r="DC31" s="659"/>
      <c r="DD31" s="632">
        <v>157493</v>
      </c>
      <c r="DE31" s="643"/>
      <c r="DF31" s="643"/>
      <c r="DG31" s="643"/>
      <c r="DH31" s="643"/>
      <c r="DI31" s="643"/>
      <c r="DJ31" s="643"/>
      <c r="DK31" s="644"/>
      <c r="DL31" s="632">
        <v>157493</v>
      </c>
      <c r="DM31" s="643"/>
      <c r="DN31" s="643"/>
      <c r="DO31" s="643"/>
      <c r="DP31" s="643"/>
      <c r="DQ31" s="643"/>
      <c r="DR31" s="643"/>
      <c r="DS31" s="643"/>
      <c r="DT31" s="643"/>
      <c r="DU31" s="643"/>
      <c r="DV31" s="644"/>
      <c r="DW31" s="628">
        <v>2.2999999999999998</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90619</v>
      </c>
      <c r="S32" s="624"/>
      <c r="T32" s="624"/>
      <c r="U32" s="624"/>
      <c r="V32" s="624"/>
      <c r="W32" s="624"/>
      <c r="X32" s="624"/>
      <c r="Y32" s="625"/>
      <c r="Z32" s="626">
        <v>0.6</v>
      </c>
      <c r="AA32" s="626"/>
      <c r="AB32" s="626"/>
      <c r="AC32" s="626"/>
      <c r="AD32" s="627">
        <v>5786</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97.4</v>
      </c>
      <c r="BH32" s="691"/>
      <c r="BI32" s="691"/>
      <c r="BJ32" s="691"/>
      <c r="BK32" s="691"/>
      <c r="BL32" s="691"/>
      <c r="BM32" s="692">
        <v>93.7</v>
      </c>
      <c r="BN32" s="691"/>
      <c r="BO32" s="691"/>
      <c r="BP32" s="691"/>
      <c r="BQ32" s="693"/>
      <c r="BR32" s="690">
        <v>97.1</v>
      </c>
      <c r="BS32" s="691"/>
      <c r="BT32" s="691"/>
      <c r="BU32" s="691"/>
      <c r="BV32" s="691"/>
      <c r="BW32" s="691"/>
      <c r="BX32" s="692">
        <v>91.8</v>
      </c>
      <c r="BY32" s="691"/>
      <c r="BZ32" s="691"/>
      <c r="CA32" s="691"/>
      <c r="CB32" s="693"/>
      <c r="CD32" s="688"/>
      <c r="CE32" s="689"/>
      <c r="CF32" s="637" t="s">
        <v>297</v>
      </c>
      <c r="CG32" s="638"/>
      <c r="CH32" s="638"/>
      <c r="CI32" s="638"/>
      <c r="CJ32" s="638"/>
      <c r="CK32" s="638"/>
      <c r="CL32" s="638"/>
      <c r="CM32" s="638"/>
      <c r="CN32" s="638"/>
      <c r="CO32" s="638"/>
      <c r="CP32" s="638"/>
      <c r="CQ32" s="639"/>
      <c r="CR32" s="623">
        <v>245</v>
      </c>
      <c r="CS32" s="624"/>
      <c r="CT32" s="624"/>
      <c r="CU32" s="624"/>
      <c r="CV32" s="624"/>
      <c r="CW32" s="624"/>
      <c r="CX32" s="624"/>
      <c r="CY32" s="625"/>
      <c r="CZ32" s="657">
        <v>0</v>
      </c>
      <c r="DA32" s="658"/>
      <c r="DB32" s="658"/>
      <c r="DC32" s="659"/>
      <c r="DD32" s="632">
        <v>245</v>
      </c>
      <c r="DE32" s="624"/>
      <c r="DF32" s="624"/>
      <c r="DG32" s="624"/>
      <c r="DH32" s="624"/>
      <c r="DI32" s="624"/>
      <c r="DJ32" s="624"/>
      <c r="DK32" s="625"/>
      <c r="DL32" s="632">
        <v>245</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1563678</v>
      </c>
      <c r="S33" s="624"/>
      <c r="T33" s="624"/>
      <c r="U33" s="624"/>
      <c r="V33" s="624"/>
      <c r="W33" s="624"/>
      <c r="X33" s="624"/>
      <c r="Y33" s="625"/>
      <c r="Z33" s="626">
        <v>11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4919481</v>
      </c>
      <c r="CS33" s="643"/>
      <c r="CT33" s="643"/>
      <c r="CU33" s="643"/>
      <c r="CV33" s="643"/>
      <c r="CW33" s="643"/>
      <c r="CX33" s="643"/>
      <c r="CY33" s="644"/>
      <c r="CZ33" s="657">
        <v>36.1</v>
      </c>
      <c r="DA33" s="658"/>
      <c r="DB33" s="658"/>
      <c r="DC33" s="659"/>
      <c r="DD33" s="632">
        <v>3788524</v>
      </c>
      <c r="DE33" s="643"/>
      <c r="DF33" s="643"/>
      <c r="DG33" s="643"/>
      <c r="DH33" s="643"/>
      <c r="DI33" s="643"/>
      <c r="DJ33" s="643"/>
      <c r="DK33" s="644"/>
      <c r="DL33" s="632">
        <v>2172456</v>
      </c>
      <c r="DM33" s="643"/>
      <c r="DN33" s="643"/>
      <c r="DO33" s="643"/>
      <c r="DP33" s="643"/>
      <c r="DQ33" s="643"/>
      <c r="DR33" s="643"/>
      <c r="DS33" s="643"/>
      <c r="DT33" s="643"/>
      <c r="DU33" s="643"/>
      <c r="DV33" s="644"/>
      <c r="DW33" s="628">
        <v>32.1</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1657208</v>
      </c>
      <c r="CS34" s="624"/>
      <c r="CT34" s="624"/>
      <c r="CU34" s="624"/>
      <c r="CV34" s="624"/>
      <c r="CW34" s="624"/>
      <c r="CX34" s="624"/>
      <c r="CY34" s="625"/>
      <c r="CZ34" s="657">
        <v>12.2</v>
      </c>
      <c r="DA34" s="658"/>
      <c r="DB34" s="658"/>
      <c r="DC34" s="659"/>
      <c r="DD34" s="632">
        <v>1055817</v>
      </c>
      <c r="DE34" s="624"/>
      <c r="DF34" s="624"/>
      <c r="DG34" s="624"/>
      <c r="DH34" s="624"/>
      <c r="DI34" s="624"/>
      <c r="DJ34" s="624"/>
      <c r="DK34" s="625"/>
      <c r="DL34" s="632">
        <v>629232</v>
      </c>
      <c r="DM34" s="624"/>
      <c r="DN34" s="624"/>
      <c r="DO34" s="624"/>
      <c r="DP34" s="624"/>
      <c r="DQ34" s="624"/>
      <c r="DR34" s="624"/>
      <c r="DS34" s="624"/>
      <c r="DT34" s="624"/>
      <c r="DU34" s="624"/>
      <c r="DV34" s="625"/>
      <c r="DW34" s="628">
        <v>9.3000000000000007</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355278</v>
      </c>
      <c r="S35" s="624"/>
      <c r="T35" s="624"/>
      <c r="U35" s="624"/>
      <c r="V35" s="624"/>
      <c r="W35" s="624"/>
      <c r="X35" s="624"/>
      <c r="Y35" s="625"/>
      <c r="Z35" s="626">
        <v>2.5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1295615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-405159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26379</v>
      </c>
      <c r="CS35" s="643"/>
      <c r="CT35" s="643"/>
      <c r="CU35" s="643"/>
      <c r="CV35" s="643"/>
      <c r="CW35" s="643"/>
      <c r="CX35" s="643"/>
      <c r="CY35" s="644"/>
      <c r="CZ35" s="657">
        <v>0.2</v>
      </c>
      <c r="DA35" s="658"/>
      <c r="DB35" s="658"/>
      <c r="DC35" s="659"/>
      <c r="DD35" s="632">
        <v>26379</v>
      </c>
      <c r="DE35" s="643"/>
      <c r="DF35" s="643"/>
      <c r="DG35" s="643"/>
      <c r="DH35" s="643"/>
      <c r="DI35" s="643"/>
      <c r="DJ35" s="643"/>
      <c r="DK35" s="644"/>
      <c r="DL35" s="632">
        <v>26379</v>
      </c>
      <c r="DM35" s="643"/>
      <c r="DN35" s="643"/>
      <c r="DO35" s="643"/>
      <c r="DP35" s="643"/>
      <c r="DQ35" s="643"/>
      <c r="DR35" s="643"/>
      <c r="DS35" s="643"/>
      <c r="DT35" s="643"/>
      <c r="DU35" s="643"/>
      <c r="DV35" s="644"/>
      <c r="DW35" s="628">
        <v>0.4</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14193519</v>
      </c>
      <c r="S36" s="696"/>
      <c r="T36" s="696"/>
      <c r="U36" s="696"/>
      <c r="V36" s="696"/>
      <c r="W36" s="696"/>
      <c r="X36" s="696"/>
      <c r="Y36" s="697"/>
      <c r="Z36" s="698">
        <v>100</v>
      </c>
      <c r="AA36" s="698"/>
      <c r="AB36" s="698"/>
      <c r="AC36" s="698"/>
      <c r="AD36" s="699">
        <v>6406446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48490</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-790949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1256222</v>
      </c>
      <c r="CS36" s="624"/>
      <c r="CT36" s="624"/>
      <c r="CU36" s="624"/>
      <c r="CV36" s="624"/>
      <c r="CW36" s="624"/>
      <c r="CX36" s="624"/>
      <c r="CY36" s="625"/>
      <c r="CZ36" s="657">
        <v>9.1999999999999993</v>
      </c>
      <c r="DA36" s="658"/>
      <c r="DB36" s="658"/>
      <c r="DC36" s="659"/>
      <c r="DD36" s="632">
        <v>917963</v>
      </c>
      <c r="DE36" s="624"/>
      <c r="DF36" s="624"/>
      <c r="DG36" s="624"/>
      <c r="DH36" s="624"/>
      <c r="DI36" s="624"/>
      <c r="DJ36" s="624"/>
      <c r="DK36" s="625"/>
      <c r="DL36" s="632">
        <v>814481</v>
      </c>
      <c r="DM36" s="624"/>
      <c r="DN36" s="624"/>
      <c r="DO36" s="624"/>
      <c r="DP36" s="624"/>
      <c r="DQ36" s="624"/>
      <c r="DR36" s="624"/>
      <c r="DS36" s="624"/>
      <c r="DT36" s="624"/>
      <c r="DU36" s="624"/>
      <c r="DV36" s="625"/>
      <c r="DW36" s="628">
        <v>12</v>
      </c>
      <c r="DX36" s="655"/>
      <c r="DY36" s="655"/>
      <c r="DZ36" s="655"/>
      <c r="EA36" s="655"/>
      <c r="EB36" s="655"/>
      <c r="EC36" s="656"/>
    </row>
    <row r="37" spans="2:133" ht="11.25" customHeight="1">
      <c r="AQ37" s="702" t="s">
        <v>312</v>
      </c>
      <c r="AR37" s="703"/>
      <c r="AS37" s="703"/>
      <c r="AT37" s="703"/>
      <c r="AU37" s="703"/>
      <c r="AV37" s="703"/>
      <c r="AW37" s="703"/>
      <c r="AX37" s="703"/>
      <c r="AY37" s="704"/>
      <c r="AZ37" s="623">
        <v>13026</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4610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660243</v>
      </c>
      <c r="CS37" s="643"/>
      <c r="CT37" s="643"/>
      <c r="CU37" s="643"/>
      <c r="CV37" s="643"/>
      <c r="CW37" s="643"/>
      <c r="CX37" s="643"/>
      <c r="CY37" s="644"/>
      <c r="CZ37" s="657">
        <v>4.9000000000000004</v>
      </c>
      <c r="DA37" s="658"/>
      <c r="DB37" s="658"/>
      <c r="DC37" s="659"/>
      <c r="DD37" s="632">
        <v>654430</v>
      </c>
      <c r="DE37" s="643"/>
      <c r="DF37" s="643"/>
      <c r="DG37" s="643"/>
      <c r="DH37" s="643"/>
      <c r="DI37" s="643"/>
      <c r="DJ37" s="643"/>
      <c r="DK37" s="644"/>
      <c r="DL37" s="632">
        <v>648427</v>
      </c>
      <c r="DM37" s="643"/>
      <c r="DN37" s="643"/>
      <c r="DO37" s="643"/>
      <c r="DP37" s="643"/>
      <c r="DQ37" s="643"/>
      <c r="DR37" s="643"/>
      <c r="DS37" s="643"/>
      <c r="DT37" s="643"/>
      <c r="DU37" s="643"/>
      <c r="DV37" s="644"/>
      <c r="DW37" s="628">
        <v>9.6</v>
      </c>
      <c r="DX37" s="655"/>
      <c r="DY37" s="655"/>
      <c r="DZ37" s="655"/>
      <c r="EA37" s="655"/>
      <c r="EB37" s="655"/>
      <c r="EC37" s="656"/>
    </row>
    <row r="38" spans="2:133" ht="11.25" customHeight="1">
      <c r="AQ38" s="702" t="s">
        <v>315</v>
      </c>
      <c r="AR38" s="703"/>
      <c r="AS38" s="703"/>
      <c r="AT38" s="703"/>
      <c r="AU38" s="703"/>
      <c r="AV38" s="703"/>
      <c r="AW38" s="703"/>
      <c r="AX38" s="703"/>
      <c r="AY38" s="704"/>
      <c r="AZ38" s="623" t="s">
        <v>109</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8756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1295615</v>
      </c>
      <c r="CS38" s="624"/>
      <c r="CT38" s="624"/>
      <c r="CU38" s="624"/>
      <c r="CV38" s="624"/>
      <c r="CW38" s="624"/>
      <c r="CX38" s="624"/>
      <c r="CY38" s="625"/>
      <c r="CZ38" s="657">
        <v>9.5</v>
      </c>
      <c r="DA38" s="658"/>
      <c r="DB38" s="658"/>
      <c r="DC38" s="659"/>
      <c r="DD38" s="632">
        <v>1104308</v>
      </c>
      <c r="DE38" s="624"/>
      <c r="DF38" s="624"/>
      <c r="DG38" s="624"/>
      <c r="DH38" s="624"/>
      <c r="DI38" s="624"/>
      <c r="DJ38" s="624"/>
      <c r="DK38" s="625"/>
      <c r="DL38" s="632">
        <v>702364</v>
      </c>
      <c r="DM38" s="624"/>
      <c r="DN38" s="624"/>
      <c r="DO38" s="624"/>
      <c r="DP38" s="624"/>
      <c r="DQ38" s="624"/>
      <c r="DR38" s="624"/>
      <c r="DS38" s="624"/>
      <c r="DT38" s="624"/>
      <c r="DU38" s="624"/>
      <c r="DV38" s="625"/>
      <c r="DW38" s="628">
        <v>10.4</v>
      </c>
      <c r="DX38" s="655"/>
      <c r="DY38" s="655"/>
      <c r="DZ38" s="655"/>
      <c r="EA38" s="655"/>
      <c r="EB38" s="655"/>
      <c r="EC38" s="656"/>
    </row>
    <row r="39" spans="2:133" ht="11.25" customHeight="1">
      <c r="AQ39" s="702" t="s">
        <v>318</v>
      </c>
      <c r="AR39" s="703"/>
      <c r="AS39" s="703"/>
      <c r="AT39" s="703"/>
      <c r="AU39" s="703"/>
      <c r="AV39" s="703"/>
      <c r="AW39" s="703"/>
      <c r="AX39" s="703"/>
      <c r="AY39" s="704"/>
      <c r="AZ39" s="623" t="s">
        <v>109</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58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684057</v>
      </c>
      <c r="CS39" s="643"/>
      <c r="CT39" s="643"/>
      <c r="CU39" s="643"/>
      <c r="CV39" s="643"/>
      <c r="CW39" s="643"/>
      <c r="CX39" s="643"/>
      <c r="CY39" s="644"/>
      <c r="CZ39" s="657">
        <v>5</v>
      </c>
      <c r="DA39" s="658"/>
      <c r="DB39" s="658"/>
      <c r="DC39" s="659"/>
      <c r="DD39" s="632">
        <v>684057</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624634</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177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609465</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284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2281070</v>
      </c>
      <c r="CS42" s="624"/>
      <c r="CT42" s="624"/>
      <c r="CU42" s="624"/>
      <c r="CV42" s="624"/>
      <c r="CW42" s="624"/>
      <c r="CX42" s="624"/>
      <c r="CY42" s="625"/>
      <c r="CZ42" s="657">
        <v>16.8</v>
      </c>
      <c r="DA42" s="706"/>
      <c r="DB42" s="706"/>
      <c r="DC42" s="707"/>
      <c r="DD42" s="632">
        <v>242790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43"/>
      <c r="CT43" s="643"/>
      <c r="CU43" s="643"/>
      <c r="CV43" s="643"/>
      <c r="CW43" s="643"/>
      <c r="CX43" s="643"/>
      <c r="CY43" s="644"/>
      <c r="CZ43" s="657" t="s">
        <v>118</v>
      </c>
      <c r="DA43" s="658"/>
      <c r="DB43" s="658"/>
      <c r="DC43" s="659"/>
      <c r="DD43" s="632" t="s">
        <v>118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2281070</v>
      </c>
      <c r="CS44" s="624"/>
      <c r="CT44" s="624"/>
      <c r="CU44" s="624"/>
      <c r="CV44" s="624"/>
      <c r="CW44" s="624"/>
      <c r="CX44" s="624"/>
      <c r="CY44" s="625"/>
      <c r="CZ44" s="657">
        <v>16.8</v>
      </c>
      <c r="DA44" s="706"/>
      <c r="DB44" s="706"/>
      <c r="DC44" s="707"/>
      <c r="DD44" s="632">
        <v>242790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1053121</v>
      </c>
      <c r="CS45" s="643"/>
      <c r="CT45" s="643"/>
      <c r="CU45" s="643"/>
      <c r="CV45" s="643"/>
      <c r="CW45" s="643"/>
      <c r="CX45" s="643"/>
      <c r="CY45" s="644"/>
      <c r="CZ45" s="657">
        <v>7.7</v>
      </c>
      <c r="DA45" s="658"/>
      <c r="DB45" s="658"/>
      <c r="DC45" s="659"/>
      <c r="DD45" s="632">
        <v>121131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1227949</v>
      </c>
      <c r="CS46" s="624"/>
      <c r="CT46" s="624"/>
      <c r="CU46" s="624"/>
      <c r="CV46" s="624"/>
      <c r="CW46" s="624"/>
      <c r="CX46" s="624"/>
      <c r="CY46" s="625"/>
      <c r="CZ46" s="657">
        <v>9</v>
      </c>
      <c r="DA46" s="706"/>
      <c r="DB46" s="706"/>
      <c r="DC46" s="707"/>
      <c r="DD46" s="632">
        <v>121659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13611211</v>
      </c>
      <c r="CS49" s="691"/>
      <c r="CT49" s="691"/>
      <c r="CU49" s="691"/>
      <c r="CV49" s="691"/>
      <c r="CW49" s="691"/>
      <c r="CX49" s="691"/>
      <c r="CY49" s="718"/>
      <c r="CZ49" s="719">
        <v>100</v>
      </c>
      <c r="DA49" s="720"/>
      <c r="DB49" s="720"/>
      <c r="DC49" s="721"/>
      <c r="DD49" s="722">
        <v>7828111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90" t="s">
        <v>340</v>
      </c>
      <c r="DK2" s="791"/>
      <c r="DL2" s="791"/>
      <c r="DM2" s="791"/>
      <c r="DN2" s="791"/>
      <c r="DO2" s="792"/>
      <c r="DP2" s="200"/>
      <c r="DQ2" s="790" t="s">
        <v>341</v>
      </c>
      <c r="DR2" s="791"/>
      <c r="DS2" s="791"/>
      <c r="DT2" s="791"/>
      <c r="DU2" s="791"/>
      <c r="DV2" s="791"/>
      <c r="DW2" s="791"/>
      <c r="DX2" s="791"/>
      <c r="DY2" s="791"/>
      <c r="DZ2" s="79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93" t="s">
        <v>342</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84" t="s">
        <v>344</v>
      </c>
      <c r="B5" s="785"/>
      <c r="C5" s="785"/>
      <c r="D5" s="785"/>
      <c r="E5" s="785"/>
      <c r="F5" s="785"/>
      <c r="G5" s="785"/>
      <c r="H5" s="785"/>
      <c r="I5" s="785"/>
      <c r="J5" s="785"/>
      <c r="K5" s="785"/>
      <c r="L5" s="785"/>
      <c r="M5" s="785"/>
      <c r="N5" s="785"/>
      <c r="O5" s="785"/>
      <c r="P5" s="786"/>
      <c r="Q5" s="764" t="s">
        <v>345</v>
      </c>
      <c r="R5" s="765"/>
      <c r="S5" s="765"/>
      <c r="T5" s="765"/>
      <c r="U5" s="766"/>
      <c r="V5" s="764" t="s">
        <v>346</v>
      </c>
      <c r="W5" s="765"/>
      <c r="X5" s="765"/>
      <c r="Y5" s="765"/>
      <c r="Z5" s="766"/>
      <c r="AA5" s="764" t="s">
        <v>347</v>
      </c>
      <c r="AB5" s="765"/>
      <c r="AC5" s="765"/>
      <c r="AD5" s="765"/>
      <c r="AE5" s="765"/>
      <c r="AF5" s="794" t="s">
        <v>348</v>
      </c>
      <c r="AG5" s="765"/>
      <c r="AH5" s="765"/>
      <c r="AI5" s="765"/>
      <c r="AJ5" s="776"/>
      <c r="AK5" s="765" t="s">
        <v>349</v>
      </c>
      <c r="AL5" s="765"/>
      <c r="AM5" s="765"/>
      <c r="AN5" s="765"/>
      <c r="AO5" s="766"/>
      <c r="AP5" s="764" t="s">
        <v>350</v>
      </c>
      <c r="AQ5" s="765"/>
      <c r="AR5" s="765"/>
      <c r="AS5" s="765"/>
      <c r="AT5" s="766"/>
      <c r="AU5" s="764" t="s">
        <v>351</v>
      </c>
      <c r="AV5" s="765"/>
      <c r="AW5" s="765"/>
      <c r="AX5" s="765"/>
      <c r="AY5" s="776"/>
      <c r="AZ5" s="207"/>
      <c r="BA5" s="207"/>
      <c r="BB5" s="207"/>
      <c r="BC5" s="207"/>
      <c r="BD5" s="207"/>
      <c r="BE5" s="208"/>
      <c r="BF5" s="208"/>
      <c r="BG5" s="208"/>
      <c r="BH5" s="208"/>
      <c r="BI5" s="208"/>
      <c r="BJ5" s="208"/>
      <c r="BK5" s="208"/>
      <c r="BL5" s="208"/>
      <c r="BM5" s="208"/>
      <c r="BN5" s="208"/>
      <c r="BO5" s="208"/>
      <c r="BP5" s="208"/>
      <c r="BQ5" s="784" t="s">
        <v>352</v>
      </c>
      <c r="BR5" s="785"/>
      <c r="BS5" s="785"/>
      <c r="BT5" s="785"/>
      <c r="BU5" s="785"/>
      <c r="BV5" s="785"/>
      <c r="BW5" s="785"/>
      <c r="BX5" s="785"/>
      <c r="BY5" s="785"/>
      <c r="BZ5" s="785"/>
      <c r="CA5" s="785"/>
      <c r="CB5" s="785"/>
      <c r="CC5" s="785"/>
      <c r="CD5" s="785"/>
      <c r="CE5" s="785"/>
      <c r="CF5" s="785"/>
      <c r="CG5" s="786"/>
      <c r="CH5" s="764" t="s">
        <v>353</v>
      </c>
      <c r="CI5" s="765"/>
      <c r="CJ5" s="765"/>
      <c r="CK5" s="765"/>
      <c r="CL5" s="766"/>
      <c r="CM5" s="764" t="s">
        <v>354</v>
      </c>
      <c r="CN5" s="765"/>
      <c r="CO5" s="765"/>
      <c r="CP5" s="765"/>
      <c r="CQ5" s="766"/>
      <c r="CR5" s="764" t="s">
        <v>355</v>
      </c>
      <c r="CS5" s="765"/>
      <c r="CT5" s="765"/>
      <c r="CU5" s="765"/>
      <c r="CV5" s="766"/>
      <c r="CW5" s="764" t="s">
        <v>356</v>
      </c>
      <c r="CX5" s="765"/>
      <c r="CY5" s="765"/>
      <c r="CZ5" s="765"/>
      <c r="DA5" s="766"/>
      <c r="DB5" s="764" t="s">
        <v>357</v>
      </c>
      <c r="DC5" s="765"/>
      <c r="DD5" s="765"/>
      <c r="DE5" s="765"/>
      <c r="DF5" s="766"/>
      <c r="DG5" s="770" t="s">
        <v>358</v>
      </c>
      <c r="DH5" s="771"/>
      <c r="DI5" s="771"/>
      <c r="DJ5" s="771"/>
      <c r="DK5" s="772"/>
      <c r="DL5" s="770" t="s">
        <v>359</v>
      </c>
      <c r="DM5" s="771"/>
      <c r="DN5" s="771"/>
      <c r="DO5" s="771"/>
      <c r="DP5" s="772"/>
      <c r="DQ5" s="764" t="s">
        <v>360</v>
      </c>
      <c r="DR5" s="765"/>
      <c r="DS5" s="765"/>
      <c r="DT5" s="765"/>
      <c r="DU5" s="766"/>
      <c r="DV5" s="764" t="s">
        <v>351</v>
      </c>
      <c r="DW5" s="765"/>
      <c r="DX5" s="765"/>
      <c r="DY5" s="765"/>
      <c r="DZ5" s="776"/>
      <c r="EA5" s="205"/>
    </row>
    <row r="6" spans="1:131" s="206" customFormat="1" ht="26.25" customHeight="1" thickBot="1">
      <c r="A6" s="787"/>
      <c r="B6" s="788"/>
      <c r="C6" s="788"/>
      <c r="D6" s="788"/>
      <c r="E6" s="788"/>
      <c r="F6" s="788"/>
      <c r="G6" s="788"/>
      <c r="H6" s="788"/>
      <c r="I6" s="788"/>
      <c r="J6" s="788"/>
      <c r="K6" s="788"/>
      <c r="L6" s="788"/>
      <c r="M6" s="788"/>
      <c r="N6" s="788"/>
      <c r="O6" s="788"/>
      <c r="P6" s="789"/>
      <c r="Q6" s="767"/>
      <c r="R6" s="768"/>
      <c r="S6" s="768"/>
      <c r="T6" s="768"/>
      <c r="U6" s="769"/>
      <c r="V6" s="767"/>
      <c r="W6" s="768"/>
      <c r="X6" s="768"/>
      <c r="Y6" s="768"/>
      <c r="Z6" s="769"/>
      <c r="AA6" s="767"/>
      <c r="AB6" s="768"/>
      <c r="AC6" s="768"/>
      <c r="AD6" s="768"/>
      <c r="AE6" s="768"/>
      <c r="AF6" s="795"/>
      <c r="AG6" s="768"/>
      <c r="AH6" s="768"/>
      <c r="AI6" s="768"/>
      <c r="AJ6" s="777"/>
      <c r="AK6" s="768"/>
      <c r="AL6" s="768"/>
      <c r="AM6" s="768"/>
      <c r="AN6" s="768"/>
      <c r="AO6" s="769"/>
      <c r="AP6" s="767"/>
      <c r="AQ6" s="768"/>
      <c r="AR6" s="768"/>
      <c r="AS6" s="768"/>
      <c r="AT6" s="769"/>
      <c r="AU6" s="767"/>
      <c r="AV6" s="768"/>
      <c r="AW6" s="768"/>
      <c r="AX6" s="768"/>
      <c r="AY6" s="777"/>
      <c r="AZ6" s="203"/>
      <c r="BA6" s="203"/>
      <c r="BB6" s="203"/>
      <c r="BC6" s="203"/>
      <c r="BD6" s="203"/>
      <c r="BE6" s="204"/>
      <c r="BF6" s="204"/>
      <c r="BG6" s="204"/>
      <c r="BH6" s="204"/>
      <c r="BI6" s="204"/>
      <c r="BJ6" s="204"/>
      <c r="BK6" s="204"/>
      <c r="BL6" s="204"/>
      <c r="BM6" s="204"/>
      <c r="BN6" s="204"/>
      <c r="BO6" s="204"/>
      <c r="BP6" s="204"/>
      <c r="BQ6" s="787"/>
      <c r="BR6" s="788"/>
      <c r="BS6" s="788"/>
      <c r="BT6" s="788"/>
      <c r="BU6" s="788"/>
      <c r="BV6" s="788"/>
      <c r="BW6" s="788"/>
      <c r="BX6" s="788"/>
      <c r="BY6" s="788"/>
      <c r="BZ6" s="788"/>
      <c r="CA6" s="788"/>
      <c r="CB6" s="788"/>
      <c r="CC6" s="788"/>
      <c r="CD6" s="788"/>
      <c r="CE6" s="788"/>
      <c r="CF6" s="788"/>
      <c r="CG6" s="789"/>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73"/>
      <c r="DH6" s="774"/>
      <c r="DI6" s="774"/>
      <c r="DJ6" s="774"/>
      <c r="DK6" s="775"/>
      <c r="DL6" s="773"/>
      <c r="DM6" s="774"/>
      <c r="DN6" s="774"/>
      <c r="DO6" s="774"/>
      <c r="DP6" s="775"/>
      <c r="DQ6" s="767"/>
      <c r="DR6" s="768"/>
      <c r="DS6" s="768"/>
      <c r="DT6" s="768"/>
      <c r="DU6" s="769"/>
      <c r="DV6" s="767"/>
      <c r="DW6" s="768"/>
      <c r="DX6" s="768"/>
      <c r="DY6" s="768"/>
      <c r="DZ6" s="777"/>
      <c r="EA6" s="205"/>
    </row>
    <row r="7" spans="1:131" s="206" customFormat="1" ht="26.25" customHeight="1" thickTop="1">
      <c r="A7" s="209">
        <v>1</v>
      </c>
      <c r="B7" s="778" t="s">
        <v>361</v>
      </c>
      <c r="C7" s="779"/>
      <c r="D7" s="779"/>
      <c r="E7" s="779"/>
      <c r="F7" s="779"/>
      <c r="G7" s="779"/>
      <c r="H7" s="779"/>
      <c r="I7" s="779"/>
      <c r="J7" s="779"/>
      <c r="K7" s="779"/>
      <c r="L7" s="779"/>
      <c r="M7" s="779"/>
      <c r="N7" s="779"/>
      <c r="O7" s="779"/>
      <c r="P7" s="780"/>
      <c r="Q7" s="796">
        <v>14078</v>
      </c>
      <c r="R7" s="797"/>
      <c r="S7" s="797"/>
      <c r="T7" s="797"/>
      <c r="U7" s="797"/>
      <c r="V7" s="797">
        <v>13506</v>
      </c>
      <c r="W7" s="797"/>
      <c r="X7" s="797"/>
      <c r="Y7" s="797"/>
      <c r="Z7" s="797"/>
      <c r="AA7" s="797">
        <v>572</v>
      </c>
      <c r="AB7" s="797"/>
      <c r="AC7" s="797"/>
      <c r="AD7" s="797"/>
      <c r="AE7" s="798"/>
      <c r="AF7" s="781">
        <v>503</v>
      </c>
      <c r="AG7" s="782"/>
      <c r="AH7" s="782"/>
      <c r="AI7" s="782"/>
      <c r="AJ7" s="783"/>
      <c r="AK7" s="819">
        <v>5</v>
      </c>
      <c r="AL7" s="799"/>
      <c r="AM7" s="799"/>
      <c r="AN7" s="799"/>
      <c r="AO7" s="799"/>
      <c r="AP7" s="799">
        <v>15917</v>
      </c>
      <c r="AQ7" s="799"/>
      <c r="AR7" s="799"/>
      <c r="AS7" s="799"/>
      <c r="AT7" s="799"/>
      <c r="AU7" s="820"/>
      <c r="AV7" s="820"/>
      <c r="AW7" s="820"/>
      <c r="AX7" s="820"/>
      <c r="AY7" s="821"/>
      <c r="AZ7" s="203"/>
      <c r="BA7" s="203"/>
      <c r="BB7" s="203"/>
      <c r="BC7" s="203"/>
      <c r="BD7" s="203"/>
      <c r="BE7" s="204"/>
      <c r="BF7" s="204"/>
      <c r="BG7" s="204"/>
      <c r="BH7" s="204"/>
      <c r="BI7" s="204"/>
      <c r="BJ7" s="204"/>
      <c r="BK7" s="204"/>
      <c r="BL7" s="204"/>
      <c r="BM7" s="204"/>
      <c r="BN7" s="204"/>
      <c r="BO7" s="204"/>
      <c r="BP7" s="204"/>
      <c r="BQ7" s="210">
        <v>1</v>
      </c>
      <c r="BR7" s="211"/>
      <c r="BS7" s="822"/>
      <c r="BT7" s="823"/>
      <c r="BU7" s="823"/>
      <c r="BV7" s="823"/>
      <c r="BW7" s="823"/>
      <c r="BX7" s="823"/>
      <c r="BY7" s="823"/>
      <c r="BZ7" s="823"/>
      <c r="CA7" s="823"/>
      <c r="CB7" s="823"/>
      <c r="CC7" s="823"/>
      <c r="CD7" s="823"/>
      <c r="CE7" s="823"/>
      <c r="CF7" s="823"/>
      <c r="CG7" s="824"/>
      <c r="CH7" s="816"/>
      <c r="CI7" s="817"/>
      <c r="CJ7" s="817"/>
      <c r="CK7" s="817"/>
      <c r="CL7" s="818"/>
      <c r="CM7" s="816"/>
      <c r="CN7" s="817"/>
      <c r="CO7" s="817"/>
      <c r="CP7" s="817"/>
      <c r="CQ7" s="818"/>
      <c r="CR7" s="816"/>
      <c r="CS7" s="817"/>
      <c r="CT7" s="817"/>
      <c r="CU7" s="817"/>
      <c r="CV7" s="818"/>
      <c r="CW7" s="816"/>
      <c r="CX7" s="817"/>
      <c r="CY7" s="817"/>
      <c r="CZ7" s="817"/>
      <c r="DA7" s="818"/>
      <c r="DB7" s="816"/>
      <c r="DC7" s="817"/>
      <c r="DD7" s="817"/>
      <c r="DE7" s="817"/>
      <c r="DF7" s="818"/>
      <c r="DG7" s="816"/>
      <c r="DH7" s="817"/>
      <c r="DI7" s="817"/>
      <c r="DJ7" s="817"/>
      <c r="DK7" s="818"/>
      <c r="DL7" s="816"/>
      <c r="DM7" s="817"/>
      <c r="DN7" s="817"/>
      <c r="DO7" s="817"/>
      <c r="DP7" s="818"/>
      <c r="DQ7" s="816"/>
      <c r="DR7" s="817"/>
      <c r="DS7" s="817"/>
      <c r="DT7" s="817"/>
      <c r="DU7" s="818"/>
      <c r="DV7" s="800"/>
      <c r="DW7" s="801"/>
      <c r="DX7" s="801"/>
      <c r="DY7" s="801"/>
      <c r="DZ7" s="802"/>
      <c r="EA7" s="205"/>
    </row>
    <row r="8" spans="1:131" s="206" customFormat="1" ht="26.25" customHeight="1">
      <c r="A8" s="212">
        <v>2</v>
      </c>
      <c r="B8" s="803" t="s">
        <v>362</v>
      </c>
      <c r="C8" s="804"/>
      <c r="D8" s="804"/>
      <c r="E8" s="804"/>
      <c r="F8" s="804"/>
      <c r="G8" s="804"/>
      <c r="H8" s="804"/>
      <c r="I8" s="804"/>
      <c r="J8" s="804"/>
      <c r="K8" s="804"/>
      <c r="L8" s="804"/>
      <c r="M8" s="804"/>
      <c r="N8" s="804"/>
      <c r="O8" s="804"/>
      <c r="P8" s="805"/>
      <c r="Q8" s="825">
        <v>465</v>
      </c>
      <c r="R8" s="826"/>
      <c r="S8" s="826"/>
      <c r="T8" s="826"/>
      <c r="U8" s="826"/>
      <c r="V8" s="826">
        <v>452</v>
      </c>
      <c r="W8" s="826"/>
      <c r="X8" s="826"/>
      <c r="Y8" s="826"/>
      <c r="Z8" s="826"/>
      <c r="AA8" s="826">
        <v>13</v>
      </c>
      <c r="AB8" s="826"/>
      <c r="AC8" s="826"/>
      <c r="AD8" s="826"/>
      <c r="AE8" s="827"/>
      <c r="AF8" s="806">
        <v>0</v>
      </c>
      <c r="AG8" s="807"/>
      <c r="AH8" s="807"/>
      <c r="AI8" s="807"/>
      <c r="AJ8" s="808"/>
      <c r="AK8" s="809">
        <v>95</v>
      </c>
      <c r="AL8" s="810"/>
      <c r="AM8" s="810"/>
      <c r="AN8" s="810"/>
      <c r="AO8" s="810"/>
      <c r="AP8" s="810">
        <v>0</v>
      </c>
      <c r="AQ8" s="810"/>
      <c r="AR8" s="810"/>
      <c r="AS8" s="810"/>
      <c r="AT8" s="810"/>
      <c r="AU8" s="811"/>
      <c r="AV8" s="811"/>
      <c r="AW8" s="811"/>
      <c r="AX8" s="811"/>
      <c r="AY8" s="812"/>
      <c r="AZ8" s="203"/>
      <c r="BA8" s="203"/>
      <c r="BB8" s="203"/>
      <c r="BC8" s="203"/>
      <c r="BD8" s="203"/>
      <c r="BE8" s="204"/>
      <c r="BF8" s="204"/>
      <c r="BG8" s="204"/>
      <c r="BH8" s="204"/>
      <c r="BI8" s="204"/>
      <c r="BJ8" s="204"/>
      <c r="BK8" s="204"/>
      <c r="BL8" s="204"/>
      <c r="BM8" s="204"/>
      <c r="BN8" s="204"/>
      <c r="BO8" s="204"/>
      <c r="BP8" s="204"/>
      <c r="BQ8" s="213">
        <v>2</v>
      </c>
      <c r="BR8" s="214"/>
      <c r="BS8" s="813"/>
      <c r="BT8" s="814"/>
      <c r="BU8" s="814"/>
      <c r="BV8" s="814"/>
      <c r="BW8" s="814"/>
      <c r="BX8" s="814"/>
      <c r="BY8" s="814"/>
      <c r="BZ8" s="814"/>
      <c r="CA8" s="814"/>
      <c r="CB8" s="814"/>
      <c r="CC8" s="814"/>
      <c r="CD8" s="814"/>
      <c r="CE8" s="814"/>
      <c r="CF8" s="814"/>
      <c r="CG8" s="815"/>
      <c r="CH8" s="828"/>
      <c r="CI8" s="829"/>
      <c r="CJ8" s="829"/>
      <c r="CK8" s="829"/>
      <c r="CL8" s="830"/>
      <c r="CM8" s="828"/>
      <c r="CN8" s="829"/>
      <c r="CO8" s="829"/>
      <c r="CP8" s="829"/>
      <c r="CQ8" s="830"/>
      <c r="CR8" s="828"/>
      <c r="CS8" s="829"/>
      <c r="CT8" s="829"/>
      <c r="CU8" s="829"/>
      <c r="CV8" s="830"/>
      <c r="CW8" s="828"/>
      <c r="CX8" s="829"/>
      <c r="CY8" s="829"/>
      <c r="CZ8" s="829"/>
      <c r="DA8" s="830"/>
      <c r="DB8" s="828"/>
      <c r="DC8" s="829"/>
      <c r="DD8" s="829"/>
      <c r="DE8" s="829"/>
      <c r="DF8" s="830"/>
      <c r="DG8" s="828"/>
      <c r="DH8" s="829"/>
      <c r="DI8" s="829"/>
      <c r="DJ8" s="829"/>
      <c r="DK8" s="830"/>
      <c r="DL8" s="828"/>
      <c r="DM8" s="829"/>
      <c r="DN8" s="829"/>
      <c r="DO8" s="829"/>
      <c r="DP8" s="830"/>
      <c r="DQ8" s="828"/>
      <c r="DR8" s="829"/>
      <c r="DS8" s="829"/>
      <c r="DT8" s="829"/>
      <c r="DU8" s="830"/>
      <c r="DV8" s="831"/>
      <c r="DW8" s="832"/>
      <c r="DX8" s="832"/>
      <c r="DY8" s="832"/>
      <c r="DZ8" s="833"/>
      <c r="EA8" s="205"/>
    </row>
    <row r="9" spans="1:131" s="206" customFormat="1" ht="26.25" customHeight="1">
      <c r="A9" s="212">
        <v>3</v>
      </c>
      <c r="B9" s="803"/>
      <c r="C9" s="804"/>
      <c r="D9" s="804"/>
      <c r="E9" s="804"/>
      <c r="F9" s="804"/>
      <c r="G9" s="804"/>
      <c r="H9" s="804"/>
      <c r="I9" s="804"/>
      <c r="J9" s="804"/>
      <c r="K9" s="804"/>
      <c r="L9" s="804"/>
      <c r="M9" s="804"/>
      <c r="N9" s="804"/>
      <c r="O9" s="804"/>
      <c r="P9" s="805"/>
      <c r="Q9" s="825"/>
      <c r="R9" s="826"/>
      <c r="S9" s="826"/>
      <c r="T9" s="826"/>
      <c r="U9" s="826"/>
      <c r="V9" s="826"/>
      <c r="W9" s="826"/>
      <c r="X9" s="826"/>
      <c r="Y9" s="826"/>
      <c r="Z9" s="826"/>
      <c r="AA9" s="826"/>
      <c r="AB9" s="826"/>
      <c r="AC9" s="826"/>
      <c r="AD9" s="826"/>
      <c r="AE9" s="827"/>
      <c r="AF9" s="806"/>
      <c r="AG9" s="807"/>
      <c r="AH9" s="807"/>
      <c r="AI9" s="807"/>
      <c r="AJ9" s="808"/>
      <c r="AK9" s="809"/>
      <c r="AL9" s="810"/>
      <c r="AM9" s="810"/>
      <c r="AN9" s="810"/>
      <c r="AO9" s="810"/>
      <c r="AP9" s="810"/>
      <c r="AQ9" s="810"/>
      <c r="AR9" s="810"/>
      <c r="AS9" s="810"/>
      <c r="AT9" s="810"/>
      <c r="AU9" s="811"/>
      <c r="AV9" s="811"/>
      <c r="AW9" s="811"/>
      <c r="AX9" s="811"/>
      <c r="AY9" s="812"/>
      <c r="AZ9" s="203"/>
      <c r="BA9" s="203"/>
      <c r="BB9" s="203"/>
      <c r="BC9" s="203"/>
      <c r="BD9" s="203"/>
      <c r="BE9" s="204"/>
      <c r="BF9" s="204"/>
      <c r="BG9" s="204"/>
      <c r="BH9" s="204"/>
      <c r="BI9" s="204"/>
      <c r="BJ9" s="204"/>
      <c r="BK9" s="204"/>
      <c r="BL9" s="204"/>
      <c r="BM9" s="204"/>
      <c r="BN9" s="204"/>
      <c r="BO9" s="204"/>
      <c r="BP9" s="204"/>
      <c r="BQ9" s="213">
        <v>3</v>
      </c>
      <c r="BR9" s="214"/>
      <c r="BS9" s="813"/>
      <c r="BT9" s="814"/>
      <c r="BU9" s="814"/>
      <c r="BV9" s="814"/>
      <c r="BW9" s="814"/>
      <c r="BX9" s="814"/>
      <c r="BY9" s="814"/>
      <c r="BZ9" s="814"/>
      <c r="CA9" s="814"/>
      <c r="CB9" s="814"/>
      <c r="CC9" s="814"/>
      <c r="CD9" s="814"/>
      <c r="CE9" s="814"/>
      <c r="CF9" s="814"/>
      <c r="CG9" s="815"/>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05"/>
    </row>
    <row r="10" spans="1:131" s="206" customFormat="1" ht="26.25" customHeight="1">
      <c r="A10" s="212">
        <v>4</v>
      </c>
      <c r="B10" s="803"/>
      <c r="C10" s="804"/>
      <c r="D10" s="804"/>
      <c r="E10" s="804"/>
      <c r="F10" s="804"/>
      <c r="G10" s="804"/>
      <c r="H10" s="804"/>
      <c r="I10" s="804"/>
      <c r="J10" s="804"/>
      <c r="K10" s="804"/>
      <c r="L10" s="804"/>
      <c r="M10" s="804"/>
      <c r="N10" s="804"/>
      <c r="O10" s="804"/>
      <c r="P10" s="805"/>
      <c r="Q10" s="825"/>
      <c r="R10" s="826"/>
      <c r="S10" s="826"/>
      <c r="T10" s="826"/>
      <c r="U10" s="826"/>
      <c r="V10" s="826"/>
      <c r="W10" s="826"/>
      <c r="X10" s="826"/>
      <c r="Y10" s="826"/>
      <c r="Z10" s="826"/>
      <c r="AA10" s="826"/>
      <c r="AB10" s="826"/>
      <c r="AC10" s="826"/>
      <c r="AD10" s="826"/>
      <c r="AE10" s="827"/>
      <c r="AF10" s="806"/>
      <c r="AG10" s="807"/>
      <c r="AH10" s="807"/>
      <c r="AI10" s="807"/>
      <c r="AJ10" s="808"/>
      <c r="AK10" s="809"/>
      <c r="AL10" s="810"/>
      <c r="AM10" s="810"/>
      <c r="AN10" s="810"/>
      <c r="AO10" s="810"/>
      <c r="AP10" s="810"/>
      <c r="AQ10" s="810"/>
      <c r="AR10" s="810"/>
      <c r="AS10" s="810"/>
      <c r="AT10" s="810"/>
      <c r="AU10" s="811"/>
      <c r="AV10" s="811"/>
      <c r="AW10" s="811"/>
      <c r="AX10" s="811"/>
      <c r="AY10" s="812"/>
      <c r="AZ10" s="203"/>
      <c r="BA10" s="203"/>
      <c r="BB10" s="203"/>
      <c r="BC10" s="203"/>
      <c r="BD10" s="203"/>
      <c r="BE10" s="204"/>
      <c r="BF10" s="204"/>
      <c r="BG10" s="204"/>
      <c r="BH10" s="204"/>
      <c r="BI10" s="204"/>
      <c r="BJ10" s="204"/>
      <c r="BK10" s="204"/>
      <c r="BL10" s="204"/>
      <c r="BM10" s="204"/>
      <c r="BN10" s="204"/>
      <c r="BO10" s="204"/>
      <c r="BP10" s="204"/>
      <c r="BQ10" s="213">
        <v>4</v>
      </c>
      <c r="BR10" s="214"/>
      <c r="BS10" s="813"/>
      <c r="BT10" s="814"/>
      <c r="BU10" s="814"/>
      <c r="BV10" s="814"/>
      <c r="BW10" s="814"/>
      <c r="BX10" s="814"/>
      <c r="BY10" s="814"/>
      <c r="BZ10" s="814"/>
      <c r="CA10" s="814"/>
      <c r="CB10" s="814"/>
      <c r="CC10" s="814"/>
      <c r="CD10" s="814"/>
      <c r="CE10" s="814"/>
      <c r="CF10" s="814"/>
      <c r="CG10" s="815"/>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05"/>
    </row>
    <row r="11" spans="1:131" s="206" customFormat="1" ht="26.25" customHeight="1">
      <c r="A11" s="212">
        <v>5</v>
      </c>
      <c r="B11" s="803"/>
      <c r="C11" s="804"/>
      <c r="D11" s="804"/>
      <c r="E11" s="804"/>
      <c r="F11" s="804"/>
      <c r="G11" s="804"/>
      <c r="H11" s="804"/>
      <c r="I11" s="804"/>
      <c r="J11" s="804"/>
      <c r="K11" s="804"/>
      <c r="L11" s="804"/>
      <c r="M11" s="804"/>
      <c r="N11" s="804"/>
      <c r="O11" s="804"/>
      <c r="P11" s="805"/>
      <c r="Q11" s="825"/>
      <c r="R11" s="826"/>
      <c r="S11" s="826"/>
      <c r="T11" s="826"/>
      <c r="U11" s="826"/>
      <c r="V11" s="826"/>
      <c r="W11" s="826"/>
      <c r="X11" s="826"/>
      <c r="Y11" s="826"/>
      <c r="Z11" s="826"/>
      <c r="AA11" s="826"/>
      <c r="AB11" s="826"/>
      <c r="AC11" s="826"/>
      <c r="AD11" s="826"/>
      <c r="AE11" s="827"/>
      <c r="AF11" s="806"/>
      <c r="AG11" s="807"/>
      <c r="AH11" s="807"/>
      <c r="AI11" s="807"/>
      <c r="AJ11" s="808"/>
      <c r="AK11" s="809"/>
      <c r="AL11" s="810"/>
      <c r="AM11" s="810"/>
      <c r="AN11" s="810"/>
      <c r="AO11" s="810"/>
      <c r="AP11" s="810"/>
      <c r="AQ11" s="810"/>
      <c r="AR11" s="810"/>
      <c r="AS11" s="810"/>
      <c r="AT11" s="810"/>
      <c r="AU11" s="811"/>
      <c r="AV11" s="811"/>
      <c r="AW11" s="811"/>
      <c r="AX11" s="811"/>
      <c r="AY11" s="812"/>
      <c r="AZ11" s="203"/>
      <c r="BA11" s="203"/>
      <c r="BB11" s="203"/>
      <c r="BC11" s="203"/>
      <c r="BD11" s="203"/>
      <c r="BE11" s="204"/>
      <c r="BF11" s="204"/>
      <c r="BG11" s="204"/>
      <c r="BH11" s="204"/>
      <c r="BI11" s="204"/>
      <c r="BJ11" s="204"/>
      <c r="BK11" s="204"/>
      <c r="BL11" s="204"/>
      <c r="BM11" s="204"/>
      <c r="BN11" s="204"/>
      <c r="BO11" s="204"/>
      <c r="BP11" s="204"/>
      <c r="BQ11" s="213">
        <v>5</v>
      </c>
      <c r="BR11" s="214"/>
      <c r="BS11" s="813"/>
      <c r="BT11" s="814"/>
      <c r="BU11" s="814"/>
      <c r="BV11" s="814"/>
      <c r="BW11" s="814"/>
      <c r="BX11" s="814"/>
      <c r="BY11" s="814"/>
      <c r="BZ11" s="814"/>
      <c r="CA11" s="814"/>
      <c r="CB11" s="814"/>
      <c r="CC11" s="814"/>
      <c r="CD11" s="814"/>
      <c r="CE11" s="814"/>
      <c r="CF11" s="814"/>
      <c r="CG11" s="815"/>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05"/>
    </row>
    <row r="12" spans="1:131" s="206" customFormat="1" ht="26.25" customHeight="1">
      <c r="A12" s="212">
        <v>6</v>
      </c>
      <c r="B12" s="803"/>
      <c r="C12" s="804"/>
      <c r="D12" s="804"/>
      <c r="E12" s="804"/>
      <c r="F12" s="804"/>
      <c r="G12" s="804"/>
      <c r="H12" s="804"/>
      <c r="I12" s="804"/>
      <c r="J12" s="804"/>
      <c r="K12" s="804"/>
      <c r="L12" s="804"/>
      <c r="M12" s="804"/>
      <c r="N12" s="804"/>
      <c r="O12" s="804"/>
      <c r="P12" s="805"/>
      <c r="Q12" s="825"/>
      <c r="R12" s="826"/>
      <c r="S12" s="826"/>
      <c r="T12" s="826"/>
      <c r="U12" s="826"/>
      <c r="V12" s="826"/>
      <c r="W12" s="826"/>
      <c r="X12" s="826"/>
      <c r="Y12" s="826"/>
      <c r="Z12" s="826"/>
      <c r="AA12" s="826"/>
      <c r="AB12" s="826"/>
      <c r="AC12" s="826"/>
      <c r="AD12" s="826"/>
      <c r="AE12" s="827"/>
      <c r="AF12" s="806"/>
      <c r="AG12" s="807"/>
      <c r="AH12" s="807"/>
      <c r="AI12" s="807"/>
      <c r="AJ12" s="808"/>
      <c r="AK12" s="809"/>
      <c r="AL12" s="810"/>
      <c r="AM12" s="810"/>
      <c r="AN12" s="810"/>
      <c r="AO12" s="810"/>
      <c r="AP12" s="810"/>
      <c r="AQ12" s="810"/>
      <c r="AR12" s="810"/>
      <c r="AS12" s="810"/>
      <c r="AT12" s="810"/>
      <c r="AU12" s="811"/>
      <c r="AV12" s="811"/>
      <c r="AW12" s="811"/>
      <c r="AX12" s="811"/>
      <c r="AY12" s="812"/>
      <c r="AZ12" s="203"/>
      <c r="BA12" s="203"/>
      <c r="BB12" s="203"/>
      <c r="BC12" s="203"/>
      <c r="BD12" s="203"/>
      <c r="BE12" s="204"/>
      <c r="BF12" s="204"/>
      <c r="BG12" s="204"/>
      <c r="BH12" s="204"/>
      <c r="BI12" s="204"/>
      <c r="BJ12" s="204"/>
      <c r="BK12" s="204"/>
      <c r="BL12" s="204"/>
      <c r="BM12" s="204"/>
      <c r="BN12" s="204"/>
      <c r="BO12" s="204"/>
      <c r="BP12" s="204"/>
      <c r="BQ12" s="213">
        <v>6</v>
      </c>
      <c r="BR12" s="214"/>
      <c r="BS12" s="813"/>
      <c r="BT12" s="814"/>
      <c r="BU12" s="814"/>
      <c r="BV12" s="814"/>
      <c r="BW12" s="814"/>
      <c r="BX12" s="814"/>
      <c r="BY12" s="814"/>
      <c r="BZ12" s="814"/>
      <c r="CA12" s="814"/>
      <c r="CB12" s="814"/>
      <c r="CC12" s="814"/>
      <c r="CD12" s="814"/>
      <c r="CE12" s="814"/>
      <c r="CF12" s="814"/>
      <c r="CG12" s="815"/>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05"/>
    </row>
    <row r="13" spans="1:131" s="206" customFormat="1" ht="26.25" customHeight="1">
      <c r="A13" s="212">
        <v>7</v>
      </c>
      <c r="B13" s="803"/>
      <c r="C13" s="804"/>
      <c r="D13" s="804"/>
      <c r="E13" s="804"/>
      <c r="F13" s="804"/>
      <c r="G13" s="804"/>
      <c r="H13" s="804"/>
      <c r="I13" s="804"/>
      <c r="J13" s="804"/>
      <c r="K13" s="804"/>
      <c r="L13" s="804"/>
      <c r="M13" s="804"/>
      <c r="N13" s="804"/>
      <c r="O13" s="804"/>
      <c r="P13" s="805"/>
      <c r="Q13" s="825"/>
      <c r="R13" s="826"/>
      <c r="S13" s="826"/>
      <c r="T13" s="826"/>
      <c r="U13" s="826"/>
      <c r="V13" s="826"/>
      <c r="W13" s="826"/>
      <c r="X13" s="826"/>
      <c r="Y13" s="826"/>
      <c r="Z13" s="826"/>
      <c r="AA13" s="826"/>
      <c r="AB13" s="826"/>
      <c r="AC13" s="826"/>
      <c r="AD13" s="826"/>
      <c r="AE13" s="827"/>
      <c r="AF13" s="806"/>
      <c r="AG13" s="807"/>
      <c r="AH13" s="807"/>
      <c r="AI13" s="807"/>
      <c r="AJ13" s="808"/>
      <c r="AK13" s="809"/>
      <c r="AL13" s="810"/>
      <c r="AM13" s="810"/>
      <c r="AN13" s="810"/>
      <c r="AO13" s="810"/>
      <c r="AP13" s="810"/>
      <c r="AQ13" s="810"/>
      <c r="AR13" s="810"/>
      <c r="AS13" s="810"/>
      <c r="AT13" s="810"/>
      <c r="AU13" s="811"/>
      <c r="AV13" s="811"/>
      <c r="AW13" s="811"/>
      <c r="AX13" s="811"/>
      <c r="AY13" s="812"/>
      <c r="AZ13" s="203"/>
      <c r="BA13" s="203"/>
      <c r="BB13" s="203"/>
      <c r="BC13" s="203"/>
      <c r="BD13" s="203"/>
      <c r="BE13" s="204"/>
      <c r="BF13" s="204"/>
      <c r="BG13" s="204"/>
      <c r="BH13" s="204"/>
      <c r="BI13" s="204"/>
      <c r="BJ13" s="204"/>
      <c r="BK13" s="204"/>
      <c r="BL13" s="204"/>
      <c r="BM13" s="204"/>
      <c r="BN13" s="204"/>
      <c r="BO13" s="204"/>
      <c r="BP13" s="204"/>
      <c r="BQ13" s="213">
        <v>7</v>
      </c>
      <c r="BR13" s="214"/>
      <c r="BS13" s="813"/>
      <c r="BT13" s="814"/>
      <c r="BU13" s="814"/>
      <c r="BV13" s="814"/>
      <c r="BW13" s="814"/>
      <c r="BX13" s="814"/>
      <c r="BY13" s="814"/>
      <c r="BZ13" s="814"/>
      <c r="CA13" s="814"/>
      <c r="CB13" s="814"/>
      <c r="CC13" s="814"/>
      <c r="CD13" s="814"/>
      <c r="CE13" s="814"/>
      <c r="CF13" s="814"/>
      <c r="CG13" s="815"/>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05"/>
    </row>
    <row r="14" spans="1:131" s="206" customFormat="1" ht="26.25" customHeight="1">
      <c r="A14" s="212">
        <v>8</v>
      </c>
      <c r="B14" s="803"/>
      <c r="C14" s="804"/>
      <c r="D14" s="804"/>
      <c r="E14" s="804"/>
      <c r="F14" s="804"/>
      <c r="G14" s="804"/>
      <c r="H14" s="804"/>
      <c r="I14" s="804"/>
      <c r="J14" s="804"/>
      <c r="K14" s="804"/>
      <c r="L14" s="804"/>
      <c r="M14" s="804"/>
      <c r="N14" s="804"/>
      <c r="O14" s="804"/>
      <c r="P14" s="805"/>
      <c r="Q14" s="825"/>
      <c r="R14" s="826"/>
      <c r="S14" s="826"/>
      <c r="T14" s="826"/>
      <c r="U14" s="826"/>
      <c r="V14" s="826"/>
      <c r="W14" s="826"/>
      <c r="X14" s="826"/>
      <c r="Y14" s="826"/>
      <c r="Z14" s="826"/>
      <c r="AA14" s="826"/>
      <c r="AB14" s="826"/>
      <c r="AC14" s="826"/>
      <c r="AD14" s="826"/>
      <c r="AE14" s="827"/>
      <c r="AF14" s="806"/>
      <c r="AG14" s="807"/>
      <c r="AH14" s="807"/>
      <c r="AI14" s="807"/>
      <c r="AJ14" s="808"/>
      <c r="AK14" s="809"/>
      <c r="AL14" s="810"/>
      <c r="AM14" s="810"/>
      <c r="AN14" s="810"/>
      <c r="AO14" s="810"/>
      <c r="AP14" s="810"/>
      <c r="AQ14" s="810"/>
      <c r="AR14" s="810"/>
      <c r="AS14" s="810"/>
      <c r="AT14" s="810"/>
      <c r="AU14" s="811"/>
      <c r="AV14" s="811"/>
      <c r="AW14" s="811"/>
      <c r="AX14" s="811"/>
      <c r="AY14" s="812"/>
      <c r="AZ14" s="203"/>
      <c r="BA14" s="203"/>
      <c r="BB14" s="203"/>
      <c r="BC14" s="203"/>
      <c r="BD14" s="203"/>
      <c r="BE14" s="204"/>
      <c r="BF14" s="204"/>
      <c r="BG14" s="204"/>
      <c r="BH14" s="204"/>
      <c r="BI14" s="204"/>
      <c r="BJ14" s="204"/>
      <c r="BK14" s="204"/>
      <c r="BL14" s="204"/>
      <c r="BM14" s="204"/>
      <c r="BN14" s="204"/>
      <c r="BO14" s="204"/>
      <c r="BP14" s="204"/>
      <c r="BQ14" s="213">
        <v>8</v>
      </c>
      <c r="BR14" s="214"/>
      <c r="BS14" s="813"/>
      <c r="BT14" s="814"/>
      <c r="BU14" s="814"/>
      <c r="BV14" s="814"/>
      <c r="BW14" s="814"/>
      <c r="BX14" s="814"/>
      <c r="BY14" s="814"/>
      <c r="BZ14" s="814"/>
      <c r="CA14" s="814"/>
      <c r="CB14" s="814"/>
      <c r="CC14" s="814"/>
      <c r="CD14" s="814"/>
      <c r="CE14" s="814"/>
      <c r="CF14" s="814"/>
      <c r="CG14" s="815"/>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05"/>
    </row>
    <row r="15" spans="1:131" s="206" customFormat="1" ht="26.25" customHeight="1">
      <c r="A15" s="212">
        <v>9</v>
      </c>
      <c r="B15" s="803"/>
      <c r="C15" s="804"/>
      <c r="D15" s="804"/>
      <c r="E15" s="804"/>
      <c r="F15" s="804"/>
      <c r="G15" s="804"/>
      <c r="H15" s="804"/>
      <c r="I15" s="804"/>
      <c r="J15" s="804"/>
      <c r="K15" s="804"/>
      <c r="L15" s="804"/>
      <c r="M15" s="804"/>
      <c r="N15" s="804"/>
      <c r="O15" s="804"/>
      <c r="P15" s="805"/>
      <c r="Q15" s="825"/>
      <c r="R15" s="826"/>
      <c r="S15" s="826"/>
      <c r="T15" s="826"/>
      <c r="U15" s="826"/>
      <c r="V15" s="826"/>
      <c r="W15" s="826"/>
      <c r="X15" s="826"/>
      <c r="Y15" s="826"/>
      <c r="Z15" s="826"/>
      <c r="AA15" s="826"/>
      <c r="AB15" s="826"/>
      <c r="AC15" s="826"/>
      <c r="AD15" s="826"/>
      <c r="AE15" s="827"/>
      <c r="AF15" s="806"/>
      <c r="AG15" s="807"/>
      <c r="AH15" s="807"/>
      <c r="AI15" s="807"/>
      <c r="AJ15" s="808"/>
      <c r="AK15" s="809"/>
      <c r="AL15" s="810"/>
      <c r="AM15" s="810"/>
      <c r="AN15" s="810"/>
      <c r="AO15" s="810"/>
      <c r="AP15" s="810"/>
      <c r="AQ15" s="810"/>
      <c r="AR15" s="810"/>
      <c r="AS15" s="810"/>
      <c r="AT15" s="810"/>
      <c r="AU15" s="811"/>
      <c r="AV15" s="811"/>
      <c r="AW15" s="811"/>
      <c r="AX15" s="811"/>
      <c r="AY15" s="812"/>
      <c r="AZ15" s="203"/>
      <c r="BA15" s="203"/>
      <c r="BB15" s="203"/>
      <c r="BC15" s="203"/>
      <c r="BD15" s="203"/>
      <c r="BE15" s="204"/>
      <c r="BF15" s="204"/>
      <c r="BG15" s="204"/>
      <c r="BH15" s="204"/>
      <c r="BI15" s="204"/>
      <c r="BJ15" s="204"/>
      <c r="BK15" s="204"/>
      <c r="BL15" s="204"/>
      <c r="BM15" s="204"/>
      <c r="BN15" s="204"/>
      <c r="BO15" s="204"/>
      <c r="BP15" s="204"/>
      <c r="BQ15" s="213">
        <v>9</v>
      </c>
      <c r="BR15" s="214"/>
      <c r="BS15" s="813"/>
      <c r="BT15" s="814"/>
      <c r="BU15" s="814"/>
      <c r="BV15" s="814"/>
      <c r="BW15" s="814"/>
      <c r="BX15" s="814"/>
      <c r="BY15" s="814"/>
      <c r="BZ15" s="814"/>
      <c r="CA15" s="814"/>
      <c r="CB15" s="814"/>
      <c r="CC15" s="814"/>
      <c r="CD15" s="814"/>
      <c r="CE15" s="814"/>
      <c r="CF15" s="814"/>
      <c r="CG15" s="815"/>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05"/>
    </row>
    <row r="16" spans="1:131" s="206" customFormat="1" ht="26.25" customHeight="1">
      <c r="A16" s="212">
        <v>10</v>
      </c>
      <c r="B16" s="803"/>
      <c r="C16" s="804"/>
      <c r="D16" s="804"/>
      <c r="E16" s="804"/>
      <c r="F16" s="804"/>
      <c r="G16" s="804"/>
      <c r="H16" s="804"/>
      <c r="I16" s="804"/>
      <c r="J16" s="804"/>
      <c r="K16" s="804"/>
      <c r="L16" s="804"/>
      <c r="M16" s="804"/>
      <c r="N16" s="804"/>
      <c r="O16" s="804"/>
      <c r="P16" s="805"/>
      <c r="Q16" s="825"/>
      <c r="R16" s="826"/>
      <c r="S16" s="826"/>
      <c r="T16" s="826"/>
      <c r="U16" s="826"/>
      <c r="V16" s="826"/>
      <c r="W16" s="826"/>
      <c r="X16" s="826"/>
      <c r="Y16" s="826"/>
      <c r="Z16" s="826"/>
      <c r="AA16" s="826"/>
      <c r="AB16" s="826"/>
      <c r="AC16" s="826"/>
      <c r="AD16" s="826"/>
      <c r="AE16" s="827"/>
      <c r="AF16" s="806"/>
      <c r="AG16" s="807"/>
      <c r="AH16" s="807"/>
      <c r="AI16" s="807"/>
      <c r="AJ16" s="808"/>
      <c r="AK16" s="809"/>
      <c r="AL16" s="810"/>
      <c r="AM16" s="810"/>
      <c r="AN16" s="810"/>
      <c r="AO16" s="810"/>
      <c r="AP16" s="810"/>
      <c r="AQ16" s="810"/>
      <c r="AR16" s="810"/>
      <c r="AS16" s="810"/>
      <c r="AT16" s="810"/>
      <c r="AU16" s="811"/>
      <c r="AV16" s="811"/>
      <c r="AW16" s="811"/>
      <c r="AX16" s="811"/>
      <c r="AY16" s="812"/>
      <c r="AZ16" s="203"/>
      <c r="BA16" s="203"/>
      <c r="BB16" s="203"/>
      <c r="BC16" s="203"/>
      <c r="BD16" s="203"/>
      <c r="BE16" s="204"/>
      <c r="BF16" s="204"/>
      <c r="BG16" s="204"/>
      <c r="BH16" s="204"/>
      <c r="BI16" s="204"/>
      <c r="BJ16" s="204"/>
      <c r="BK16" s="204"/>
      <c r="BL16" s="204"/>
      <c r="BM16" s="204"/>
      <c r="BN16" s="204"/>
      <c r="BO16" s="204"/>
      <c r="BP16" s="204"/>
      <c r="BQ16" s="213">
        <v>10</v>
      </c>
      <c r="BR16" s="214"/>
      <c r="BS16" s="813"/>
      <c r="BT16" s="814"/>
      <c r="BU16" s="814"/>
      <c r="BV16" s="814"/>
      <c r="BW16" s="814"/>
      <c r="BX16" s="814"/>
      <c r="BY16" s="814"/>
      <c r="BZ16" s="814"/>
      <c r="CA16" s="814"/>
      <c r="CB16" s="814"/>
      <c r="CC16" s="814"/>
      <c r="CD16" s="814"/>
      <c r="CE16" s="814"/>
      <c r="CF16" s="814"/>
      <c r="CG16" s="815"/>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05"/>
    </row>
    <row r="17" spans="1:131" s="206" customFormat="1" ht="26.25" customHeight="1">
      <c r="A17" s="212">
        <v>11</v>
      </c>
      <c r="B17" s="803"/>
      <c r="C17" s="804"/>
      <c r="D17" s="804"/>
      <c r="E17" s="804"/>
      <c r="F17" s="804"/>
      <c r="G17" s="804"/>
      <c r="H17" s="804"/>
      <c r="I17" s="804"/>
      <c r="J17" s="804"/>
      <c r="K17" s="804"/>
      <c r="L17" s="804"/>
      <c r="M17" s="804"/>
      <c r="N17" s="804"/>
      <c r="O17" s="804"/>
      <c r="P17" s="805"/>
      <c r="Q17" s="825"/>
      <c r="R17" s="826"/>
      <c r="S17" s="826"/>
      <c r="T17" s="826"/>
      <c r="U17" s="826"/>
      <c r="V17" s="826"/>
      <c r="W17" s="826"/>
      <c r="X17" s="826"/>
      <c r="Y17" s="826"/>
      <c r="Z17" s="826"/>
      <c r="AA17" s="826"/>
      <c r="AB17" s="826"/>
      <c r="AC17" s="826"/>
      <c r="AD17" s="826"/>
      <c r="AE17" s="827"/>
      <c r="AF17" s="806"/>
      <c r="AG17" s="807"/>
      <c r="AH17" s="807"/>
      <c r="AI17" s="807"/>
      <c r="AJ17" s="808"/>
      <c r="AK17" s="809"/>
      <c r="AL17" s="810"/>
      <c r="AM17" s="810"/>
      <c r="AN17" s="810"/>
      <c r="AO17" s="810"/>
      <c r="AP17" s="810"/>
      <c r="AQ17" s="810"/>
      <c r="AR17" s="810"/>
      <c r="AS17" s="810"/>
      <c r="AT17" s="810"/>
      <c r="AU17" s="811"/>
      <c r="AV17" s="811"/>
      <c r="AW17" s="811"/>
      <c r="AX17" s="811"/>
      <c r="AY17" s="812"/>
      <c r="AZ17" s="203"/>
      <c r="BA17" s="203"/>
      <c r="BB17" s="203"/>
      <c r="BC17" s="203"/>
      <c r="BD17" s="203"/>
      <c r="BE17" s="204"/>
      <c r="BF17" s="204"/>
      <c r="BG17" s="204"/>
      <c r="BH17" s="204"/>
      <c r="BI17" s="204"/>
      <c r="BJ17" s="204"/>
      <c r="BK17" s="204"/>
      <c r="BL17" s="204"/>
      <c r="BM17" s="204"/>
      <c r="BN17" s="204"/>
      <c r="BO17" s="204"/>
      <c r="BP17" s="204"/>
      <c r="BQ17" s="213">
        <v>11</v>
      </c>
      <c r="BR17" s="214"/>
      <c r="BS17" s="813"/>
      <c r="BT17" s="814"/>
      <c r="BU17" s="814"/>
      <c r="BV17" s="814"/>
      <c r="BW17" s="814"/>
      <c r="BX17" s="814"/>
      <c r="BY17" s="814"/>
      <c r="BZ17" s="814"/>
      <c r="CA17" s="814"/>
      <c r="CB17" s="814"/>
      <c r="CC17" s="814"/>
      <c r="CD17" s="814"/>
      <c r="CE17" s="814"/>
      <c r="CF17" s="814"/>
      <c r="CG17" s="815"/>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05"/>
    </row>
    <row r="18" spans="1:131" s="206" customFormat="1" ht="26.25" customHeight="1">
      <c r="A18" s="212">
        <v>12</v>
      </c>
      <c r="B18" s="803"/>
      <c r="C18" s="804"/>
      <c r="D18" s="804"/>
      <c r="E18" s="804"/>
      <c r="F18" s="804"/>
      <c r="G18" s="804"/>
      <c r="H18" s="804"/>
      <c r="I18" s="804"/>
      <c r="J18" s="804"/>
      <c r="K18" s="804"/>
      <c r="L18" s="804"/>
      <c r="M18" s="804"/>
      <c r="N18" s="804"/>
      <c r="O18" s="804"/>
      <c r="P18" s="805"/>
      <c r="Q18" s="825"/>
      <c r="R18" s="826"/>
      <c r="S18" s="826"/>
      <c r="T18" s="826"/>
      <c r="U18" s="826"/>
      <c r="V18" s="826"/>
      <c r="W18" s="826"/>
      <c r="X18" s="826"/>
      <c r="Y18" s="826"/>
      <c r="Z18" s="826"/>
      <c r="AA18" s="826"/>
      <c r="AB18" s="826"/>
      <c r="AC18" s="826"/>
      <c r="AD18" s="826"/>
      <c r="AE18" s="827"/>
      <c r="AF18" s="806"/>
      <c r="AG18" s="807"/>
      <c r="AH18" s="807"/>
      <c r="AI18" s="807"/>
      <c r="AJ18" s="808"/>
      <c r="AK18" s="809"/>
      <c r="AL18" s="810"/>
      <c r="AM18" s="810"/>
      <c r="AN18" s="810"/>
      <c r="AO18" s="810"/>
      <c r="AP18" s="810"/>
      <c r="AQ18" s="810"/>
      <c r="AR18" s="810"/>
      <c r="AS18" s="810"/>
      <c r="AT18" s="810"/>
      <c r="AU18" s="811"/>
      <c r="AV18" s="811"/>
      <c r="AW18" s="811"/>
      <c r="AX18" s="811"/>
      <c r="AY18" s="812"/>
      <c r="AZ18" s="203"/>
      <c r="BA18" s="203"/>
      <c r="BB18" s="203"/>
      <c r="BC18" s="203"/>
      <c r="BD18" s="203"/>
      <c r="BE18" s="204"/>
      <c r="BF18" s="204"/>
      <c r="BG18" s="204"/>
      <c r="BH18" s="204"/>
      <c r="BI18" s="204"/>
      <c r="BJ18" s="204"/>
      <c r="BK18" s="204"/>
      <c r="BL18" s="204"/>
      <c r="BM18" s="204"/>
      <c r="BN18" s="204"/>
      <c r="BO18" s="204"/>
      <c r="BP18" s="204"/>
      <c r="BQ18" s="213">
        <v>12</v>
      </c>
      <c r="BR18" s="214"/>
      <c r="BS18" s="813"/>
      <c r="BT18" s="814"/>
      <c r="BU18" s="814"/>
      <c r="BV18" s="814"/>
      <c r="BW18" s="814"/>
      <c r="BX18" s="814"/>
      <c r="BY18" s="814"/>
      <c r="BZ18" s="814"/>
      <c r="CA18" s="814"/>
      <c r="CB18" s="814"/>
      <c r="CC18" s="814"/>
      <c r="CD18" s="814"/>
      <c r="CE18" s="814"/>
      <c r="CF18" s="814"/>
      <c r="CG18" s="815"/>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05"/>
    </row>
    <row r="19" spans="1:131" s="206" customFormat="1" ht="26.25" customHeight="1">
      <c r="A19" s="212">
        <v>13</v>
      </c>
      <c r="B19" s="803"/>
      <c r="C19" s="804"/>
      <c r="D19" s="804"/>
      <c r="E19" s="804"/>
      <c r="F19" s="804"/>
      <c r="G19" s="804"/>
      <c r="H19" s="804"/>
      <c r="I19" s="804"/>
      <c r="J19" s="804"/>
      <c r="K19" s="804"/>
      <c r="L19" s="804"/>
      <c r="M19" s="804"/>
      <c r="N19" s="804"/>
      <c r="O19" s="804"/>
      <c r="P19" s="805"/>
      <c r="Q19" s="825"/>
      <c r="R19" s="826"/>
      <c r="S19" s="826"/>
      <c r="T19" s="826"/>
      <c r="U19" s="826"/>
      <c r="V19" s="826"/>
      <c r="W19" s="826"/>
      <c r="X19" s="826"/>
      <c r="Y19" s="826"/>
      <c r="Z19" s="826"/>
      <c r="AA19" s="826"/>
      <c r="AB19" s="826"/>
      <c r="AC19" s="826"/>
      <c r="AD19" s="826"/>
      <c r="AE19" s="827"/>
      <c r="AF19" s="806"/>
      <c r="AG19" s="807"/>
      <c r="AH19" s="807"/>
      <c r="AI19" s="807"/>
      <c r="AJ19" s="808"/>
      <c r="AK19" s="809"/>
      <c r="AL19" s="810"/>
      <c r="AM19" s="810"/>
      <c r="AN19" s="810"/>
      <c r="AO19" s="810"/>
      <c r="AP19" s="810"/>
      <c r="AQ19" s="810"/>
      <c r="AR19" s="810"/>
      <c r="AS19" s="810"/>
      <c r="AT19" s="810"/>
      <c r="AU19" s="811"/>
      <c r="AV19" s="811"/>
      <c r="AW19" s="811"/>
      <c r="AX19" s="811"/>
      <c r="AY19" s="812"/>
      <c r="AZ19" s="203"/>
      <c r="BA19" s="203"/>
      <c r="BB19" s="203"/>
      <c r="BC19" s="203"/>
      <c r="BD19" s="203"/>
      <c r="BE19" s="204"/>
      <c r="BF19" s="204"/>
      <c r="BG19" s="204"/>
      <c r="BH19" s="204"/>
      <c r="BI19" s="204"/>
      <c r="BJ19" s="204"/>
      <c r="BK19" s="204"/>
      <c r="BL19" s="204"/>
      <c r="BM19" s="204"/>
      <c r="BN19" s="204"/>
      <c r="BO19" s="204"/>
      <c r="BP19" s="204"/>
      <c r="BQ19" s="213">
        <v>13</v>
      </c>
      <c r="BR19" s="214"/>
      <c r="BS19" s="813"/>
      <c r="BT19" s="814"/>
      <c r="BU19" s="814"/>
      <c r="BV19" s="814"/>
      <c r="BW19" s="814"/>
      <c r="BX19" s="814"/>
      <c r="BY19" s="814"/>
      <c r="BZ19" s="814"/>
      <c r="CA19" s="814"/>
      <c r="CB19" s="814"/>
      <c r="CC19" s="814"/>
      <c r="CD19" s="814"/>
      <c r="CE19" s="814"/>
      <c r="CF19" s="814"/>
      <c r="CG19" s="815"/>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05"/>
    </row>
    <row r="20" spans="1:131" s="206" customFormat="1" ht="26.25" customHeight="1">
      <c r="A20" s="212">
        <v>14</v>
      </c>
      <c r="B20" s="803"/>
      <c r="C20" s="804"/>
      <c r="D20" s="804"/>
      <c r="E20" s="804"/>
      <c r="F20" s="804"/>
      <c r="G20" s="804"/>
      <c r="H20" s="804"/>
      <c r="I20" s="804"/>
      <c r="J20" s="804"/>
      <c r="K20" s="804"/>
      <c r="L20" s="804"/>
      <c r="M20" s="804"/>
      <c r="N20" s="804"/>
      <c r="O20" s="804"/>
      <c r="P20" s="805"/>
      <c r="Q20" s="825"/>
      <c r="R20" s="826"/>
      <c r="S20" s="826"/>
      <c r="T20" s="826"/>
      <c r="U20" s="826"/>
      <c r="V20" s="826"/>
      <c r="W20" s="826"/>
      <c r="X20" s="826"/>
      <c r="Y20" s="826"/>
      <c r="Z20" s="826"/>
      <c r="AA20" s="826"/>
      <c r="AB20" s="826"/>
      <c r="AC20" s="826"/>
      <c r="AD20" s="826"/>
      <c r="AE20" s="827"/>
      <c r="AF20" s="806"/>
      <c r="AG20" s="807"/>
      <c r="AH20" s="807"/>
      <c r="AI20" s="807"/>
      <c r="AJ20" s="808"/>
      <c r="AK20" s="809"/>
      <c r="AL20" s="810"/>
      <c r="AM20" s="810"/>
      <c r="AN20" s="810"/>
      <c r="AO20" s="810"/>
      <c r="AP20" s="810"/>
      <c r="AQ20" s="810"/>
      <c r="AR20" s="810"/>
      <c r="AS20" s="810"/>
      <c r="AT20" s="810"/>
      <c r="AU20" s="811"/>
      <c r="AV20" s="811"/>
      <c r="AW20" s="811"/>
      <c r="AX20" s="811"/>
      <c r="AY20" s="812"/>
      <c r="AZ20" s="203"/>
      <c r="BA20" s="203"/>
      <c r="BB20" s="203"/>
      <c r="BC20" s="203"/>
      <c r="BD20" s="203"/>
      <c r="BE20" s="204"/>
      <c r="BF20" s="204"/>
      <c r="BG20" s="204"/>
      <c r="BH20" s="204"/>
      <c r="BI20" s="204"/>
      <c r="BJ20" s="204"/>
      <c r="BK20" s="204"/>
      <c r="BL20" s="204"/>
      <c r="BM20" s="204"/>
      <c r="BN20" s="204"/>
      <c r="BO20" s="204"/>
      <c r="BP20" s="204"/>
      <c r="BQ20" s="213">
        <v>14</v>
      </c>
      <c r="BR20" s="214"/>
      <c r="BS20" s="813"/>
      <c r="BT20" s="814"/>
      <c r="BU20" s="814"/>
      <c r="BV20" s="814"/>
      <c r="BW20" s="814"/>
      <c r="BX20" s="814"/>
      <c r="BY20" s="814"/>
      <c r="BZ20" s="814"/>
      <c r="CA20" s="814"/>
      <c r="CB20" s="814"/>
      <c r="CC20" s="814"/>
      <c r="CD20" s="814"/>
      <c r="CE20" s="814"/>
      <c r="CF20" s="814"/>
      <c r="CG20" s="815"/>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05"/>
    </row>
    <row r="21" spans="1:131" s="206" customFormat="1" ht="26.25" customHeight="1" thickBot="1">
      <c r="A21" s="212">
        <v>15</v>
      </c>
      <c r="B21" s="803"/>
      <c r="C21" s="804"/>
      <c r="D21" s="804"/>
      <c r="E21" s="804"/>
      <c r="F21" s="804"/>
      <c r="G21" s="804"/>
      <c r="H21" s="804"/>
      <c r="I21" s="804"/>
      <c r="J21" s="804"/>
      <c r="K21" s="804"/>
      <c r="L21" s="804"/>
      <c r="M21" s="804"/>
      <c r="N21" s="804"/>
      <c r="O21" s="804"/>
      <c r="P21" s="805"/>
      <c r="Q21" s="825"/>
      <c r="R21" s="826"/>
      <c r="S21" s="826"/>
      <c r="T21" s="826"/>
      <c r="U21" s="826"/>
      <c r="V21" s="826"/>
      <c r="W21" s="826"/>
      <c r="X21" s="826"/>
      <c r="Y21" s="826"/>
      <c r="Z21" s="826"/>
      <c r="AA21" s="826"/>
      <c r="AB21" s="826"/>
      <c r="AC21" s="826"/>
      <c r="AD21" s="826"/>
      <c r="AE21" s="827"/>
      <c r="AF21" s="806"/>
      <c r="AG21" s="807"/>
      <c r="AH21" s="807"/>
      <c r="AI21" s="807"/>
      <c r="AJ21" s="808"/>
      <c r="AK21" s="809"/>
      <c r="AL21" s="810"/>
      <c r="AM21" s="810"/>
      <c r="AN21" s="810"/>
      <c r="AO21" s="810"/>
      <c r="AP21" s="810"/>
      <c r="AQ21" s="810"/>
      <c r="AR21" s="810"/>
      <c r="AS21" s="810"/>
      <c r="AT21" s="810"/>
      <c r="AU21" s="811"/>
      <c r="AV21" s="811"/>
      <c r="AW21" s="811"/>
      <c r="AX21" s="811"/>
      <c r="AY21" s="812"/>
      <c r="AZ21" s="203"/>
      <c r="BA21" s="203"/>
      <c r="BB21" s="203"/>
      <c r="BC21" s="203"/>
      <c r="BD21" s="203"/>
      <c r="BE21" s="204"/>
      <c r="BF21" s="204"/>
      <c r="BG21" s="204"/>
      <c r="BH21" s="204"/>
      <c r="BI21" s="204"/>
      <c r="BJ21" s="204"/>
      <c r="BK21" s="204"/>
      <c r="BL21" s="204"/>
      <c r="BM21" s="204"/>
      <c r="BN21" s="204"/>
      <c r="BO21" s="204"/>
      <c r="BP21" s="204"/>
      <c r="BQ21" s="213">
        <v>15</v>
      </c>
      <c r="BR21" s="214"/>
      <c r="BS21" s="813"/>
      <c r="BT21" s="814"/>
      <c r="BU21" s="814"/>
      <c r="BV21" s="814"/>
      <c r="BW21" s="814"/>
      <c r="BX21" s="814"/>
      <c r="BY21" s="814"/>
      <c r="BZ21" s="814"/>
      <c r="CA21" s="814"/>
      <c r="CB21" s="814"/>
      <c r="CC21" s="814"/>
      <c r="CD21" s="814"/>
      <c r="CE21" s="814"/>
      <c r="CF21" s="814"/>
      <c r="CG21" s="815"/>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05"/>
    </row>
    <row r="22" spans="1:131" s="206" customFormat="1" ht="26.25" customHeight="1">
      <c r="A22" s="212">
        <v>16</v>
      </c>
      <c r="B22" s="803"/>
      <c r="C22" s="804"/>
      <c r="D22" s="804"/>
      <c r="E22" s="804"/>
      <c r="F22" s="804"/>
      <c r="G22" s="804"/>
      <c r="H22" s="804"/>
      <c r="I22" s="804"/>
      <c r="J22" s="804"/>
      <c r="K22" s="804"/>
      <c r="L22" s="804"/>
      <c r="M22" s="804"/>
      <c r="N22" s="804"/>
      <c r="O22" s="804"/>
      <c r="P22" s="805"/>
      <c r="Q22" s="834"/>
      <c r="R22" s="835"/>
      <c r="S22" s="835"/>
      <c r="T22" s="835"/>
      <c r="U22" s="835"/>
      <c r="V22" s="835"/>
      <c r="W22" s="835"/>
      <c r="X22" s="835"/>
      <c r="Y22" s="835"/>
      <c r="Z22" s="835"/>
      <c r="AA22" s="835"/>
      <c r="AB22" s="835"/>
      <c r="AC22" s="835"/>
      <c r="AD22" s="835"/>
      <c r="AE22" s="836"/>
      <c r="AF22" s="806"/>
      <c r="AG22" s="807"/>
      <c r="AH22" s="807"/>
      <c r="AI22" s="807"/>
      <c r="AJ22" s="808"/>
      <c r="AK22" s="842"/>
      <c r="AL22" s="843"/>
      <c r="AM22" s="843"/>
      <c r="AN22" s="843"/>
      <c r="AO22" s="843"/>
      <c r="AP22" s="843"/>
      <c r="AQ22" s="843"/>
      <c r="AR22" s="843"/>
      <c r="AS22" s="843"/>
      <c r="AT22" s="843"/>
      <c r="AU22" s="844"/>
      <c r="AV22" s="844"/>
      <c r="AW22" s="844"/>
      <c r="AX22" s="844"/>
      <c r="AY22" s="845"/>
      <c r="AZ22" s="846" t="s">
        <v>363</v>
      </c>
      <c r="BA22" s="846"/>
      <c r="BB22" s="846"/>
      <c r="BC22" s="846"/>
      <c r="BD22" s="847"/>
      <c r="BE22" s="204"/>
      <c r="BF22" s="204"/>
      <c r="BG22" s="204"/>
      <c r="BH22" s="204"/>
      <c r="BI22" s="204"/>
      <c r="BJ22" s="204"/>
      <c r="BK22" s="204"/>
      <c r="BL22" s="204"/>
      <c r="BM22" s="204"/>
      <c r="BN22" s="204"/>
      <c r="BO22" s="204"/>
      <c r="BP22" s="204"/>
      <c r="BQ22" s="213">
        <v>16</v>
      </c>
      <c r="BR22" s="214"/>
      <c r="BS22" s="813"/>
      <c r="BT22" s="814"/>
      <c r="BU22" s="814"/>
      <c r="BV22" s="814"/>
      <c r="BW22" s="814"/>
      <c r="BX22" s="814"/>
      <c r="BY22" s="814"/>
      <c r="BZ22" s="814"/>
      <c r="CA22" s="814"/>
      <c r="CB22" s="814"/>
      <c r="CC22" s="814"/>
      <c r="CD22" s="814"/>
      <c r="CE22" s="814"/>
      <c r="CF22" s="814"/>
      <c r="CG22" s="815"/>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05"/>
    </row>
    <row r="23" spans="1:131" s="206" customFormat="1" ht="26.25" customHeight="1" thickBot="1">
      <c r="A23" s="215" t="s">
        <v>364</v>
      </c>
      <c r="B23" s="837" t="s">
        <v>365</v>
      </c>
      <c r="C23" s="838"/>
      <c r="D23" s="838"/>
      <c r="E23" s="838"/>
      <c r="F23" s="838"/>
      <c r="G23" s="838"/>
      <c r="H23" s="838"/>
      <c r="I23" s="838"/>
      <c r="J23" s="838"/>
      <c r="K23" s="838"/>
      <c r="L23" s="838"/>
      <c r="M23" s="838"/>
      <c r="N23" s="838"/>
      <c r="O23" s="838"/>
      <c r="P23" s="839"/>
      <c r="Q23" s="738">
        <v>14076</v>
      </c>
      <c r="R23" s="739"/>
      <c r="S23" s="739"/>
      <c r="T23" s="739"/>
      <c r="U23" s="739"/>
      <c r="V23" s="739">
        <v>13423</v>
      </c>
      <c r="W23" s="739"/>
      <c r="X23" s="739"/>
      <c r="Y23" s="739"/>
      <c r="Z23" s="739"/>
      <c r="AA23" s="739">
        <v>653</v>
      </c>
      <c r="AB23" s="739"/>
      <c r="AC23" s="739"/>
      <c r="AD23" s="739"/>
      <c r="AE23" s="740"/>
      <c r="AF23" s="741">
        <v>503</v>
      </c>
      <c r="AG23" s="739"/>
      <c r="AH23" s="739"/>
      <c r="AI23" s="739"/>
      <c r="AJ23" s="742"/>
      <c r="AK23" s="743"/>
      <c r="AL23" s="744"/>
      <c r="AM23" s="744"/>
      <c r="AN23" s="744"/>
      <c r="AO23" s="744"/>
      <c r="AP23" s="739">
        <v>15917</v>
      </c>
      <c r="AQ23" s="739"/>
      <c r="AR23" s="739"/>
      <c r="AS23" s="739"/>
      <c r="AT23" s="739"/>
      <c r="AU23" s="840"/>
      <c r="AV23" s="840"/>
      <c r="AW23" s="840"/>
      <c r="AX23" s="840"/>
      <c r="AY23" s="841"/>
      <c r="AZ23" s="849" t="s">
        <v>109</v>
      </c>
      <c r="BA23" s="850"/>
      <c r="BB23" s="850"/>
      <c r="BC23" s="850"/>
      <c r="BD23" s="851"/>
      <c r="BE23" s="204"/>
      <c r="BF23" s="204"/>
      <c r="BG23" s="204"/>
      <c r="BH23" s="204"/>
      <c r="BI23" s="204"/>
      <c r="BJ23" s="204"/>
      <c r="BK23" s="204"/>
      <c r="BL23" s="204"/>
      <c r="BM23" s="204"/>
      <c r="BN23" s="204"/>
      <c r="BO23" s="204"/>
      <c r="BP23" s="204"/>
      <c r="BQ23" s="213">
        <v>17</v>
      </c>
      <c r="BR23" s="214"/>
      <c r="BS23" s="813"/>
      <c r="BT23" s="814"/>
      <c r="BU23" s="814"/>
      <c r="BV23" s="814"/>
      <c r="BW23" s="814"/>
      <c r="BX23" s="814"/>
      <c r="BY23" s="814"/>
      <c r="BZ23" s="814"/>
      <c r="CA23" s="814"/>
      <c r="CB23" s="814"/>
      <c r="CC23" s="814"/>
      <c r="CD23" s="814"/>
      <c r="CE23" s="814"/>
      <c r="CF23" s="814"/>
      <c r="CG23" s="815"/>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05"/>
    </row>
    <row r="24" spans="1:131" s="206" customFormat="1" ht="26.25" customHeight="1">
      <c r="A24" s="848" t="s">
        <v>366</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03"/>
      <c r="BA24" s="203"/>
      <c r="BB24" s="203"/>
      <c r="BC24" s="203"/>
      <c r="BD24" s="203"/>
      <c r="BE24" s="204"/>
      <c r="BF24" s="204"/>
      <c r="BG24" s="204"/>
      <c r="BH24" s="204"/>
      <c r="BI24" s="204"/>
      <c r="BJ24" s="204"/>
      <c r="BK24" s="204"/>
      <c r="BL24" s="204"/>
      <c r="BM24" s="204"/>
      <c r="BN24" s="204"/>
      <c r="BO24" s="204"/>
      <c r="BP24" s="204"/>
      <c r="BQ24" s="213">
        <v>18</v>
      </c>
      <c r="BR24" s="214"/>
      <c r="BS24" s="813"/>
      <c r="BT24" s="814"/>
      <c r="BU24" s="814"/>
      <c r="BV24" s="814"/>
      <c r="BW24" s="814"/>
      <c r="BX24" s="814"/>
      <c r="BY24" s="814"/>
      <c r="BZ24" s="814"/>
      <c r="CA24" s="814"/>
      <c r="CB24" s="814"/>
      <c r="CC24" s="814"/>
      <c r="CD24" s="814"/>
      <c r="CE24" s="814"/>
      <c r="CF24" s="814"/>
      <c r="CG24" s="815"/>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05"/>
    </row>
    <row r="25" spans="1:131" s="198" customFormat="1" ht="26.25" customHeight="1" thickBot="1">
      <c r="A25" s="793" t="s">
        <v>367</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03"/>
      <c r="BK25" s="203"/>
      <c r="BL25" s="203"/>
      <c r="BM25" s="203"/>
      <c r="BN25" s="203"/>
      <c r="BO25" s="216"/>
      <c r="BP25" s="216"/>
      <c r="BQ25" s="213">
        <v>19</v>
      </c>
      <c r="BR25" s="214"/>
      <c r="BS25" s="813"/>
      <c r="BT25" s="814"/>
      <c r="BU25" s="814"/>
      <c r="BV25" s="814"/>
      <c r="BW25" s="814"/>
      <c r="BX25" s="814"/>
      <c r="BY25" s="814"/>
      <c r="BZ25" s="814"/>
      <c r="CA25" s="814"/>
      <c r="CB25" s="814"/>
      <c r="CC25" s="814"/>
      <c r="CD25" s="814"/>
      <c r="CE25" s="814"/>
      <c r="CF25" s="814"/>
      <c r="CG25" s="815"/>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197"/>
    </row>
    <row r="26" spans="1:131" s="198" customFormat="1" ht="26.25" customHeight="1">
      <c r="A26" s="784" t="s">
        <v>344</v>
      </c>
      <c r="B26" s="785"/>
      <c r="C26" s="785"/>
      <c r="D26" s="785"/>
      <c r="E26" s="785"/>
      <c r="F26" s="785"/>
      <c r="G26" s="785"/>
      <c r="H26" s="785"/>
      <c r="I26" s="785"/>
      <c r="J26" s="785"/>
      <c r="K26" s="785"/>
      <c r="L26" s="785"/>
      <c r="M26" s="785"/>
      <c r="N26" s="785"/>
      <c r="O26" s="785"/>
      <c r="P26" s="786"/>
      <c r="Q26" s="764" t="s">
        <v>368</v>
      </c>
      <c r="R26" s="765"/>
      <c r="S26" s="765"/>
      <c r="T26" s="765"/>
      <c r="U26" s="766"/>
      <c r="V26" s="764" t="s">
        <v>369</v>
      </c>
      <c r="W26" s="765"/>
      <c r="X26" s="765"/>
      <c r="Y26" s="765"/>
      <c r="Z26" s="766"/>
      <c r="AA26" s="764" t="s">
        <v>370</v>
      </c>
      <c r="AB26" s="765"/>
      <c r="AC26" s="765"/>
      <c r="AD26" s="765"/>
      <c r="AE26" s="765"/>
      <c r="AF26" s="852" t="s">
        <v>371</v>
      </c>
      <c r="AG26" s="853"/>
      <c r="AH26" s="853"/>
      <c r="AI26" s="853"/>
      <c r="AJ26" s="854"/>
      <c r="AK26" s="765" t="s">
        <v>372</v>
      </c>
      <c r="AL26" s="765"/>
      <c r="AM26" s="765"/>
      <c r="AN26" s="765"/>
      <c r="AO26" s="766"/>
      <c r="AP26" s="764" t="s">
        <v>373</v>
      </c>
      <c r="AQ26" s="765"/>
      <c r="AR26" s="765"/>
      <c r="AS26" s="765"/>
      <c r="AT26" s="766"/>
      <c r="AU26" s="764" t="s">
        <v>374</v>
      </c>
      <c r="AV26" s="765"/>
      <c r="AW26" s="765"/>
      <c r="AX26" s="765"/>
      <c r="AY26" s="766"/>
      <c r="AZ26" s="764" t="s">
        <v>375</v>
      </c>
      <c r="BA26" s="765"/>
      <c r="BB26" s="765"/>
      <c r="BC26" s="765"/>
      <c r="BD26" s="766"/>
      <c r="BE26" s="764" t="s">
        <v>351</v>
      </c>
      <c r="BF26" s="765"/>
      <c r="BG26" s="765"/>
      <c r="BH26" s="765"/>
      <c r="BI26" s="776"/>
      <c r="BJ26" s="203"/>
      <c r="BK26" s="203"/>
      <c r="BL26" s="203"/>
      <c r="BM26" s="203"/>
      <c r="BN26" s="203"/>
      <c r="BO26" s="216"/>
      <c r="BP26" s="216"/>
      <c r="BQ26" s="213">
        <v>20</v>
      </c>
      <c r="BR26" s="214"/>
      <c r="BS26" s="813"/>
      <c r="BT26" s="814"/>
      <c r="BU26" s="814"/>
      <c r="BV26" s="814"/>
      <c r="BW26" s="814"/>
      <c r="BX26" s="814"/>
      <c r="BY26" s="814"/>
      <c r="BZ26" s="814"/>
      <c r="CA26" s="814"/>
      <c r="CB26" s="814"/>
      <c r="CC26" s="814"/>
      <c r="CD26" s="814"/>
      <c r="CE26" s="814"/>
      <c r="CF26" s="814"/>
      <c r="CG26" s="815"/>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197"/>
    </row>
    <row r="27" spans="1:131" s="198" customFormat="1" ht="26.25" customHeight="1" thickBot="1">
      <c r="A27" s="787"/>
      <c r="B27" s="788"/>
      <c r="C27" s="788"/>
      <c r="D27" s="788"/>
      <c r="E27" s="788"/>
      <c r="F27" s="788"/>
      <c r="G27" s="788"/>
      <c r="H27" s="788"/>
      <c r="I27" s="788"/>
      <c r="J27" s="788"/>
      <c r="K27" s="788"/>
      <c r="L27" s="788"/>
      <c r="M27" s="788"/>
      <c r="N27" s="788"/>
      <c r="O27" s="788"/>
      <c r="P27" s="789"/>
      <c r="Q27" s="767"/>
      <c r="R27" s="768"/>
      <c r="S27" s="768"/>
      <c r="T27" s="768"/>
      <c r="U27" s="769"/>
      <c r="V27" s="767"/>
      <c r="W27" s="768"/>
      <c r="X27" s="768"/>
      <c r="Y27" s="768"/>
      <c r="Z27" s="769"/>
      <c r="AA27" s="767"/>
      <c r="AB27" s="768"/>
      <c r="AC27" s="768"/>
      <c r="AD27" s="768"/>
      <c r="AE27" s="768"/>
      <c r="AF27" s="855"/>
      <c r="AG27" s="856"/>
      <c r="AH27" s="856"/>
      <c r="AI27" s="856"/>
      <c r="AJ27" s="857"/>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7"/>
      <c r="BJ27" s="203"/>
      <c r="BK27" s="203"/>
      <c r="BL27" s="203"/>
      <c r="BM27" s="203"/>
      <c r="BN27" s="203"/>
      <c r="BO27" s="216"/>
      <c r="BP27" s="216"/>
      <c r="BQ27" s="213">
        <v>21</v>
      </c>
      <c r="BR27" s="214"/>
      <c r="BS27" s="813"/>
      <c r="BT27" s="814"/>
      <c r="BU27" s="814"/>
      <c r="BV27" s="814"/>
      <c r="BW27" s="814"/>
      <c r="BX27" s="814"/>
      <c r="BY27" s="814"/>
      <c r="BZ27" s="814"/>
      <c r="CA27" s="814"/>
      <c r="CB27" s="814"/>
      <c r="CC27" s="814"/>
      <c r="CD27" s="814"/>
      <c r="CE27" s="814"/>
      <c r="CF27" s="814"/>
      <c r="CG27" s="815"/>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197"/>
    </row>
    <row r="28" spans="1:131" s="198" customFormat="1" ht="26.25" customHeight="1" thickTop="1">
      <c r="A28" s="217">
        <v>1</v>
      </c>
      <c r="B28" s="778" t="s">
        <v>376</v>
      </c>
      <c r="C28" s="779"/>
      <c r="D28" s="779"/>
      <c r="E28" s="779"/>
      <c r="F28" s="779"/>
      <c r="G28" s="779"/>
      <c r="H28" s="779"/>
      <c r="I28" s="779"/>
      <c r="J28" s="779"/>
      <c r="K28" s="779"/>
      <c r="L28" s="779"/>
      <c r="M28" s="779"/>
      <c r="N28" s="779"/>
      <c r="O28" s="779"/>
      <c r="P28" s="780"/>
      <c r="Q28" s="861">
        <v>4613</v>
      </c>
      <c r="R28" s="859"/>
      <c r="S28" s="859"/>
      <c r="T28" s="859"/>
      <c r="U28" s="859"/>
      <c r="V28" s="859">
        <v>5018</v>
      </c>
      <c r="W28" s="859"/>
      <c r="X28" s="859"/>
      <c r="Y28" s="859"/>
      <c r="Z28" s="859"/>
      <c r="AA28" s="859">
        <v>-405</v>
      </c>
      <c r="AB28" s="859"/>
      <c r="AC28" s="859"/>
      <c r="AD28" s="859"/>
      <c r="AE28" s="862"/>
      <c r="AF28" s="858">
        <v>-405</v>
      </c>
      <c r="AG28" s="859"/>
      <c r="AH28" s="859"/>
      <c r="AI28" s="859"/>
      <c r="AJ28" s="860"/>
      <c r="AK28" s="763">
        <v>625</v>
      </c>
      <c r="AL28" s="759"/>
      <c r="AM28" s="759"/>
      <c r="AN28" s="759"/>
      <c r="AO28" s="759"/>
      <c r="AP28" s="759" t="s">
        <v>472</v>
      </c>
      <c r="AQ28" s="759"/>
      <c r="AR28" s="759"/>
      <c r="AS28" s="759"/>
      <c r="AT28" s="759"/>
      <c r="AU28" s="759" t="s">
        <v>472</v>
      </c>
      <c r="AV28" s="759"/>
      <c r="AW28" s="759"/>
      <c r="AX28" s="759"/>
      <c r="AY28" s="759"/>
      <c r="AZ28" s="760" t="s">
        <v>472</v>
      </c>
      <c r="BA28" s="760"/>
      <c r="BB28" s="760"/>
      <c r="BC28" s="760"/>
      <c r="BD28" s="760"/>
      <c r="BE28" s="761"/>
      <c r="BF28" s="761"/>
      <c r="BG28" s="761"/>
      <c r="BH28" s="761"/>
      <c r="BI28" s="762"/>
      <c r="BJ28" s="203"/>
      <c r="BK28" s="203"/>
      <c r="BL28" s="203"/>
      <c r="BM28" s="203"/>
      <c r="BN28" s="203"/>
      <c r="BO28" s="216"/>
      <c r="BP28" s="216"/>
      <c r="BQ28" s="213">
        <v>22</v>
      </c>
      <c r="BR28" s="214"/>
      <c r="BS28" s="813"/>
      <c r="BT28" s="814"/>
      <c r="BU28" s="814"/>
      <c r="BV28" s="814"/>
      <c r="BW28" s="814"/>
      <c r="BX28" s="814"/>
      <c r="BY28" s="814"/>
      <c r="BZ28" s="814"/>
      <c r="CA28" s="814"/>
      <c r="CB28" s="814"/>
      <c r="CC28" s="814"/>
      <c r="CD28" s="814"/>
      <c r="CE28" s="814"/>
      <c r="CF28" s="814"/>
      <c r="CG28" s="815"/>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197"/>
    </row>
    <row r="29" spans="1:131" s="198" customFormat="1" ht="26.25" customHeight="1">
      <c r="A29" s="217">
        <v>2</v>
      </c>
      <c r="B29" s="803" t="s">
        <v>377</v>
      </c>
      <c r="C29" s="804"/>
      <c r="D29" s="804"/>
      <c r="E29" s="804"/>
      <c r="F29" s="804"/>
      <c r="G29" s="804"/>
      <c r="H29" s="804"/>
      <c r="I29" s="804"/>
      <c r="J29" s="804"/>
      <c r="K29" s="804"/>
      <c r="L29" s="804"/>
      <c r="M29" s="804"/>
      <c r="N29" s="804"/>
      <c r="O29" s="804"/>
      <c r="P29" s="805"/>
      <c r="Q29" s="825">
        <v>178</v>
      </c>
      <c r="R29" s="826"/>
      <c r="S29" s="826"/>
      <c r="T29" s="826"/>
      <c r="U29" s="826"/>
      <c r="V29" s="826">
        <v>178</v>
      </c>
      <c r="W29" s="826"/>
      <c r="X29" s="826"/>
      <c r="Y29" s="826"/>
      <c r="Z29" s="826"/>
      <c r="AA29" s="826">
        <v>0</v>
      </c>
      <c r="AB29" s="826"/>
      <c r="AC29" s="826"/>
      <c r="AD29" s="826"/>
      <c r="AE29" s="827"/>
      <c r="AF29" s="806">
        <v>0</v>
      </c>
      <c r="AG29" s="807"/>
      <c r="AH29" s="807"/>
      <c r="AI29" s="807"/>
      <c r="AJ29" s="808"/>
      <c r="AK29" s="749">
        <v>77</v>
      </c>
      <c r="AL29" s="746"/>
      <c r="AM29" s="746"/>
      <c r="AN29" s="746"/>
      <c r="AO29" s="746"/>
      <c r="AP29" s="746" t="s">
        <v>472</v>
      </c>
      <c r="AQ29" s="746"/>
      <c r="AR29" s="746"/>
      <c r="AS29" s="746"/>
      <c r="AT29" s="746"/>
      <c r="AU29" s="746" t="s">
        <v>472</v>
      </c>
      <c r="AV29" s="746"/>
      <c r="AW29" s="746"/>
      <c r="AX29" s="746"/>
      <c r="AY29" s="746"/>
      <c r="AZ29" s="758" t="s">
        <v>472</v>
      </c>
      <c r="BA29" s="758"/>
      <c r="BB29" s="758"/>
      <c r="BC29" s="758"/>
      <c r="BD29" s="758"/>
      <c r="BE29" s="756"/>
      <c r="BF29" s="756"/>
      <c r="BG29" s="756"/>
      <c r="BH29" s="756"/>
      <c r="BI29" s="757"/>
      <c r="BJ29" s="203"/>
      <c r="BK29" s="203"/>
      <c r="BL29" s="203"/>
      <c r="BM29" s="203"/>
      <c r="BN29" s="203"/>
      <c r="BO29" s="216"/>
      <c r="BP29" s="216"/>
      <c r="BQ29" s="213">
        <v>23</v>
      </c>
      <c r="BR29" s="214"/>
      <c r="BS29" s="813"/>
      <c r="BT29" s="814"/>
      <c r="BU29" s="814"/>
      <c r="BV29" s="814"/>
      <c r="BW29" s="814"/>
      <c r="BX29" s="814"/>
      <c r="BY29" s="814"/>
      <c r="BZ29" s="814"/>
      <c r="CA29" s="814"/>
      <c r="CB29" s="814"/>
      <c r="CC29" s="814"/>
      <c r="CD29" s="814"/>
      <c r="CE29" s="814"/>
      <c r="CF29" s="814"/>
      <c r="CG29" s="815"/>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197"/>
    </row>
    <row r="30" spans="1:131" s="198" customFormat="1" ht="26.25" customHeight="1">
      <c r="A30" s="217">
        <v>3</v>
      </c>
      <c r="B30" s="803" t="s">
        <v>378</v>
      </c>
      <c r="C30" s="804"/>
      <c r="D30" s="804"/>
      <c r="E30" s="804"/>
      <c r="F30" s="804"/>
      <c r="G30" s="804"/>
      <c r="H30" s="804"/>
      <c r="I30" s="804"/>
      <c r="J30" s="804"/>
      <c r="K30" s="804"/>
      <c r="L30" s="804"/>
      <c r="M30" s="804"/>
      <c r="N30" s="804"/>
      <c r="O30" s="804"/>
      <c r="P30" s="805"/>
      <c r="Q30" s="825">
        <v>61</v>
      </c>
      <c r="R30" s="826"/>
      <c r="S30" s="826"/>
      <c r="T30" s="826"/>
      <c r="U30" s="826"/>
      <c r="V30" s="826">
        <v>59</v>
      </c>
      <c r="W30" s="826"/>
      <c r="X30" s="826"/>
      <c r="Y30" s="826"/>
      <c r="Z30" s="826"/>
      <c r="AA30" s="826">
        <v>2</v>
      </c>
      <c r="AB30" s="826"/>
      <c r="AC30" s="826"/>
      <c r="AD30" s="826"/>
      <c r="AE30" s="827"/>
      <c r="AF30" s="806">
        <v>2</v>
      </c>
      <c r="AG30" s="807"/>
      <c r="AH30" s="807"/>
      <c r="AI30" s="807"/>
      <c r="AJ30" s="808"/>
      <c r="AK30" s="749">
        <v>48</v>
      </c>
      <c r="AL30" s="746"/>
      <c r="AM30" s="746"/>
      <c r="AN30" s="746"/>
      <c r="AO30" s="746"/>
      <c r="AP30" s="746">
        <v>479</v>
      </c>
      <c r="AQ30" s="746"/>
      <c r="AR30" s="746"/>
      <c r="AS30" s="746"/>
      <c r="AT30" s="746"/>
      <c r="AU30" s="746">
        <v>443</v>
      </c>
      <c r="AV30" s="746"/>
      <c r="AW30" s="746"/>
      <c r="AX30" s="746"/>
      <c r="AY30" s="746"/>
      <c r="AZ30" s="758" t="s">
        <v>472</v>
      </c>
      <c r="BA30" s="758"/>
      <c r="BB30" s="758"/>
      <c r="BC30" s="758"/>
      <c r="BD30" s="758"/>
      <c r="BE30" s="756" t="s">
        <v>529</v>
      </c>
      <c r="BF30" s="756"/>
      <c r="BG30" s="756"/>
      <c r="BH30" s="756"/>
      <c r="BI30" s="757"/>
      <c r="BJ30" s="203"/>
      <c r="BK30" s="203"/>
      <c r="BL30" s="203"/>
      <c r="BM30" s="203"/>
      <c r="BN30" s="203"/>
      <c r="BO30" s="216"/>
      <c r="BP30" s="216"/>
      <c r="BQ30" s="213">
        <v>24</v>
      </c>
      <c r="BR30" s="214"/>
      <c r="BS30" s="813"/>
      <c r="BT30" s="814"/>
      <c r="BU30" s="814"/>
      <c r="BV30" s="814"/>
      <c r="BW30" s="814"/>
      <c r="BX30" s="814"/>
      <c r="BY30" s="814"/>
      <c r="BZ30" s="814"/>
      <c r="CA30" s="814"/>
      <c r="CB30" s="814"/>
      <c r="CC30" s="814"/>
      <c r="CD30" s="814"/>
      <c r="CE30" s="814"/>
      <c r="CF30" s="814"/>
      <c r="CG30" s="815"/>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197"/>
    </row>
    <row r="31" spans="1:131" s="198" customFormat="1" ht="26.25" customHeight="1">
      <c r="A31" s="217">
        <v>4</v>
      </c>
      <c r="B31" s="803"/>
      <c r="C31" s="804"/>
      <c r="D31" s="804"/>
      <c r="E31" s="804"/>
      <c r="F31" s="804"/>
      <c r="G31" s="804"/>
      <c r="H31" s="804"/>
      <c r="I31" s="804"/>
      <c r="J31" s="804"/>
      <c r="K31" s="804"/>
      <c r="L31" s="804"/>
      <c r="M31" s="804"/>
      <c r="N31" s="804"/>
      <c r="O31" s="804"/>
      <c r="P31" s="805"/>
      <c r="Q31" s="825"/>
      <c r="R31" s="826"/>
      <c r="S31" s="826"/>
      <c r="T31" s="826"/>
      <c r="U31" s="826"/>
      <c r="V31" s="826"/>
      <c r="W31" s="826"/>
      <c r="X31" s="826"/>
      <c r="Y31" s="826"/>
      <c r="Z31" s="826"/>
      <c r="AA31" s="826"/>
      <c r="AB31" s="826"/>
      <c r="AC31" s="826"/>
      <c r="AD31" s="826"/>
      <c r="AE31" s="827"/>
      <c r="AF31" s="806"/>
      <c r="AG31" s="807"/>
      <c r="AH31" s="807"/>
      <c r="AI31" s="807"/>
      <c r="AJ31" s="808"/>
      <c r="AK31" s="749"/>
      <c r="AL31" s="746"/>
      <c r="AM31" s="746"/>
      <c r="AN31" s="746"/>
      <c r="AO31" s="746"/>
      <c r="AP31" s="746"/>
      <c r="AQ31" s="746"/>
      <c r="AR31" s="746"/>
      <c r="AS31" s="746"/>
      <c r="AT31" s="746"/>
      <c r="AU31" s="746"/>
      <c r="AV31" s="746"/>
      <c r="AW31" s="746"/>
      <c r="AX31" s="746"/>
      <c r="AY31" s="746"/>
      <c r="AZ31" s="758"/>
      <c r="BA31" s="758"/>
      <c r="BB31" s="758"/>
      <c r="BC31" s="758"/>
      <c r="BD31" s="758"/>
      <c r="BE31" s="756"/>
      <c r="BF31" s="756"/>
      <c r="BG31" s="756"/>
      <c r="BH31" s="756"/>
      <c r="BI31" s="757"/>
      <c r="BJ31" s="203"/>
      <c r="BK31" s="203"/>
      <c r="BL31" s="203"/>
      <c r="BM31" s="203"/>
      <c r="BN31" s="203"/>
      <c r="BO31" s="216"/>
      <c r="BP31" s="216"/>
      <c r="BQ31" s="213">
        <v>25</v>
      </c>
      <c r="BR31" s="214"/>
      <c r="BS31" s="813"/>
      <c r="BT31" s="814"/>
      <c r="BU31" s="814"/>
      <c r="BV31" s="814"/>
      <c r="BW31" s="814"/>
      <c r="BX31" s="814"/>
      <c r="BY31" s="814"/>
      <c r="BZ31" s="814"/>
      <c r="CA31" s="814"/>
      <c r="CB31" s="814"/>
      <c r="CC31" s="814"/>
      <c r="CD31" s="814"/>
      <c r="CE31" s="814"/>
      <c r="CF31" s="814"/>
      <c r="CG31" s="815"/>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197"/>
    </row>
    <row r="32" spans="1:131" s="198" customFormat="1" ht="26.25" customHeight="1">
      <c r="A32" s="217">
        <v>5</v>
      </c>
      <c r="B32" s="803"/>
      <c r="C32" s="804"/>
      <c r="D32" s="804"/>
      <c r="E32" s="804"/>
      <c r="F32" s="804"/>
      <c r="G32" s="804"/>
      <c r="H32" s="804"/>
      <c r="I32" s="804"/>
      <c r="J32" s="804"/>
      <c r="K32" s="804"/>
      <c r="L32" s="804"/>
      <c r="M32" s="804"/>
      <c r="N32" s="804"/>
      <c r="O32" s="804"/>
      <c r="P32" s="805"/>
      <c r="Q32" s="825"/>
      <c r="R32" s="826"/>
      <c r="S32" s="826"/>
      <c r="T32" s="826"/>
      <c r="U32" s="826"/>
      <c r="V32" s="826"/>
      <c r="W32" s="826"/>
      <c r="X32" s="826"/>
      <c r="Y32" s="826"/>
      <c r="Z32" s="826"/>
      <c r="AA32" s="826"/>
      <c r="AB32" s="826"/>
      <c r="AC32" s="826"/>
      <c r="AD32" s="826"/>
      <c r="AE32" s="827"/>
      <c r="AF32" s="806"/>
      <c r="AG32" s="807"/>
      <c r="AH32" s="807"/>
      <c r="AI32" s="807"/>
      <c r="AJ32" s="808"/>
      <c r="AK32" s="749"/>
      <c r="AL32" s="746"/>
      <c r="AM32" s="746"/>
      <c r="AN32" s="746"/>
      <c r="AO32" s="746"/>
      <c r="AP32" s="746"/>
      <c r="AQ32" s="746"/>
      <c r="AR32" s="746"/>
      <c r="AS32" s="746"/>
      <c r="AT32" s="746"/>
      <c r="AU32" s="746"/>
      <c r="AV32" s="746"/>
      <c r="AW32" s="746"/>
      <c r="AX32" s="746"/>
      <c r="AY32" s="746"/>
      <c r="AZ32" s="758"/>
      <c r="BA32" s="758"/>
      <c r="BB32" s="758"/>
      <c r="BC32" s="758"/>
      <c r="BD32" s="758"/>
      <c r="BE32" s="756"/>
      <c r="BF32" s="756"/>
      <c r="BG32" s="756"/>
      <c r="BH32" s="756"/>
      <c r="BI32" s="757"/>
      <c r="BJ32" s="203"/>
      <c r="BK32" s="203"/>
      <c r="BL32" s="203"/>
      <c r="BM32" s="203"/>
      <c r="BN32" s="203"/>
      <c r="BO32" s="216"/>
      <c r="BP32" s="216"/>
      <c r="BQ32" s="213">
        <v>26</v>
      </c>
      <c r="BR32" s="214"/>
      <c r="BS32" s="813"/>
      <c r="BT32" s="814"/>
      <c r="BU32" s="814"/>
      <c r="BV32" s="814"/>
      <c r="BW32" s="814"/>
      <c r="BX32" s="814"/>
      <c r="BY32" s="814"/>
      <c r="BZ32" s="814"/>
      <c r="CA32" s="814"/>
      <c r="CB32" s="814"/>
      <c r="CC32" s="814"/>
      <c r="CD32" s="814"/>
      <c r="CE32" s="814"/>
      <c r="CF32" s="814"/>
      <c r="CG32" s="815"/>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197"/>
    </row>
    <row r="33" spans="1:131" s="198" customFormat="1" ht="26.25" customHeight="1">
      <c r="A33" s="217">
        <v>6</v>
      </c>
      <c r="B33" s="803"/>
      <c r="C33" s="804"/>
      <c r="D33" s="804"/>
      <c r="E33" s="804"/>
      <c r="F33" s="804"/>
      <c r="G33" s="804"/>
      <c r="H33" s="804"/>
      <c r="I33" s="804"/>
      <c r="J33" s="804"/>
      <c r="K33" s="804"/>
      <c r="L33" s="804"/>
      <c r="M33" s="804"/>
      <c r="N33" s="804"/>
      <c r="O33" s="804"/>
      <c r="P33" s="805"/>
      <c r="Q33" s="825"/>
      <c r="R33" s="826"/>
      <c r="S33" s="826"/>
      <c r="T33" s="826"/>
      <c r="U33" s="826"/>
      <c r="V33" s="826"/>
      <c r="W33" s="826"/>
      <c r="X33" s="826"/>
      <c r="Y33" s="826"/>
      <c r="Z33" s="826"/>
      <c r="AA33" s="826"/>
      <c r="AB33" s="826"/>
      <c r="AC33" s="826"/>
      <c r="AD33" s="826"/>
      <c r="AE33" s="827"/>
      <c r="AF33" s="806"/>
      <c r="AG33" s="807"/>
      <c r="AH33" s="807"/>
      <c r="AI33" s="807"/>
      <c r="AJ33" s="808"/>
      <c r="AK33" s="749"/>
      <c r="AL33" s="746"/>
      <c r="AM33" s="746"/>
      <c r="AN33" s="746"/>
      <c r="AO33" s="746"/>
      <c r="AP33" s="746"/>
      <c r="AQ33" s="746"/>
      <c r="AR33" s="746"/>
      <c r="AS33" s="746"/>
      <c r="AT33" s="746"/>
      <c r="AU33" s="746"/>
      <c r="AV33" s="746"/>
      <c r="AW33" s="746"/>
      <c r="AX33" s="746"/>
      <c r="AY33" s="746"/>
      <c r="AZ33" s="758"/>
      <c r="BA33" s="758"/>
      <c r="BB33" s="758"/>
      <c r="BC33" s="758"/>
      <c r="BD33" s="758"/>
      <c r="BE33" s="756"/>
      <c r="BF33" s="756"/>
      <c r="BG33" s="756"/>
      <c r="BH33" s="756"/>
      <c r="BI33" s="757"/>
      <c r="BJ33" s="203"/>
      <c r="BK33" s="203"/>
      <c r="BL33" s="203"/>
      <c r="BM33" s="203"/>
      <c r="BN33" s="203"/>
      <c r="BO33" s="216"/>
      <c r="BP33" s="216"/>
      <c r="BQ33" s="213">
        <v>27</v>
      </c>
      <c r="BR33" s="214"/>
      <c r="BS33" s="813"/>
      <c r="BT33" s="814"/>
      <c r="BU33" s="814"/>
      <c r="BV33" s="814"/>
      <c r="BW33" s="814"/>
      <c r="BX33" s="814"/>
      <c r="BY33" s="814"/>
      <c r="BZ33" s="814"/>
      <c r="CA33" s="814"/>
      <c r="CB33" s="814"/>
      <c r="CC33" s="814"/>
      <c r="CD33" s="814"/>
      <c r="CE33" s="814"/>
      <c r="CF33" s="814"/>
      <c r="CG33" s="815"/>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197"/>
    </row>
    <row r="34" spans="1:131" s="198" customFormat="1" ht="26.25" customHeight="1">
      <c r="A34" s="217">
        <v>7</v>
      </c>
      <c r="B34" s="803"/>
      <c r="C34" s="804"/>
      <c r="D34" s="804"/>
      <c r="E34" s="804"/>
      <c r="F34" s="804"/>
      <c r="G34" s="804"/>
      <c r="H34" s="804"/>
      <c r="I34" s="804"/>
      <c r="J34" s="804"/>
      <c r="K34" s="804"/>
      <c r="L34" s="804"/>
      <c r="M34" s="804"/>
      <c r="N34" s="804"/>
      <c r="O34" s="804"/>
      <c r="P34" s="805"/>
      <c r="Q34" s="825"/>
      <c r="R34" s="826"/>
      <c r="S34" s="826"/>
      <c r="T34" s="826"/>
      <c r="U34" s="826"/>
      <c r="V34" s="826"/>
      <c r="W34" s="826"/>
      <c r="X34" s="826"/>
      <c r="Y34" s="826"/>
      <c r="Z34" s="826"/>
      <c r="AA34" s="826"/>
      <c r="AB34" s="826"/>
      <c r="AC34" s="826"/>
      <c r="AD34" s="826"/>
      <c r="AE34" s="827"/>
      <c r="AF34" s="806"/>
      <c r="AG34" s="807"/>
      <c r="AH34" s="807"/>
      <c r="AI34" s="807"/>
      <c r="AJ34" s="808"/>
      <c r="AK34" s="749"/>
      <c r="AL34" s="746"/>
      <c r="AM34" s="746"/>
      <c r="AN34" s="746"/>
      <c r="AO34" s="746"/>
      <c r="AP34" s="746"/>
      <c r="AQ34" s="746"/>
      <c r="AR34" s="746"/>
      <c r="AS34" s="746"/>
      <c r="AT34" s="746"/>
      <c r="AU34" s="746"/>
      <c r="AV34" s="746"/>
      <c r="AW34" s="746"/>
      <c r="AX34" s="746"/>
      <c r="AY34" s="746"/>
      <c r="AZ34" s="758"/>
      <c r="BA34" s="758"/>
      <c r="BB34" s="758"/>
      <c r="BC34" s="758"/>
      <c r="BD34" s="758"/>
      <c r="BE34" s="756"/>
      <c r="BF34" s="756"/>
      <c r="BG34" s="756"/>
      <c r="BH34" s="756"/>
      <c r="BI34" s="757"/>
      <c r="BJ34" s="203"/>
      <c r="BK34" s="203"/>
      <c r="BL34" s="203"/>
      <c r="BM34" s="203"/>
      <c r="BN34" s="203"/>
      <c r="BO34" s="216"/>
      <c r="BP34" s="216"/>
      <c r="BQ34" s="213">
        <v>28</v>
      </c>
      <c r="BR34" s="214"/>
      <c r="BS34" s="813"/>
      <c r="BT34" s="814"/>
      <c r="BU34" s="814"/>
      <c r="BV34" s="814"/>
      <c r="BW34" s="814"/>
      <c r="BX34" s="814"/>
      <c r="BY34" s="814"/>
      <c r="BZ34" s="814"/>
      <c r="CA34" s="814"/>
      <c r="CB34" s="814"/>
      <c r="CC34" s="814"/>
      <c r="CD34" s="814"/>
      <c r="CE34" s="814"/>
      <c r="CF34" s="814"/>
      <c r="CG34" s="815"/>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197"/>
    </row>
    <row r="35" spans="1:131" s="198" customFormat="1" ht="26.25" customHeight="1">
      <c r="A35" s="217">
        <v>8</v>
      </c>
      <c r="B35" s="803"/>
      <c r="C35" s="804"/>
      <c r="D35" s="804"/>
      <c r="E35" s="804"/>
      <c r="F35" s="804"/>
      <c r="G35" s="804"/>
      <c r="H35" s="804"/>
      <c r="I35" s="804"/>
      <c r="J35" s="804"/>
      <c r="K35" s="804"/>
      <c r="L35" s="804"/>
      <c r="M35" s="804"/>
      <c r="N35" s="804"/>
      <c r="O35" s="804"/>
      <c r="P35" s="805"/>
      <c r="Q35" s="825"/>
      <c r="R35" s="826"/>
      <c r="S35" s="826"/>
      <c r="T35" s="826"/>
      <c r="U35" s="826"/>
      <c r="V35" s="826"/>
      <c r="W35" s="826"/>
      <c r="X35" s="826"/>
      <c r="Y35" s="826"/>
      <c r="Z35" s="826"/>
      <c r="AA35" s="826"/>
      <c r="AB35" s="826"/>
      <c r="AC35" s="826"/>
      <c r="AD35" s="826"/>
      <c r="AE35" s="827"/>
      <c r="AF35" s="806"/>
      <c r="AG35" s="807"/>
      <c r="AH35" s="807"/>
      <c r="AI35" s="807"/>
      <c r="AJ35" s="808"/>
      <c r="AK35" s="749"/>
      <c r="AL35" s="746"/>
      <c r="AM35" s="746"/>
      <c r="AN35" s="746"/>
      <c r="AO35" s="746"/>
      <c r="AP35" s="746"/>
      <c r="AQ35" s="746"/>
      <c r="AR35" s="746"/>
      <c r="AS35" s="746"/>
      <c r="AT35" s="746"/>
      <c r="AU35" s="746"/>
      <c r="AV35" s="746"/>
      <c r="AW35" s="746"/>
      <c r="AX35" s="746"/>
      <c r="AY35" s="746"/>
      <c r="AZ35" s="758"/>
      <c r="BA35" s="758"/>
      <c r="BB35" s="758"/>
      <c r="BC35" s="758"/>
      <c r="BD35" s="758"/>
      <c r="BE35" s="756"/>
      <c r="BF35" s="756"/>
      <c r="BG35" s="756"/>
      <c r="BH35" s="756"/>
      <c r="BI35" s="757"/>
      <c r="BJ35" s="203"/>
      <c r="BK35" s="203"/>
      <c r="BL35" s="203"/>
      <c r="BM35" s="203"/>
      <c r="BN35" s="203"/>
      <c r="BO35" s="216"/>
      <c r="BP35" s="216"/>
      <c r="BQ35" s="213">
        <v>29</v>
      </c>
      <c r="BR35" s="214"/>
      <c r="BS35" s="813"/>
      <c r="BT35" s="814"/>
      <c r="BU35" s="814"/>
      <c r="BV35" s="814"/>
      <c r="BW35" s="814"/>
      <c r="BX35" s="814"/>
      <c r="BY35" s="814"/>
      <c r="BZ35" s="814"/>
      <c r="CA35" s="814"/>
      <c r="CB35" s="814"/>
      <c r="CC35" s="814"/>
      <c r="CD35" s="814"/>
      <c r="CE35" s="814"/>
      <c r="CF35" s="814"/>
      <c r="CG35" s="815"/>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197"/>
    </row>
    <row r="36" spans="1:131" s="198" customFormat="1" ht="26.25" customHeight="1">
      <c r="A36" s="217">
        <v>9</v>
      </c>
      <c r="B36" s="803"/>
      <c r="C36" s="804"/>
      <c r="D36" s="804"/>
      <c r="E36" s="804"/>
      <c r="F36" s="804"/>
      <c r="G36" s="804"/>
      <c r="H36" s="804"/>
      <c r="I36" s="804"/>
      <c r="J36" s="804"/>
      <c r="K36" s="804"/>
      <c r="L36" s="804"/>
      <c r="M36" s="804"/>
      <c r="N36" s="804"/>
      <c r="O36" s="804"/>
      <c r="P36" s="805"/>
      <c r="Q36" s="825"/>
      <c r="R36" s="826"/>
      <c r="S36" s="826"/>
      <c r="T36" s="826"/>
      <c r="U36" s="826"/>
      <c r="V36" s="826"/>
      <c r="W36" s="826"/>
      <c r="X36" s="826"/>
      <c r="Y36" s="826"/>
      <c r="Z36" s="826"/>
      <c r="AA36" s="826"/>
      <c r="AB36" s="826"/>
      <c r="AC36" s="826"/>
      <c r="AD36" s="826"/>
      <c r="AE36" s="827"/>
      <c r="AF36" s="806"/>
      <c r="AG36" s="807"/>
      <c r="AH36" s="807"/>
      <c r="AI36" s="807"/>
      <c r="AJ36" s="808"/>
      <c r="AK36" s="749"/>
      <c r="AL36" s="746"/>
      <c r="AM36" s="746"/>
      <c r="AN36" s="746"/>
      <c r="AO36" s="746"/>
      <c r="AP36" s="746"/>
      <c r="AQ36" s="746"/>
      <c r="AR36" s="746"/>
      <c r="AS36" s="746"/>
      <c r="AT36" s="746"/>
      <c r="AU36" s="746"/>
      <c r="AV36" s="746"/>
      <c r="AW36" s="746"/>
      <c r="AX36" s="746"/>
      <c r="AY36" s="746"/>
      <c r="AZ36" s="758"/>
      <c r="BA36" s="758"/>
      <c r="BB36" s="758"/>
      <c r="BC36" s="758"/>
      <c r="BD36" s="758"/>
      <c r="BE36" s="756"/>
      <c r="BF36" s="756"/>
      <c r="BG36" s="756"/>
      <c r="BH36" s="756"/>
      <c r="BI36" s="757"/>
      <c r="BJ36" s="203"/>
      <c r="BK36" s="203"/>
      <c r="BL36" s="203"/>
      <c r="BM36" s="203"/>
      <c r="BN36" s="203"/>
      <c r="BO36" s="216"/>
      <c r="BP36" s="216"/>
      <c r="BQ36" s="213">
        <v>30</v>
      </c>
      <c r="BR36" s="214"/>
      <c r="BS36" s="813"/>
      <c r="BT36" s="814"/>
      <c r="BU36" s="814"/>
      <c r="BV36" s="814"/>
      <c r="BW36" s="814"/>
      <c r="BX36" s="814"/>
      <c r="BY36" s="814"/>
      <c r="BZ36" s="814"/>
      <c r="CA36" s="814"/>
      <c r="CB36" s="814"/>
      <c r="CC36" s="814"/>
      <c r="CD36" s="814"/>
      <c r="CE36" s="814"/>
      <c r="CF36" s="814"/>
      <c r="CG36" s="815"/>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197"/>
    </row>
    <row r="37" spans="1:131" s="198" customFormat="1" ht="26.25" customHeight="1">
      <c r="A37" s="217">
        <v>10</v>
      </c>
      <c r="B37" s="803"/>
      <c r="C37" s="804"/>
      <c r="D37" s="804"/>
      <c r="E37" s="804"/>
      <c r="F37" s="804"/>
      <c r="G37" s="804"/>
      <c r="H37" s="804"/>
      <c r="I37" s="804"/>
      <c r="J37" s="804"/>
      <c r="K37" s="804"/>
      <c r="L37" s="804"/>
      <c r="M37" s="804"/>
      <c r="N37" s="804"/>
      <c r="O37" s="804"/>
      <c r="P37" s="805"/>
      <c r="Q37" s="825"/>
      <c r="R37" s="826"/>
      <c r="S37" s="826"/>
      <c r="T37" s="826"/>
      <c r="U37" s="826"/>
      <c r="V37" s="826"/>
      <c r="W37" s="826"/>
      <c r="X37" s="826"/>
      <c r="Y37" s="826"/>
      <c r="Z37" s="826"/>
      <c r="AA37" s="826"/>
      <c r="AB37" s="826"/>
      <c r="AC37" s="826"/>
      <c r="AD37" s="826"/>
      <c r="AE37" s="827"/>
      <c r="AF37" s="806"/>
      <c r="AG37" s="807"/>
      <c r="AH37" s="807"/>
      <c r="AI37" s="807"/>
      <c r="AJ37" s="808"/>
      <c r="AK37" s="749"/>
      <c r="AL37" s="746"/>
      <c r="AM37" s="746"/>
      <c r="AN37" s="746"/>
      <c r="AO37" s="746"/>
      <c r="AP37" s="746"/>
      <c r="AQ37" s="746"/>
      <c r="AR37" s="746"/>
      <c r="AS37" s="746"/>
      <c r="AT37" s="746"/>
      <c r="AU37" s="746"/>
      <c r="AV37" s="746"/>
      <c r="AW37" s="746"/>
      <c r="AX37" s="746"/>
      <c r="AY37" s="746"/>
      <c r="AZ37" s="758"/>
      <c r="BA37" s="758"/>
      <c r="BB37" s="758"/>
      <c r="BC37" s="758"/>
      <c r="BD37" s="758"/>
      <c r="BE37" s="756"/>
      <c r="BF37" s="756"/>
      <c r="BG37" s="756"/>
      <c r="BH37" s="756"/>
      <c r="BI37" s="757"/>
      <c r="BJ37" s="203"/>
      <c r="BK37" s="203"/>
      <c r="BL37" s="203"/>
      <c r="BM37" s="203"/>
      <c r="BN37" s="203"/>
      <c r="BO37" s="216"/>
      <c r="BP37" s="216"/>
      <c r="BQ37" s="213">
        <v>31</v>
      </c>
      <c r="BR37" s="214"/>
      <c r="BS37" s="813"/>
      <c r="BT37" s="814"/>
      <c r="BU37" s="814"/>
      <c r="BV37" s="814"/>
      <c r="BW37" s="814"/>
      <c r="BX37" s="814"/>
      <c r="BY37" s="814"/>
      <c r="BZ37" s="814"/>
      <c r="CA37" s="814"/>
      <c r="CB37" s="814"/>
      <c r="CC37" s="814"/>
      <c r="CD37" s="814"/>
      <c r="CE37" s="814"/>
      <c r="CF37" s="814"/>
      <c r="CG37" s="815"/>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197"/>
    </row>
    <row r="38" spans="1:131" s="198" customFormat="1" ht="26.25" customHeight="1">
      <c r="A38" s="217">
        <v>11</v>
      </c>
      <c r="B38" s="803"/>
      <c r="C38" s="804"/>
      <c r="D38" s="804"/>
      <c r="E38" s="804"/>
      <c r="F38" s="804"/>
      <c r="G38" s="804"/>
      <c r="H38" s="804"/>
      <c r="I38" s="804"/>
      <c r="J38" s="804"/>
      <c r="K38" s="804"/>
      <c r="L38" s="804"/>
      <c r="M38" s="804"/>
      <c r="N38" s="804"/>
      <c r="O38" s="804"/>
      <c r="P38" s="805"/>
      <c r="Q38" s="825"/>
      <c r="R38" s="826"/>
      <c r="S38" s="826"/>
      <c r="T38" s="826"/>
      <c r="U38" s="826"/>
      <c r="V38" s="826"/>
      <c r="W38" s="826"/>
      <c r="X38" s="826"/>
      <c r="Y38" s="826"/>
      <c r="Z38" s="826"/>
      <c r="AA38" s="826"/>
      <c r="AB38" s="826"/>
      <c r="AC38" s="826"/>
      <c r="AD38" s="826"/>
      <c r="AE38" s="827"/>
      <c r="AF38" s="806"/>
      <c r="AG38" s="807"/>
      <c r="AH38" s="807"/>
      <c r="AI38" s="807"/>
      <c r="AJ38" s="808"/>
      <c r="AK38" s="749"/>
      <c r="AL38" s="746"/>
      <c r="AM38" s="746"/>
      <c r="AN38" s="746"/>
      <c r="AO38" s="746"/>
      <c r="AP38" s="746"/>
      <c r="AQ38" s="746"/>
      <c r="AR38" s="746"/>
      <c r="AS38" s="746"/>
      <c r="AT38" s="746"/>
      <c r="AU38" s="746"/>
      <c r="AV38" s="746"/>
      <c r="AW38" s="746"/>
      <c r="AX38" s="746"/>
      <c r="AY38" s="746"/>
      <c r="AZ38" s="758"/>
      <c r="BA38" s="758"/>
      <c r="BB38" s="758"/>
      <c r="BC38" s="758"/>
      <c r="BD38" s="758"/>
      <c r="BE38" s="756"/>
      <c r="BF38" s="756"/>
      <c r="BG38" s="756"/>
      <c r="BH38" s="756"/>
      <c r="BI38" s="757"/>
      <c r="BJ38" s="203"/>
      <c r="BK38" s="203"/>
      <c r="BL38" s="203"/>
      <c r="BM38" s="203"/>
      <c r="BN38" s="203"/>
      <c r="BO38" s="216"/>
      <c r="BP38" s="216"/>
      <c r="BQ38" s="213">
        <v>32</v>
      </c>
      <c r="BR38" s="214"/>
      <c r="BS38" s="813"/>
      <c r="BT38" s="814"/>
      <c r="BU38" s="814"/>
      <c r="BV38" s="814"/>
      <c r="BW38" s="814"/>
      <c r="BX38" s="814"/>
      <c r="BY38" s="814"/>
      <c r="BZ38" s="814"/>
      <c r="CA38" s="814"/>
      <c r="CB38" s="814"/>
      <c r="CC38" s="814"/>
      <c r="CD38" s="814"/>
      <c r="CE38" s="814"/>
      <c r="CF38" s="814"/>
      <c r="CG38" s="815"/>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197"/>
    </row>
    <row r="39" spans="1:131" s="198" customFormat="1" ht="26.25" customHeight="1">
      <c r="A39" s="217">
        <v>12</v>
      </c>
      <c r="B39" s="803"/>
      <c r="C39" s="804"/>
      <c r="D39" s="804"/>
      <c r="E39" s="804"/>
      <c r="F39" s="804"/>
      <c r="G39" s="804"/>
      <c r="H39" s="804"/>
      <c r="I39" s="804"/>
      <c r="J39" s="804"/>
      <c r="K39" s="804"/>
      <c r="L39" s="804"/>
      <c r="M39" s="804"/>
      <c r="N39" s="804"/>
      <c r="O39" s="804"/>
      <c r="P39" s="805"/>
      <c r="Q39" s="825"/>
      <c r="R39" s="826"/>
      <c r="S39" s="826"/>
      <c r="T39" s="826"/>
      <c r="U39" s="826"/>
      <c r="V39" s="826"/>
      <c r="W39" s="826"/>
      <c r="X39" s="826"/>
      <c r="Y39" s="826"/>
      <c r="Z39" s="826"/>
      <c r="AA39" s="826"/>
      <c r="AB39" s="826"/>
      <c r="AC39" s="826"/>
      <c r="AD39" s="826"/>
      <c r="AE39" s="827"/>
      <c r="AF39" s="806"/>
      <c r="AG39" s="807"/>
      <c r="AH39" s="807"/>
      <c r="AI39" s="807"/>
      <c r="AJ39" s="808"/>
      <c r="AK39" s="749"/>
      <c r="AL39" s="746"/>
      <c r="AM39" s="746"/>
      <c r="AN39" s="746"/>
      <c r="AO39" s="746"/>
      <c r="AP39" s="746"/>
      <c r="AQ39" s="746"/>
      <c r="AR39" s="746"/>
      <c r="AS39" s="746"/>
      <c r="AT39" s="746"/>
      <c r="AU39" s="746"/>
      <c r="AV39" s="746"/>
      <c r="AW39" s="746"/>
      <c r="AX39" s="746"/>
      <c r="AY39" s="746"/>
      <c r="AZ39" s="758"/>
      <c r="BA39" s="758"/>
      <c r="BB39" s="758"/>
      <c r="BC39" s="758"/>
      <c r="BD39" s="758"/>
      <c r="BE39" s="756"/>
      <c r="BF39" s="756"/>
      <c r="BG39" s="756"/>
      <c r="BH39" s="756"/>
      <c r="BI39" s="757"/>
      <c r="BJ39" s="203"/>
      <c r="BK39" s="203"/>
      <c r="BL39" s="203"/>
      <c r="BM39" s="203"/>
      <c r="BN39" s="203"/>
      <c r="BO39" s="216"/>
      <c r="BP39" s="216"/>
      <c r="BQ39" s="213">
        <v>33</v>
      </c>
      <c r="BR39" s="214"/>
      <c r="BS39" s="813"/>
      <c r="BT39" s="814"/>
      <c r="BU39" s="814"/>
      <c r="BV39" s="814"/>
      <c r="BW39" s="814"/>
      <c r="BX39" s="814"/>
      <c r="BY39" s="814"/>
      <c r="BZ39" s="814"/>
      <c r="CA39" s="814"/>
      <c r="CB39" s="814"/>
      <c r="CC39" s="814"/>
      <c r="CD39" s="814"/>
      <c r="CE39" s="814"/>
      <c r="CF39" s="814"/>
      <c r="CG39" s="815"/>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197"/>
    </row>
    <row r="40" spans="1:131" s="198" customFormat="1" ht="26.25" customHeight="1">
      <c r="A40" s="212">
        <v>13</v>
      </c>
      <c r="B40" s="803"/>
      <c r="C40" s="804"/>
      <c r="D40" s="804"/>
      <c r="E40" s="804"/>
      <c r="F40" s="804"/>
      <c r="G40" s="804"/>
      <c r="H40" s="804"/>
      <c r="I40" s="804"/>
      <c r="J40" s="804"/>
      <c r="K40" s="804"/>
      <c r="L40" s="804"/>
      <c r="M40" s="804"/>
      <c r="N40" s="804"/>
      <c r="O40" s="804"/>
      <c r="P40" s="805"/>
      <c r="Q40" s="825"/>
      <c r="R40" s="826"/>
      <c r="S40" s="826"/>
      <c r="T40" s="826"/>
      <c r="U40" s="826"/>
      <c r="V40" s="826"/>
      <c r="W40" s="826"/>
      <c r="X40" s="826"/>
      <c r="Y40" s="826"/>
      <c r="Z40" s="826"/>
      <c r="AA40" s="826"/>
      <c r="AB40" s="826"/>
      <c r="AC40" s="826"/>
      <c r="AD40" s="826"/>
      <c r="AE40" s="827"/>
      <c r="AF40" s="806"/>
      <c r="AG40" s="807"/>
      <c r="AH40" s="807"/>
      <c r="AI40" s="807"/>
      <c r="AJ40" s="808"/>
      <c r="AK40" s="749"/>
      <c r="AL40" s="746"/>
      <c r="AM40" s="746"/>
      <c r="AN40" s="746"/>
      <c r="AO40" s="746"/>
      <c r="AP40" s="746"/>
      <c r="AQ40" s="746"/>
      <c r="AR40" s="746"/>
      <c r="AS40" s="746"/>
      <c r="AT40" s="746"/>
      <c r="AU40" s="746"/>
      <c r="AV40" s="746"/>
      <c r="AW40" s="746"/>
      <c r="AX40" s="746"/>
      <c r="AY40" s="746"/>
      <c r="AZ40" s="758"/>
      <c r="BA40" s="758"/>
      <c r="BB40" s="758"/>
      <c r="BC40" s="758"/>
      <c r="BD40" s="758"/>
      <c r="BE40" s="756"/>
      <c r="BF40" s="756"/>
      <c r="BG40" s="756"/>
      <c r="BH40" s="756"/>
      <c r="BI40" s="757"/>
      <c r="BJ40" s="203"/>
      <c r="BK40" s="203"/>
      <c r="BL40" s="203"/>
      <c r="BM40" s="203"/>
      <c r="BN40" s="203"/>
      <c r="BO40" s="216"/>
      <c r="BP40" s="216"/>
      <c r="BQ40" s="213">
        <v>34</v>
      </c>
      <c r="BR40" s="214"/>
      <c r="BS40" s="813"/>
      <c r="BT40" s="814"/>
      <c r="BU40" s="814"/>
      <c r="BV40" s="814"/>
      <c r="BW40" s="814"/>
      <c r="BX40" s="814"/>
      <c r="BY40" s="814"/>
      <c r="BZ40" s="814"/>
      <c r="CA40" s="814"/>
      <c r="CB40" s="814"/>
      <c r="CC40" s="814"/>
      <c r="CD40" s="814"/>
      <c r="CE40" s="814"/>
      <c r="CF40" s="814"/>
      <c r="CG40" s="815"/>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197"/>
    </row>
    <row r="41" spans="1:131" s="198" customFormat="1" ht="26.25" customHeight="1">
      <c r="A41" s="212">
        <v>14</v>
      </c>
      <c r="B41" s="803"/>
      <c r="C41" s="804"/>
      <c r="D41" s="804"/>
      <c r="E41" s="804"/>
      <c r="F41" s="804"/>
      <c r="G41" s="804"/>
      <c r="H41" s="804"/>
      <c r="I41" s="804"/>
      <c r="J41" s="804"/>
      <c r="K41" s="804"/>
      <c r="L41" s="804"/>
      <c r="M41" s="804"/>
      <c r="N41" s="804"/>
      <c r="O41" s="804"/>
      <c r="P41" s="805"/>
      <c r="Q41" s="825"/>
      <c r="R41" s="826"/>
      <c r="S41" s="826"/>
      <c r="T41" s="826"/>
      <c r="U41" s="826"/>
      <c r="V41" s="826"/>
      <c r="W41" s="826"/>
      <c r="X41" s="826"/>
      <c r="Y41" s="826"/>
      <c r="Z41" s="826"/>
      <c r="AA41" s="826"/>
      <c r="AB41" s="826"/>
      <c r="AC41" s="826"/>
      <c r="AD41" s="826"/>
      <c r="AE41" s="827"/>
      <c r="AF41" s="806"/>
      <c r="AG41" s="807"/>
      <c r="AH41" s="807"/>
      <c r="AI41" s="807"/>
      <c r="AJ41" s="808"/>
      <c r="AK41" s="749"/>
      <c r="AL41" s="746"/>
      <c r="AM41" s="746"/>
      <c r="AN41" s="746"/>
      <c r="AO41" s="746"/>
      <c r="AP41" s="746"/>
      <c r="AQ41" s="746"/>
      <c r="AR41" s="746"/>
      <c r="AS41" s="746"/>
      <c r="AT41" s="746"/>
      <c r="AU41" s="746"/>
      <c r="AV41" s="746"/>
      <c r="AW41" s="746"/>
      <c r="AX41" s="746"/>
      <c r="AY41" s="746"/>
      <c r="AZ41" s="758"/>
      <c r="BA41" s="758"/>
      <c r="BB41" s="758"/>
      <c r="BC41" s="758"/>
      <c r="BD41" s="758"/>
      <c r="BE41" s="756"/>
      <c r="BF41" s="756"/>
      <c r="BG41" s="756"/>
      <c r="BH41" s="756"/>
      <c r="BI41" s="757"/>
      <c r="BJ41" s="203"/>
      <c r="BK41" s="203"/>
      <c r="BL41" s="203"/>
      <c r="BM41" s="203"/>
      <c r="BN41" s="203"/>
      <c r="BO41" s="216"/>
      <c r="BP41" s="216"/>
      <c r="BQ41" s="213">
        <v>35</v>
      </c>
      <c r="BR41" s="214"/>
      <c r="BS41" s="813"/>
      <c r="BT41" s="814"/>
      <c r="BU41" s="814"/>
      <c r="BV41" s="814"/>
      <c r="BW41" s="814"/>
      <c r="BX41" s="814"/>
      <c r="BY41" s="814"/>
      <c r="BZ41" s="814"/>
      <c r="CA41" s="814"/>
      <c r="CB41" s="814"/>
      <c r="CC41" s="814"/>
      <c r="CD41" s="814"/>
      <c r="CE41" s="814"/>
      <c r="CF41" s="814"/>
      <c r="CG41" s="815"/>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197"/>
    </row>
    <row r="42" spans="1:131" s="198" customFormat="1" ht="26.25" customHeight="1">
      <c r="A42" s="212">
        <v>15</v>
      </c>
      <c r="B42" s="803"/>
      <c r="C42" s="804"/>
      <c r="D42" s="804"/>
      <c r="E42" s="804"/>
      <c r="F42" s="804"/>
      <c r="G42" s="804"/>
      <c r="H42" s="804"/>
      <c r="I42" s="804"/>
      <c r="J42" s="804"/>
      <c r="K42" s="804"/>
      <c r="L42" s="804"/>
      <c r="M42" s="804"/>
      <c r="N42" s="804"/>
      <c r="O42" s="804"/>
      <c r="P42" s="805"/>
      <c r="Q42" s="825"/>
      <c r="R42" s="826"/>
      <c r="S42" s="826"/>
      <c r="T42" s="826"/>
      <c r="U42" s="826"/>
      <c r="V42" s="826"/>
      <c r="W42" s="826"/>
      <c r="X42" s="826"/>
      <c r="Y42" s="826"/>
      <c r="Z42" s="826"/>
      <c r="AA42" s="826"/>
      <c r="AB42" s="826"/>
      <c r="AC42" s="826"/>
      <c r="AD42" s="826"/>
      <c r="AE42" s="827"/>
      <c r="AF42" s="806"/>
      <c r="AG42" s="807"/>
      <c r="AH42" s="807"/>
      <c r="AI42" s="807"/>
      <c r="AJ42" s="808"/>
      <c r="AK42" s="749"/>
      <c r="AL42" s="746"/>
      <c r="AM42" s="746"/>
      <c r="AN42" s="746"/>
      <c r="AO42" s="746"/>
      <c r="AP42" s="746"/>
      <c r="AQ42" s="746"/>
      <c r="AR42" s="746"/>
      <c r="AS42" s="746"/>
      <c r="AT42" s="746"/>
      <c r="AU42" s="746"/>
      <c r="AV42" s="746"/>
      <c r="AW42" s="746"/>
      <c r="AX42" s="746"/>
      <c r="AY42" s="746"/>
      <c r="AZ42" s="758"/>
      <c r="BA42" s="758"/>
      <c r="BB42" s="758"/>
      <c r="BC42" s="758"/>
      <c r="BD42" s="758"/>
      <c r="BE42" s="756"/>
      <c r="BF42" s="756"/>
      <c r="BG42" s="756"/>
      <c r="BH42" s="756"/>
      <c r="BI42" s="757"/>
      <c r="BJ42" s="203"/>
      <c r="BK42" s="203"/>
      <c r="BL42" s="203"/>
      <c r="BM42" s="203"/>
      <c r="BN42" s="203"/>
      <c r="BO42" s="216"/>
      <c r="BP42" s="216"/>
      <c r="BQ42" s="213">
        <v>36</v>
      </c>
      <c r="BR42" s="214"/>
      <c r="BS42" s="813"/>
      <c r="BT42" s="814"/>
      <c r="BU42" s="814"/>
      <c r="BV42" s="814"/>
      <c r="BW42" s="814"/>
      <c r="BX42" s="814"/>
      <c r="BY42" s="814"/>
      <c r="BZ42" s="814"/>
      <c r="CA42" s="814"/>
      <c r="CB42" s="814"/>
      <c r="CC42" s="814"/>
      <c r="CD42" s="814"/>
      <c r="CE42" s="814"/>
      <c r="CF42" s="814"/>
      <c r="CG42" s="815"/>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197"/>
    </row>
    <row r="43" spans="1:131" s="198" customFormat="1" ht="26.25" customHeight="1">
      <c r="A43" s="212">
        <v>16</v>
      </c>
      <c r="B43" s="803"/>
      <c r="C43" s="804"/>
      <c r="D43" s="804"/>
      <c r="E43" s="804"/>
      <c r="F43" s="804"/>
      <c r="G43" s="804"/>
      <c r="H43" s="804"/>
      <c r="I43" s="804"/>
      <c r="J43" s="804"/>
      <c r="K43" s="804"/>
      <c r="L43" s="804"/>
      <c r="M43" s="804"/>
      <c r="N43" s="804"/>
      <c r="O43" s="804"/>
      <c r="P43" s="805"/>
      <c r="Q43" s="825"/>
      <c r="R43" s="826"/>
      <c r="S43" s="826"/>
      <c r="T43" s="826"/>
      <c r="U43" s="826"/>
      <c r="V43" s="826"/>
      <c r="W43" s="826"/>
      <c r="X43" s="826"/>
      <c r="Y43" s="826"/>
      <c r="Z43" s="826"/>
      <c r="AA43" s="826"/>
      <c r="AB43" s="826"/>
      <c r="AC43" s="826"/>
      <c r="AD43" s="826"/>
      <c r="AE43" s="827"/>
      <c r="AF43" s="806"/>
      <c r="AG43" s="807"/>
      <c r="AH43" s="807"/>
      <c r="AI43" s="807"/>
      <c r="AJ43" s="808"/>
      <c r="AK43" s="749"/>
      <c r="AL43" s="746"/>
      <c r="AM43" s="746"/>
      <c r="AN43" s="746"/>
      <c r="AO43" s="746"/>
      <c r="AP43" s="746"/>
      <c r="AQ43" s="746"/>
      <c r="AR43" s="746"/>
      <c r="AS43" s="746"/>
      <c r="AT43" s="746"/>
      <c r="AU43" s="746"/>
      <c r="AV43" s="746"/>
      <c r="AW43" s="746"/>
      <c r="AX43" s="746"/>
      <c r="AY43" s="746"/>
      <c r="AZ43" s="758"/>
      <c r="BA43" s="758"/>
      <c r="BB43" s="758"/>
      <c r="BC43" s="758"/>
      <c r="BD43" s="758"/>
      <c r="BE43" s="756"/>
      <c r="BF43" s="756"/>
      <c r="BG43" s="756"/>
      <c r="BH43" s="756"/>
      <c r="BI43" s="757"/>
      <c r="BJ43" s="203"/>
      <c r="BK43" s="203"/>
      <c r="BL43" s="203"/>
      <c r="BM43" s="203"/>
      <c r="BN43" s="203"/>
      <c r="BO43" s="216"/>
      <c r="BP43" s="216"/>
      <c r="BQ43" s="213">
        <v>37</v>
      </c>
      <c r="BR43" s="214"/>
      <c r="BS43" s="813"/>
      <c r="BT43" s="814"/>
      <c r="BU43" s="814"/>
      <c r="BV43" s="814"/>
      <c r="BW43" s="814"/>
      <c r="BX43" s="814"/>
      <c r="BY43" s="814"/>
      <c r="BZ43" s="814"/>
      <c r="CA43" s="814"/>
      <c r="CB43" s="814"/>
      <c r="CC43" s="814"/>
      <c r="CD43" s="814"/>
      <c r="CE43" s="814"/>
      <c r="CF43" s="814"/>
      <c r="CG43" s="815"/>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197"/>
    </row>
    <row r="44" spans="1:131" s="198" customFormat="1" ht="26.25" customHeight="1">
      <c r="A44" s="212">
        <v>17</v>
      </c>
      <c r="B44" s="803"/>
      <c r="C44" s="804"/>
      <c r="D44" s="804"/>
      <c r="E44" s="804"/>
      <c r="F44" s="804"/>
      <c r="G44" s="804"/>
      <c r="H44" s="804"/>
      <c r="I44" s="804"/>
      <c r="J44" s="804"/>
      <c r="K44" s="804"/>
      <c r="L44" s="804"/>
      <c r="M44" s="804"/>
      <c r="N44" s="804"/>
      <c r="O44" s="804"/>
      <c r="P44" s="805"/>
      <c r="Q44" s="825"/>
      <c r="R44" s="826"/>
      <c r="S44" s="826"/>
      <c r="T44" s="826"/>
      <c r="U44" s="826"/>
      <c r="V44" s="826"/>
      <c r="W44" s="826"/>
      <c r="X44" s="826"/>
      <c r="Y44" s="826"/>
      <c r="Z44" s="826"/>
      <c r="AA44" s="826"/>
      <c r="AB44" s="826"/>
      <c r="AC44" s="826"/>
      <c r="AD44" s="826"/>
      <c r="AE44" s="827"/>
      <c r="AF44" s="806"/>
      <c r="AG44" s="807"/>
      <c r="AH44" s="807"/>
      <c r="AI44" s="807"/>
      <c r="AJ44" s="808"/>
      <c r="AK44" s="749"/>
      <c r="AL44" s="746"/>
      <c r="AM44" s="746"/>
      <c r="AN44" s="746"/>
      <c r="AO44" s="746"/>
      <c r="AP44" s="746"/>
      <c r="AQ44" s="746"/>
      <c r="AR44" s="746"/>
      <c r="AS44" s="746"/>
      <c r="AT44" s="746"/>
      <c r="AU44" s="746"/>
      <c r="AV44" s="746"/>
      <c r="AW44" s="746"/>
      <c r="AX44" s="746"/>
      <c r="AY44" s="746"/>
      <c r="AZ44" s="758"/>
      <c r="BA44" s="758"/>
      <c r="BB44" s="758"/>
      <c r="BC44" s="758"/>
      <c r="BD44" s="758"/>
      <c r="BE44" s="756"/>
      <c r="BF44" s="756"/>
      <c r="BG44" s="756"/>
      <c r="BH44" s="756"/>
      <c r="BI44" s="757"/>
      <c r="BJ44" s="203"/>
      <c r="BK44" s="203"/>
      <c r="BL44" s="203"/>
      <c r="BM44" s="203"/>
      <c r="BN44" s="203"/>
      <c r="BO44" s="216"/>
      <c r="BP44" s="216"/>
      <c r="BQ44" s="213">
        <v>38</v>
      </c>
      <c r="BR44" s="214"/>
      <c r="BS44" s="813"/>
      <c r="BT44" s="814"/>
      <c r="BU44" s="814"/>
      <c r="BV44" s="814"/>
      <c r="BW44" s="814"/>
      <c r="BX44" s="814"/>
      <c r="BY44" s="814"/>
      <c r="BZ44" s="814"/>
      <c r="CA44" s="814"/>
      <c r="CB44" s="814"/>
      <c r="CC44" s="814"/>
      <c r="CD44" s="814"/>
      <c r="CE44" s="814"/>
      <c r="CF44" s="814"/>
      <c r="CG44" s="815"/>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197"/>
    </row>
    <row r="45" spans="1:131" s="198" customFormat="1" ht="26.25" customHeight="1">
      <c r="A45" s="212">
        <v>18</v>
      </c>
      <c r="B45" s="803"/>
      <c r="C45" s="804"/>
      <c r="D45" s="804"/>
      <c r="E45" s="804"/>
      <c r="F45" s="804"/>
      <c r="G45" s="804"/>
      <c r="H45" s="804"/>
      <c r="I45" s="804"/>
      <c r="J45" s="804"/>
      <c r="K45" s="804"/>
      <c r="L45" s="804"/>
      <c r="M45" s="804"/>
      <c r="N45" s="804"/>
      <c r="O45" s="804"/>
      <c r="P45" s="805"/>
      <c r="Q45" s="825"/>
      <c r="R45" s="826"/>
      <c r="S45" s="826"/>
      <c r="T45" s="826"/>
      <c r="U45" s="826"/>
      <c r="V45" s="826"/>
      <c r="W45" s="826"/>
      <c r="X45" s="826"/>
      <c r="Y45" s="826"/>
      <c r="Z45" s="826"/>
      <c r="AA45" s="826"/>
      <c r="AB45" s="826"/>
      <c r="AC45" s="826"/>
      <c r="AD45" s="826"/>
      <c r="AE45" s="827"/>
      <c r="AF45" s="806"/>
      <c r="AG45" s="807"/>
      <c r="AH45" s="807"/>
      <c r="AI45" s="807"/>
      <c r="AJ45" s="808"/>
      <c r="AK45" s="749"/>
      <c r="AL45" s="746"/>
      <c r="AM45" s="746"/>
      <c r="AN45" s="746"/>
      <c r="AO45" s="746"/>
      <c r="AP45" s="746"/>
      <c r="AQ45" s="746"/>
      <c r="AR45" s="746"/>
      <c r="AS45" s="746"/>
      <c r="AT45" s="746"/>
      <c r="AU45" s="746"/>
      <c r="AV45" s="746"/>
      <c r="AW45" s="746"/>
      <c r="AX45" s="746"/>
      <c r="AY45" s="746"/>
      <c r="AZ45" s="758"/>
      <c r="BA45" s="758"/>
      <c r="BB45" s="758"/>
      <c r="BC45" s="758"/>
      <c r="BD45" s="758"/>
      <c r="BE45" s="756"/>
      <c r="BF45" s="756"/>
      <c r="BG45" s="756"/>
      <c r="BH45" s="756"/>
      <c r="BI45" s="757"/>
      <c r="BJ45" s="203"/>
      <c r="BK45" s="203"/>
      <c r="BL45" s="203"/>
      <c r="BM45" s="203"/>
      <c r="BN45" s="203"/>
      <c r="BO45" s="216"/>
      <c r="BP45" s="216"/>
      <c r="BQ45" s="213">
        <v>39</v>
      </c>
      <c r="BR45" s="214"/>
      <c r="BS45" s="813"/>
      <c r="BT45" s="814"/>
      <c r="BU45" s="814"/>
      <c r="BV45" s="814"/>
      <c r="BW45" s="814"/>
      <c r="BX45" s="814"/>
      <c r="BY45" s="814"/>
      <c r="BZ45" s="814"/>
      <c r="CA45" s="814"/>
      <c r="CB45" s="814"/>
      <c r="CC45" s="814"/>
      <c r="CD45" s="814"/>
      <c r="CE45" s="814"/>
      <c r="CF45" s="814"/>
      <c r="CG45" s="815"/>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197"/>
    </row>
    <row r="46" spans="1:131" s="198" customFormat="1" ht="26.25" customHeight="1">
      <c r="A46" s="212">
        <v>19</v>
      </c>
      <c r="B46" s="803"/>
      <c r="C46" s="804"/>
      <c r="D46" s="804"/>
      <c r="E46" s="804"/>
      <c r="F46" s="804"/>
      <c r="G46" s="804"/>
      <c r="H46" s="804"/>
      <c r="I46" s="804"/>
      <c r="J46" s="804"/>
      <c r="K46" s="804"/>
      <c r="L46" s="804"/>
      <c r="M46" s="804"/>
      <c r="N46" s="804"/>
      <c r="O46" s="804"/>
      <c r="P46" s="805"/>
      <c r="Q46" s="825"/>
      <c r="R46" s="826"/>
      <c r="S46" s="826"/>
      <c r="T46" s="826"/>
      <c r="U46" s="826"/>
      <c r="V46" s="826"/>
      <c r="W46" s="826"/>
      <c r="X46" s="826"/>
      <c r="Y46" s="826"/>
      <c r="Z46" s="826"/>
      <c r="AA46" s="826"/>
      <c r="AB46" s="826"/>
      <c r="AC46" s="826"/>
      <c r="AD46" s="826"/>
      <c r="AE46" s="827"/>
      <c r="AF46" s="806"/>
      <c r="AG46" s="807"/>
      <c r="AH46" s="807"/>
      <c r="AI46" s="807"/>
      <c r="AJ46" s="808"/>
      <c r="AK46" s="749"/>
      <c r="AL46" s="746"/>
      <c r="AM46" s="746"/>
      <c r="AN46" s="746"/>
      <c r="AO46" s="746"/>
      <c r="AP46" s="746"/>
      <c r="AQ46" s="746"/>
      <c r="AR46" s="746"/>
      <c r="AS46" s="746"/>
      <c r="AT46" s="746"/>
      <c r="AU46" s="746"/>
      <c r="AV46" s="746"/>
      <c r="AW46" s="746"/>
      <c r="AX46" s="746"/>
      <c r="AY46" s="746"/>
      <c r="AZ46" s="758"/>
      <c r="BA46" s="758"/>
      <c r="BB46" s="758"/>
      <c r="BC46" s="758"/>
      <c r="BD46" s="758"/>
      <c r="BE46" s="756"/>
      <c r="BF46" s="756"/>
      <c r="BG46" s="756"/>
      <c r="BH46" s="756"/>
      <c r="BI46" s="757"/>
      <c r="BJ46" s="203"/>
      <c r="BK46" s="203"/>
      <c r="BL46" s="203"/>
      <c r="BM46" s="203"/>
      <c r="BN46" s="203"/>
      <c r="BO46" s="216"/>
      <c r="BP46" s="216"/>
      <c r="BQ46" s="213">
        <v>40</v>
      </c>
      <c r="BR46" s="214"/>
      <c r="BS46" s="813"/>
      <c r="BT46" s="814"/>
      <c r="BU46" s="814"/>
      <c r="BV46" s="814"/>
      <c r="BW46" s="814"/>
      <c r="BX46" s="814"/>
      <c r="BY46" s="814"/>
      <c r="BZ46" s="814"/>
      <c r="CA46" s="814"/>
      <c r="CB46" s="814"/>
      <c r="CC46" s="814"/>
      <c r="CD46" s="814"/>
      <c r="CE46" s="814"/>
      <c r="CF46" s="814"/>
      <c r="CG46" s="815"/>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197"/>
    </row>
    <row r="47" spans="1:131" s="198" customFormat="1" ht="26.25" customHeight="1">
      <c r="A47" s="212">
        <v>20</v>
      </c>
      <c r="B47" s="803"/>
      <c r="C47" s="804"/>
      <c r="D47" s="804"/>
      <c r="E47" s="804"/>
      <c r="F47" s="804"/>
      <c r="G47" s="804"/>
      <c r="H47" s="804"/>
      <c r="I47" s="804"/>
      <c r="J47" s="804"/>
      <c r="K47" s="804"/>
      <c r="L47" s="804"/>
      <c r="M47" s="804"/>
      <c r="N47" s="804"/>
      <c r="O47" s="804"/>
      <c r="P47" s="805"/>
      <c r="Q47" s="825"/>
      <c r="R47" s="826"/>
      <c r="S47" s="826"/>
      <c r="T47" s="826"/>
      <c r="U47" s="826"/>
      <c r="V47" s="826"/>
      <c r="W47" s="826"/>
      <c r="X47" s="826"/>
      <c r="Y47" s="826"/>
      <c r="Z47" s="826"/>
      <c r="AA47" s="826"/>
      <c r="AB47" s="826"/>
      <c r="AC47" s="826"/>
      <c r="AD47" s="826"/>
      <c r="AE47" s="827"/>
      <c r="AF47" s="806"/>
      <c r="AG47" s="807"/>
      <c r="AH47" s="807"/>
      <c r="AI47" s="807"/>
      <c r="AJ47" s="808"/>
      <c r="AK47" s="749"/>
      <c r="AL47" s="746"/>
      <c r="AM47" s="746"/>
      <c r="AN47" s="746"/>
      <c r="AO47" s="746"/>
      <c r="AP47" s="746"/>
      <c r="AQ47" s="746"/>
      <c r="AR47" s="746"/>
      <c r="AS47" s="746"/>
      <c r="AT47" s="746"/>
      <c r="AU47" s="746"/>
      <c r="AV47" s="746"/>
      <c r="AW47" s="746"/>
      <c r="AX47" s="746"/>
      <c r="AY47" s="746"/>
      <c r="AZ47" s="758"/>
      <c r="BA47" s="758"/>
      <c r="BB47" s="758"/>
      <c r="BC47" s="758"/>
      <c r="BD47" s="758"/>
      <c r="BE47" s="756"/>
      <c r="BF47" s="756"/>
      <c r="BG47" s="756"/>
      <c r="BH47" s="756"/>
      <c r="BI47" s="757"/>
      <c r="BJ47" s="203"/>
      <c r="BK47" s="203"/>
      <c r="BL47" s="203"/>
      <c r="BM47" s="203"/>
      <c r="BN47" s="203"/>
      <c r="BO47" s="216"/>
      <c r="BP47" s="216"/>
      <c r="BQ47" s="213">
        <v>41</v>
      </c>
      <c r="BR47" s="214"/>
      <c r="BS47" s="813"/>
      <c r="BT47" s="814"/>
      <c r="BU47" s="814"/>
      <c r="BV47" s="814"/>
      <c r="BW47" s="814"/>
      <c r="BX47" s="814"/>
      <c r="BY47" s="814"/>
      <c r="BZ47" s="814"/>
      <c r="CA47" s="814"/>
      <c r="CB47" s="814"/>
      <c r="CC47" s="814"/>
      <c r="CD47" s="814"/>
      <c r="CE47" s="814"/>
      <c r="CF47" s="814"/>
      <c r="CG47" s="815"/>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197"/>
    </row>
    <row r="48" spans="1:131" s="198" customFormat="1" ht="26.25" customHeight="1">
      <c r="A48" s="212">
        <v>21</v>
      </c>
      <c r="B48" s="803"/>
      <c r="C48" s="804"/>
      <c r="D48" s="804"/>
      <c r="E48" s="804"/>
      <c r="F48" s="804"/>
      <c r="G48" s="804"/>
      <c r="H48" s="804"/>
      <c r="I48" s="804"/>
      <c r="J48" s="804"/>
      <c r="K48" s="804"/>
      <c r="L48" s="804"/>
      <c r="M48" s="804"/>
      <c r="N48" s="804"/>
      <c r="O48" s="804"/>
      <c r="P48" s="805"/>
      <c r="Q48" s="825"/>
      <c r="R48" s="826"/>
      <c r="S48" s="826"/>
      <c r="T48" s="826"/>
      <c r="U48" s="826"/>
      <c r="V48" s="826"/>
      <c r="W48" s="826"/>
      <c r="X48" s="826"/>
      <c r="Y48" s="826"/>
      <c r="Z48" s="826"/>
      <c r="AA48" s="826"/>
      <c r="AB48" s="826"/>
      <c r="AC48" s="826"/>
      <c r="AD48" s="826"/>
      <c r="AE48" s="827"/>
      <c r="AF48" s="806"/>
      <c r="AG48" s="807"/>
      <c r="AH48" s="807"/>
      <c r="AI48" s="807"/>
      <c r="AJ48" s="808"/>
      <c r="AK48" s="749"/>
      <c r="AL48" s="746"/>
      <c r="AM48" s="746"/>
      <c r="AN48" s="746"/>
      <c r="AO48" s="746"/>
      <c r="AP48" s="746"/>
      <c r="AQ48" s="746"/>
      <c r="AR48" s="746"/>
      <c r="AS48" s="746"/>
      <c r="AT48" s="746"/>
      <c r="AU48" s="746"/>
      <c r="AV48" s="746"/>
      <c r="AW48" s="746"/>
      <c r="AX48" s="746"/>
      <c r="AY48" s="746"/>
      <c r="AZ48" s="758"/>
      <c r="BA48" s="758"/>
      <c r="BB48" s="758"/>
      <c r="BC48" s="758"/>
      <c r="BD48" s="758"/>
      <c r="BE48" s="756"/>
      <c r="BF48" s="756"/>
      <c r="BG48" s="756"/>
      <c r="BH48" s="756"/>
      <c r="BI48" s="757"/>
      <c r="BJ48" s="203"/>
      <c r="BK48" s="203"/>
      <c r="BL48" s="203"/>
      <c r="BM48" s="203"/>
      <c r="BN48" s="203"/>
      <c r="BO48" s="216"/>
      <c r="BP48" s="216"/>
      <c r="BQ48" s="213">
        <v>42</v>
      </c>
      <c r="BR48" s="214"/>
      <c r="BS48" s="813"/>
      <c r="BT48" s="814"/>
      <c r="BU48" s="814"/>
      <c r="BV48" s="814"/>
      <c r="BW48" s="814"/>
      <c r="BX48" s="814"/>
      <c r="BY48" s="814"/>
      <c r="BZ48" s="814"/>
      <c r="CA48" s="814"/>
      <c r="CB48" s="814"/>
      <c r="CC48" s="814"/>
      <c r="CD48" s="814"/>
      <c r="CE48" s="814"/>
      <c r="CF48" s="814"/>
      <c r="CG48" s="815"/>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197"/>
    </row>
    <row r="49" spans="1:131" s="198" customFormat="1" ht="26.25" customHeight="1">
      <c r="A49" s="212">
        <v>22</v>
      </c>
      <c r="B49" s="803"/>
      <c r="C49" s="804"/>
      <c r="D49" s="804"/>
      <c r="E49" s="804"/>
      <c r="F49" s="804"/>
      <c r="G49" s="804"/>
      <c r="H49" s="804"/>
      <c r="I49" s="804"/>
      <c r="J49" s="804"/>
      <c r="K49" s="804"/>
      <c r="L49" s="804"/>
      <c r="M49" s="804"/>
      <c r="N49" s="804"/>
      <c r="O49" s="804"/>
      <c r="P49" s="805"/>
      <c r="Q49" s="825"/>
      <c r="R49" s="826"/>
      <c r="S49" s="826"/>
      <c r="T49" s="826"/>
      <c r="U49" s="826"/>
      <c r="V49" s="826"/>
      <c r="W49" s="826"/>
      <c r="X49" s="826"/>
      <c r="Y49" s="826"/>
      <c r="Z49" s="826"/>
      <c r="AA49" s="826"/>
      <c r="AB49" s="826"/>
      <c r="AC49" s="826"/>
      <c r="AD49" s="826"/>
      <c r="AE49" s="827"/>
      <c r="AF49" s="806"/>
      <c r="AG49" s="807"/>
      <c r="AH49" s="807"/>
      <c r="AI49" s="807"/>
      <c r="AJ49" s="808"/>
      <c r="AK49" s="749"/>
      <c r="AL49" s="746"/>
      <c r="AM49" s="746"/>
      <c r="AN49" s="746"/>
      <c r="AO49" s="746"/>
      <c r="AP49" s="746"/>
      <c r="AQ49" s="746"/>
      <c r="AR49" s="746"/>
      <c r="AS49" s="746"/>
      <c r="AT49" s="746"/>
      <c r="AU49" s="746"/>
      <c r="AV49" s="746"/>
      <c r="AW49" s="746"/>
      <c r="AX49" s="746"/>
      <c r="AY49" s="746"/>
      <c r="AZ49" s="758"/>
      <c r="BA49" s="758"/>
      <c r="BB49" s="758"/>
      <c r="BC49" s="758"/>
      <c r="BD49" s="758"/>
      <c r="BE49" s="756"/>
      <c r="BF49" s="756"/>
      <c r="BG49" s="756"/>
      <c r="BH49" s="756"/>
      <c r="BI49" s="757"/>
      <c r="BJ49" s="203"/>
      <c r="BK49" s="203"/>
      <c r="BL49" s="203"/>
      <c r="BM49" s="203"/>
      <c r="BN49" s="203"/>
      <c r="BO49" s="216"/>
      <c r="BP49" s="216"/>
      <c r="BQ49" s="213">
        <v>43</v>
      </c>
      <c r="BR49" s="214"/>
      <c r="BS49" s="813"/>
      <c r="BT49" s="814"/>
      <c r="BU49" s="814"/>
      <c r="BV49" s="814"/>
      <c r="BW49" s="814"/>
      <c r="BX49" s="814"/>
      <c r="BY49" s="814"/>
      <c r="BZ49" s="814"/>
      <c r="CA49" s="814"/>
      <c r="CB49" s="814"/>
      <c r="CC49" s="814"/>
      <c r="CD49" s="814"/>
      <c r="CE49" s="814"/>
      <c r="CF49" s="814"/>
      <c r="CG49" s="815"/>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197"/>
    </row>
    <row r="50" spans="1:131" s="198" customFormat="1" ht="26.25" customHeight="1">
      <c r="A50" s="212">
        <v>23</v>
      </c>
      <c r="B50" s="803"/>
      <c r="C50" s="804"/>
      <c r="D50" s="804"/>
      <c r="E50" s="804"/>
      <c r="F50" s="804"/>
      <c r="G50" s="804"/>
      <c r="H50" s="804"/>
      <c r="I50" s="804"/>
      <c r="J50" s="804"/>
      <c r="K50" s="804"/>
      <c r="L50" s="804"/>
      <c r="M50" s="804"/>
      <c r="N50" s="804"/>
      <c r="O50" s="804"/>
      <c r="P50" s="805"/>
      <c r="Q50" s="863"/>
      <c r="R50" s="864"/>
      <c r="S50" s="864"/>
      <c r="T50" s="864"/>
      <c r="U50" s="864"/>
      <c r="V50" s="864"/>
      <c r="W50" s="864"/>
      <c r="X50" s="864"/>
      <c r="Y50" s="864"/>
      <c r="Z50" s="864"/>
      <c r="AA50" s="864"/>
      <c r="AB50" s="864"/>
      <c r="AC50" s="864"/>
      <c r="AD50" s="864"/>
      <c r="AE50" s="865"/>
      <c r="AF50" s="806"/>
      <c r="AG50" s="807"/>
      <c r="AH50" s="807"/>
      <c r="AI50" s="807"/>
      <c r="AJ50" s="808"/>
      <c r="AK50" s="866"/>
      <c r="AL50" s="864"/>
      <c r="AM50" s="864"/>
      <c r="AN50" s="864"/>
      <c r="AO50" s="864"/>
      <c r="AP50" s="864"/>
      <c r="AQ50" s="864"/>
      <c r="AR50" s="864"/>
      <c r="AS50" s="864"/>
      <c r="AT50" s="864"/>
      <c r="AU50" s="864"/>
      <c r="AV50" s="864"/>
      <c r="AW50" s="864"/>
      <c r="AX50" s="864"/>
      <c r="AY50" s="864"/>
      <c r="AZ50" s="867"/>
      <c r="BA50" s="867"/>
      <c r="BB50" s="867"/>
      <c r="BC50" s="867"/>
      <c r="BD50" s="867"/>
      <c r="BE50" s="756"/>
      <c r="BF50" s="756"/>
      <c r="BG50" s="756"/>
      <c r="BH50" s="756"/>
      <c r="BI50" s="757"/>
      <c r="BJ50" s="203"/>
      <c r="BK50" s="203"/>
      <c r="BL50" s="203"/>
      <c r="BM50" s="203"/>
      <c r="BN50" s="203"/>
      <c r="BO50" s="216"/>
      <c r="BP50" s="216"/>
      <c r="BQ50" s="213">
        <v>44</v>
      </c>
      <c r="BR50" s="214"/>
      <c r="BS50" s="813"/>
      <c r="BT50" s="814"/>
      <c r="BU50" s="814"/>
      <c r="BV50" s="814"/>
      <c r="BW50" s="814"/>
      <c r="BX50" s="814"/>
      <c r="BY50" s="814"/>
      <c r="BZ50" s="814"/>
      <c r="CA50" s="814"/>
      <c r="CB50" s="814"/>
      <c r="CC50" s="814"/>
      <c r="CD50" s="814"/>
      <c r="CE50" s="814"/>
      <c r="CF50" s="814"/>
      <c r="CG50" s="815"/>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197"/>
    </row>
    <row r="51" spans="1:131" s="198" customFormat="1" ht="26.25" customHeight="1">
      <c r="A51" s="212">
        <v>24</v>
      </c>
      <c r="B51" s="803"/>
      <c r="C51" s="804"/>
      <c r="D51" s="804"/>
      <c r="E51" s="804"/>
      <c r="F51" s="804"/>
      <c r="G51" s="804"/>
      <c r="H51" s="804"/>
      <c r="I51" s="804"/>
      <c r="J51" s="804"/>
      <c r="K51" s="804"/>
      <c r="L51" s="804"/>
      <c r="M51" s="804"/>
      <c r="N51" s="804"/>
      <c r="O51" s="804"/>
      <c r="P51" s="805"/>
      <c r="Q51" s="863"/>
      <c r="R51" s="864"/>
      <c r="S51" s="864"/>
      <c r="T51" s="864"/>
      <c r="U51" s="864"/>
      <c r="V51" s="864"/>
      <c r="W51" s="864"/>
      <c r="X51" s="864"/>
      <c r="Y51" s="864"/>
      <c r="Z51" s="864"/>
      <c r="AA51" s="864"/>
      <c r="AB51" s="864"/>
      <c r="AC51" s="864"/>
      <c r="AD51" s="864"/>
      <c r="AE51" s="865"/>
      <c r="AF51" s="806"/>
      <c r="AG51" s="807"/>
      <c r="AH51" s="807"/>
      <c r="AI51" s="807"/>
      <c r="AJ51" s="808"/>
      <c r="AK51" s="866"/>
      <c r="AL51" s="864"/>
      <c r="AM51" s="864"/>
      <c r="AN51" s="864"/>
      <c r="AO51" s="864"/>
      <c r="AP51" s="864"/>
      <c r="AQ51" s="864"/>
      <c r="AR51" s="864"/>
      <c r="AS51" s="864"/>
      <c r="AT51" s="864"/>
      <c r="AU51" s="864"/>
      <c r="AV51" s="864"/>
      <c r="AW51" s="864"/>
      <c r="AX51" s="864"/>
      <c r="AY51" s="864"/>
      <c r="AZ51" s="867"/>
      <c r="BA51" s="867"/>
      <c r="BB51" s="867"/>
      <c r="BC51" s="867"/>
      <c r="BD51" s="867"/>
      <c r="BE51" s="756"/>
      <c r="BF51" s="756"/>
      <c r="BG51" s="756"/>
      <c r="BH51" s="756"/>
      <c r="BI51" s="757"/>
      <c r="BJ51" s="203"/>
      <c r="BK51" s="203"/>
      <c r="BL51" s="203"/>
      <c r="BM51" s="203"/>
      <c r="BN51" s="203"/>
      <c r="BO51" s="216"/>
      <c r="BP51" s="216"/>
      <c r="BQ51" s="213">
        <v>45</v>
      </c>
      <c r="BR51" s="214"/>
      <c r="BS51" s="813"/>
      <c r="BT51" s="814"/>
      <c r="BU51" s="814"/>
      <c r="BV51" s="814"/>
      <c r="BW51" s="814"/>
      <c r="BX51" s="814"/>
      <c r="BY51" s="814"/>
      <c r="BZ51" s="814"/>
      <c r="CA51" s="814"/>
      <c r="CB51" s="814"/>
      <c r="CC51" s="814"/>
      <c r="CD51" s="814"/>
      <c r="CE51" s="814"/>
      <c r="CF51" s="814"/>
      <c r="CG51" s="815"/>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197"/>
    </row>
    <row r="52" spans="1:131" s="198" customFormat="1" ht="26.25" customHeight="1">
      <c r="A52" s="212">
        <v>25</v>
      </c>
      <c r="B52" s="803"/>
      <c r="C52" s="804"/>
      <c r="D52" s="804"/>
      <c r="E52" s="804"/>
      <c r="F52" s="804"/>
      <c r="G52" s="804"/>
      <c r="H52" s="804"/>
      <c r="I52" s="804"/>
      <c r="J52" s="804"/>
      <c r="K52" s="804"/>
      <c r="L52" s="804"/>
      <c r="M52" s="804"/>
      <c r="N52" s="804"/>
      <c r="O52" s="804"/>
      <c r="P52" s="805"/>
      <c r="Q52" s="863"/>
      <c r="R52" s="864"/>
      <c r="S52" s="864"/>
      <c r="T52" s="864"/>
      <c r="U52" s="864"/>
      <c r="V52" s="864"/>
      <c r="W52" s="864"/>
      <c r="X52" s="864"/>
      <c r="Y52" s="864"/>
      <c r="Z52" s="864"/>
      <c r="AA52" s="864"/>
      <c r="AB52" s="864"/>
      <c r="AC52" s="864"/>
      <c r="AD52" s="864"/>
      <c r="AE52" s="865"/>
      <c r="AF52" s="806"/>
      <c r="AG52" s="807"/>
      <c r="AH52" s="807"/>
      <c r="AI52" s="807"/>
      <c r="AJ52" s="808"/>
      <c r="AK52" s="866"/>
      <c r="AL52" s="864"/>
      <c r="AM52" s="864"/>
      <c r="AN52" s="864"/>
      <c r="AO52" s="864"/>
      <c r="AP52" s="864"/>
      <c r="AQ52" s="864"/>
      <c r="AR52" s="864"/>
      <c r="AS52" s="864"/>
      <c r="AT52" s="864"/>
      <c r="AU52" s="864"/>
      <c r="AV52" s="864"/>
      <c r="AW52" s="864"/>
      <c r="AX52" s="864"/>
      <c r="AY52" s="864"/>
      <c r="AZ52" s="867"/>
      <c r="BA52" s="867"/>
      <c r="BB52" s="867"/>
      <c r="BC52" s="867"/>
      <c r="BD52" s="867"/>
      <c r="BE52" s="756"/>
      <c r="BF52" s="756"/>
      <c r="BG52" s="756"/>
      <c r="BH52" s="756"/>
      <c r="BI52" s="757"/>
      <c r="BJ52" s="203"/>
      <c r="BK52" s="203"/>
      <c r="BL52" s="203"/>
      <c r="BM52" s="203"/>
      <c r="BN52" s="203"/>
      <c r="BO52" s="216"/>
      <c r="BP52" s="216"/>
      <c r="BQ52" s="213">
        <v>46</v>
      </c>
      <c r="BR52" s="214"/>
      <c r="BS52" s="813"/>
      <c r="BT52" s="814"/>
      <c r="BU52" s="814"/>
      <c r="BV52" s="814"/>
      <c r="BW52" s="814"/>
      <c r="BX52" s="814"/>
      <c r="BY52" s="814"/>
      <c r="BZ52" s="814"/>
      <c r="CA52" s="814"/>
      <c r="CB52" s="814"/>
      <c r="CC52" s="814"/>
      <c r="CD52" s="814"/>
      <c r="CE52" s="814"/>
      <c r="CF52" s="814"/>
      <c r="CG52" s="815"/>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197"/>
    </row>
    <row r="53" spans="1:131" s="198" customFormat="1" ht="26.25" customHeight="1">
      <c r="A53" s="212">
        <v>26</v>
      </c>
      <c r="B53" s="803"/>
      <c r="C53" s="804"/>
      <c r="D53" s="804"/>
      <c r="E53" s="804"/>
      <c r="F53" s="804"/>
      <c r="G53" s="804"/>
      <c r="H53" s="804"/>
      <c r="I53" s="804"/>
      <c r="J53" s="804"/>
      <c r="K53" s="804"/>
      <c r="L53" s="804"/>
      <c r="M53" s="804"/>
      <c r="N53" s="804"/>
      <c r="O53" s="804"/>
      <c r="P53" s="805"/>
      <c r="Q53" s="863"/>
      <c r="R53" s="864"/>
      <c r="S53" s="864"/>
      <c r="T53" s="864"/>
      <c r="U53" s="864"/>
      <c r="V53" s="864"/>
      <c r="W53" s="864"/>
      <c r="X53" s="864"/>
      <c r="Y53" s="864"/>
      <c r="Z53" s="864"/>
      <c r="AA53" s="864"/>
      <c r="AB53" s="864"/>
      <c r="AC53" s="864"/>
      <c r="AD53" s="864"/>
      <c r="AE53" s="865"/>
      <c r="AF53" s="806"/>
      <c r="AG53" s="807"/>
      <c r="AH53" s="807"/>
      <c r="AI53" s="807"/>
      <c r="AJ53" s="808"/>
      <c r="AK53" s="866"/>
      <c r="AL53" s="864"/>
      <c r="AM53" s="864"/>
      <c r="AN53" s="864"/>
      <c r="AO53" s="864"/>
      <c r="AP53" s="864"/>
      <c r="AQ53" s="864"/>
      <c r="AR53" s="864"/>
      <c r="AS53" s="864"/>
      <c r="AT53" s="864"/>
      <c r="AU53" s="864"/>
      <c r="AV53" s="864"/>
      <c r="AW53" s="864"/>
      <c r="AX53" s="864"/>
      <c r="AY53" s="864"/>
      <c r="AZ53" s="867"/>
      <c r="BA53" s="867"/>
      <c r="BB53" s="867"/>
      <c r="BC53" s="867"/>
      <c r="BD53" s="867"/>
      <c r="BE53" s="756"/>
      <c r="BF53" s="756"/>
      <c r="BG53" s="756"/>
      <c r="BH53" s="756"/>
      <c r="BI53" s="757"/>
      <c r="BJ53" s="203"/>
      <c r="BK53" s="203"/>
      <c r="BL53" s="203"/>
      <c r="BM53" s="203"/>
      <c r="BN53" s="203"/>
      <c r="BO53" s="216"/>
      <c r="BP53" s="216"/>
      <c r="BQ53" s="213">
        <v>47</v>
      </c>
      <c r="BR53" s="214"/>
      <c r="BS53" s="813"/>
      <c r="BT53" s="814"/>
      <c r="BU53" s="814"/>
      <c r="BV53" s="814"/>
      <c r="BW53" s="814"/>
      <c r="BX53" s="814"/>
      <c r="BY53" s="814"/>
      <c r="BZ53" s="814"/>
      <c r="CA53" s="814"/>
      <c r="CB53" s="814"/>
      <c r="CC53" s="814"/>
      <c r="CD53" s="814"/>
      <c r="CE53" s="814"/>
      <c r="CF53" s="814"/>
      <c r="CG53" s="815"/>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197"/>
    </row>
    <row r="54" spans="1:131" s="198" customFormat="1" ht="26.25" customHeight="1">
      <c r="A54" s="212">
        <v>27</v>
      </c>
      <c r="B54" s="803"/>
      <c r="C54" s="804"/>
      <c r="D54" s="804"/>
      <c r="E54" s="804"/>
      <c r="F54" s="804"/>
      <c r="G54" s="804"/>
      <c r="H54" s="804"/>
      <c r="I54" s="804"/>
      <c r="J54" s="804"/>
      <c r="K54" s="804"/>
      <c r="L54" s="804"/>
      <c r="M54" s="804"/>
      <c r="N54" s="804"/>
      <c r="O54" s="804"/>
      <c r="P54" s="805"/>
      <c r="Q54" s="863"/>
      <c r="R54" s="864"/>
      <c r="S54" s="864"/>
      <c r="T54" s="864"/>
      <c r="U54" s="864"/>
      <c r="V54" s="864"/>
      <c r="W54" s="864"/>
      <c r="X54" s="864"/>
      <c r="Y54" s="864"/>
      <c r="Z54" s="864"/>
      <c r="AA54" s="864"/>
      <c r="AB54" s="864"/>
      <c r="AC54" s="864"/>
      <c r="AD54" s="864"/>
      <c r="AE54" s="865"/>
      <c r="AF54" s="806"/>
      <c r="AG54" s="807"/>
      <c r="AH54" s="807"/>
      <c r="AI54" s="807"/>
      <c r="AJ54" s="808"/>
      <c r="AK54" s="866"/>
      <c r="AL54" s="864"/>
      <c r="AM54" s="864"/>
      <c r="AN54" s="864"/>
      <c r="AO54" s="864"/>
      <c r="AP54" s="864"/>
      <c r="AQ54" s="864"/>
      <c r="AR54" s="864"/>
      <c r="AS54" s="864"/>
      <c r="AT54" s="864"/>
      <c r="AU54" s="864"/>
      <c r="AV54" s="864"/>
      <c r="AW54" s="864"/>
      <c r="AX54" s="864"/>
      <c r="AY54" s="864"/>
      <c r="AZ54" s="867"/>
      <c r="BA54" s="867"/>
      <c r="BB54" s="867"/>
      <c r="BC54" s="867"/>
      <c r="BD54" s="867"/>
      <c r="BE54" s="756"/>
      <c r="BF54" s="756"/>
      <c r="BG54" s="756"/>
      <c r="BH54" s="756"/>
      <c r="BI54" s="757"/>
      <c r="BJ54" s="203"/>
      <c r="BK54" s="203"/>
      <c r="BL54" s="203"/>
      <c r="BM54" s="203"/>
      <c r="BN54" s="203"/>
      <c r="BO54" s="216"/>
      <c r="BP54" s="216"/>
      <c r="BQ54" s="213">
        <v>48</v>
      </c>
      <c r="BR54" s="214"/>
      <c r="BS54" s="813"/>
      <c r="BT54" s="814"/>
      <c r="BU54" s="814"/>
      <c r="BV54" s="814"/>
      <c r="BW54" s="814"/>
      <c r="BX54" s="814"/>
      <c r="BY54" s="814"/>
      <c r="BZ54" s="814"/>
      <c r="CA54" s="814"/>
      <c r="CB54" s="814"/>
      <c r="CC54" s="814"/>
      <c r="CD54" s="814"/>
      <c r="CE54" s="814"/>
      <c r="CF54" s="814"/>
      <c r="CG54" s="815"/>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197"/>
    </row>
    <row r="55" spans="1:131" s="198" customFormat="1" ht="26.25" customHeight="1">
      <c r="A55" s="212">
        <v>28</v>
      </c>
      <c r="B55" s="803"/>
      <c r="C55" s="804"/>
      <c r="D55" s="804"/>
      <c r="E55" s="804"/>
      <c r="F55" s="804"/>
      <c r="G55" s="804"/>
      <c r="H55" s="804"/>
      <c r="I55" s="804"/>
      <c r="J55" s="804"/>
      <c r="K55" s="804"/>
      <c r="L55" s="804"/>
      <c r="M55" s="804"/>
      <c r="N55" s="804"/>
      <c r="O55" s="804"/>
      <c r="P55" s="805"/>
      <c r="Q55" s="863"/>
      <c r="R55" s="864"/>
      <c r="S55" s="864"/>
      <c r="T55" s="864"/>
      <c r="U55" s="864"/>
      <c r="V55" s="864"/>
      <c r="W55" s="864"/>
      <c r="X55" s="864"/>
      <c r="Y55" s="864"/>
      <c r="Z55" s="864"/>
      <c r="AA55" s="864"/>
      <c r="AB55" s="864"/>
      <c r="AC55" s="864"/>
      <c r="AD55" s="864"/>
      <c r="AE55" s="865"/>
      <c r="AF55" s="806"/>
      <c r="AG55" s="807"/>
      <c r="AH55" s="807"/>
      <c r="AI55" s="807"/>
      <c r="AJ55" s="808"/>
      <c r="AK55" s="866"/>
      <c r="AL55" s="864"/>
      <c r="AM55" s="864"/>
      <c r="AN55" s="864"/>
      <c r="AO55" s="864"/>
      <c r="AP55" s="864"/>
      <c r="AQ55" s="864"/>
      <c r="AR55" s="864"/>
      <c r="AS55" s="864"/>
      <c r="AT55" s="864"/>
      <c r="AU55" s="864"/>
      <c r="AV55" s="864"/>
      <c r="AW55" s="864"/>
      <c r="AX55" s="864"/>
      <c r="AY55" s="864"/>
      <c r="AZ55" s="867"/>
      <c r="BA55" s="867"/>
      <c r="BB55" s="867"/>
      <c r="BC55" s="867"/>
      <c r="BD55" s="867"/>
      <c r="BE55" s="756"/>
      <c r="BF55" s="756"/>
      <c r="BG55" s="756"/>
      <c r="BH55" s="756"/>
      <c r="BI55" s="757"/>
      <c r="BJ55" s="203"/>
      <c r="BK55" s="203"/>
      <c r="BL55" s="203"/>
      <c r="BM55" s="203"/>
      <c r="BN55" s="203"/>
      <c r="BO55" s="216"/>
      <c r="BP55" s="216"/>
      <c r="BQ55" s="213">
        <v>49</v>
      </c>
      <c r="BR55" s="214"/>
      <c r="BS55" s="813"/>
      <c r="BT55" s="814"/>
      <c r="BU55" s="814"/>
      <c r="BV55" s="814"/>
      <c r="BW55" s="814"/>
      <c r="BX55" s="814"/>
      <c r="BY55" s="814"/>
      <c r="BZ55" s="814"/>
      <c r="CA55" s="814"/>
      <c r="CB55" s="814"/>
      <c r="CC55" s="814"/>
      <c r="CD55" s="814"/>
      <c r="CE55" s="814"/>
      <c r="CF55" s="814"/>
      <c r="CG55" s="815"/>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197"/>
    </row>
    <row r="56" spans="1:131" s="198" customFormat="1" ht="26.25" customHeight="1">
      <c r="A56" s="212">
        <v>29</v>
      </c>
      <c r="B56" s="803"/>
      <c r="C56" s="804"/>
      <c r="D56" s="804"/>
      <c r="E56" s="804"/>
      <c r="F56" s="804"/>
      <c r="G56" s="804"/>
      <c r="H56" s="804"/>
      <c r="I56" s="804"/>
      <c r="J56" s="804"/>
      <c r="K56" s="804"/>
      <c r="L56" s="804"/>
      <c r="M56" s="804"/>
      <c r="N56" s="804"/>
      <c r="O56" s="804"/>
      <c r="P56" s="805"/>
      <c r="Q56" s="863"/>
      <c r="R56" s="864"/>
      <c r="S56" s="864"/>
      <c r="T56" s="864"/>
      <c r="U56" s="864"/>
      <c r="V56" s="864"/>
      <c r="W56" s="864"/>
      <c r="X56" s="864"/>
      <c r="Y56" s="864"/>
      <c r="Z56" s="864"/>
      <c r="AA56" s="864"/>
      <c r="AB56" s="864"/>
      <c r="AC56" s="864"/>
      <c r="AD56" s="864"/>
      <c r="AE56" s="865"/>
      <c r="AF56" s="806"/>
      <c r="AG56" s="807"/>
      <c r="AH56" s="807"/>
      <c r="AI56" s="807"/>
      <c r="AJ56" s="808"/>
      <c r="AK56" s="866"/>
      <c r="AL56" s="864"/>
      <c r="AM56" s="864"/>
      <c r="AN56" s="864"/>
      <c r="AO56" s="864"/>
      <c r="AP56" s="864"/>
      <c r="AQ56" s="864"/>
      <c r="AR56" s="864"/>
      <c r="AS56" s="864"/>
      <c r="AT56" s="864"/>
      <c r="AU56" s="864"/>
      <c r="AV56" s="864"/>
      <c r="AW56" s="864"/>
      <c r="AX56" s="864"/>
      <c r="AY56" s="864"/>
      <c r="AZ56" s="867"/>
      <c r="BA56" s="867"/>
      <c r="BB56" s="867"/>
      <c r="BC56" s="867"/>
      <c r="BD56" s="867"/>
      <c r="BE56" s="756"/>
      <c r="BF56" s="756"/>
      <c r="BG56" s="756"/>
      <c r="BH56" s="756"/>
      <c r="BI56" s="757"/>
      <c r="BJ56" s="203"/>
      <c r="BK56" s="203"/>
      <c r="BL56" s="203"/>
      <c r="BM56" s="203"/>
      <c r="BN56" s="203"/>
      <c r="BO56" s="216"/>
      <c r="BP56" s="216"/>
      <c r="BQ56" s="213">
        <v>50</v>
      </c>
      <c r="BR56" s="214"/>
      <c r="BS56" s="813"/>
      <c r="BT56" s="814"/>
      <c r="BU56" s="814"/>
      <c r="BV56" s="814"/>
      <c r="BW56" s="814"/>
      <c r="BX56" s="814"/>
      <c r="BY56" s="814"/>
      <c r="BZ56" s="814"/>
      <c r="CA56" s="814"/>
      <c r="CB56" s="814"/>
      <c r="CC56" s="814"/>
      <c r="CD56" s="814"/>
      <c r="CE56" s="814"/>
      <c r="CF56" s="814"/>
      <c r="CG56" s="815"/>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197"/>
    </row>
    <row r="57" spans="1:131" s="198" customFormat="1" ht="26.25" customHeight="1">
      <c r="A57" s="212">
        <v>30</v>
      </c>
      <c r="B57" s="803"/>
      <c r="C57" s="804"/>
      <c r="D57" s="804"/>
      <c r="E57" s="804"/>
      <c r="F57" s="804"/>
      <c r="G57" s="804"/>
      <c r="H57" s="804"/>
      <c r="I57" s="804"/>
      <c r="J57" s="804"/>
      <c r="K57" s="804"/>
      <c r="L57" s="804"/>
      <c r="M57" s="804"/>
      <c r="N57" s="804"/>
      <c r="O57" s="804"/>
      <c r="P57" s="805"/>
      <c r="Q57" s="863"/>
      <c r="R57" s="864"/>
      <c r="S57" s="864"/>
      <c r="T57" s="864"/>
      <c r="U57" s="864"/>
      <c r="V57" s="864"/>
      <c r="W57" s="864"/>
      <c r="X57" s="864"/>
      <c r="Y57" s="864"/>
      <c r="Z57" s="864"/>
      <c r="AA57" s="864"/>
      <c r="AB57" s="864"/>
      <c r="AC57" s="864"/>
      <c r="AD57" s="864"/>
      <c r="AE57" s="865"/>
      <c r="AF57" s="806"/>
      <c r="AG57" s="807"/>
      <c r="AH57" s="807"/>
      <c r="AI57" s="807"/>
      <c r="AJ57" s="808"/>
      <c r="AK57" s="866"/>
      <c r="AL57" s="864"/>
      <c r="AM57" s="864"/>
      <c r="AN57" s="864"/>
      <c r="AO57" s="864"/>
      <c r="AP57" s="864"/>
      <c r="AQ57" s="864"/>
      <c r="AR57" s="864"/>
      <c r="AS57" s="864"/>
      <c r="AT57" s="864"/>
      <c r="AU57" s="864"/>
      <c r="AV57" s="864"/>
      <c r="AW57" s="864"/>
      <c r="AX57" s="864"/>
      <c r="AY57" s="864"/>
      <c r="AZ57" s="867"/>
      <c r="BA57" s="867"/>
      <c r="BB57" s="867"/>
      <c r="BC57" s="867"/>
      <c r="BD57" s="867"/>
      <c r="BE57" s="756"/>
      <c r="BF57" s="756"/>
      <c r="BG57" s="756"/>
      <c r="BH57" s="756"/>
      <c r="BI57" s="757"/>
      <c r="BJ57" s="203"/>
      <c r="BK57" s="203"/>
      <c r="BL57" s="203"/>
      <c r="BM57" s="203"/>
      <c r="BN57" s="203"/>
      <c r="BO57" s="216"/>
      <c r="BP57" s="216"/>
      <c r="BQ57" s="213">
        <v>51</v>
      </c>
      <c r="BR57" s="214"/>
      <c r="BS57" s="813"/>
      <c r="BT57" s="814"/>
      <c r="BU57" s="814"/>
      <c r="BV57" s="814"/>
      <c r="BW57" s="814"/>
      <c r="BX57" s="814"/>
      <c r="BY57" s="814"/>
      <c r="BZ57" s="814"/>
      <c r="CA57" s="814"/>
      <c r="CB57" s="814"/>
      <c r="CC57" s="814"/>
      <c r="CD57" s="814"/>
      <c r="CE57" s="814"/>
      <c r="CF57" s="814"/>
      <c r="CG57" s="815"/>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197"/>
    </row>
    <row r="58" spans="1:131" s="198" customFormat="1" ht="26.25" customHeight="1">
      <c r="A58" s="212">
        <v>31</v>
      </c>
      <c r="B58" s="803"/>
      <c r="C58" s="804"/>
      <c r="D58" s="804"/>
      <c r="E58" s="804"/>
      <c r="F58" s="804"/>
      <c r="G58" s="804"/>
      <c r="H58" s="804"/>
      <c r="I58" s="804"/>
      <c r="J58" s="804"/>
      <c r="K58" s="804"/>
      <c r="L58" s="804"/>
      <c r="M58" s="804"/>
      <c r="N58" s="804"/>
      <c r="O58" s="804"/>
      <c r="P58" s="805"/>
      <c r="Q58" s="863"/>
      <c r="R58" s="864"/>
      <c r="S58" s="864"/>
      <c r="T58" s="864"/>
      <c r="U58" s="864"/>
      <c r="V58" s="864"/>
      <c r="W58" s="864"/>
      <c r="X58" s="864"/>
      <c r="Y58" s="864"/>
      <c r="Z58" s="864"/>
      <c r="AA58" s="864"/>
      <c r="AB58" s="864"/>
      <c r="AC58" s="864"/>
      <c r="AD58" s="864"/>
      <c r="AE58" s="865"/>
      <c r="AF58" s="806"/>
      <c r="AG58" s="807"/>
      <c r="AH58" s="807"/>
      <c r="AI58" s="807"/>
      <c r="AJ58" s="808"/>
      <c r="AK58" s="866"/>
      <c r="AL58" s="864"/>
      <c r="AM58" s="864"/>
      <c r="AN58" s="864"/>
      <c r="AO58" s="864"/>
      <c r="AP58" s="864"/>
      <c r="AQ58" s="864"/>
      <c r="AR58" s="864"/>
      <c r="AS58" s="864"/>
      <c r="AT58" s="864"/>
      <c r="AU58" s="864"/>
      <c r="AV58" s="864"/>
      <c r="AW58" s="864"/>
      <c r="AX58" s="864"/>
      <c r="AY58" s="864"/>
      <c r="AZ58" s="867"/>
      <c r="BA58" s="867"/>
      <c r="BB58" s="867"/>
      <c r="BC58" s="867"/>
      <c r="BD58" s="867"/>
      <c r="BE58" s="756"/>
      <c r="BF58" s="756"/>
      <c r="BG58" s="756"/>
      <c r="BH58" s="756"/>
      <c r="BI58" s="757"/>
      <c r="BJ58" s="203"/>
      <c r="BK58" s="203"/>
      <c r="BL58" s="203"/>
      <c r="BM58" s="203"/>
      <c r="BN58" s="203"/>
      <c r="BO58" s="216"/>
      <c r="BP58" s="216"/>
      <c r="BQ58" s="213">
        <v>52</v>
      </c>
      <c r="BR58" s="214"/>
      <c r="BS58" s="813"/>
      <c r="BT58" s="814"/>
      <c r="BU58" s="814"/>
      <c r="BV58" s="814"/>
      <c r="BW58" s="814"/>
      <c r="BX58" s="814"/>
      <c r="BY58" s="814"/>
      <c r="BZ58" s="814"/>
      <c r="CA58" s="814"/>
      <c r="CB58" s="814"/>
      <c r="CC58" s="814"/>
      <c r="CD58" s="814"/>
      <c r="CE58" s="814"/>
      <c r="CF58" s="814"/>
      <c r="CG58" s="815"/>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197"/>
    </row>
    <row r="59" spans="1:131" s="198" customFormat="1" ht="26.25" customHeight="1">
      <c r="A59" s="212">
        <v>32</v>
      </c>
      <c r="B59" s="803"/>
      <c r="C59" s="804"/>
      <c r="D59" s="804"/>
      <c r="E59" s="804"/>
      <c r="F59" s="804"/>
      <c r="G59" s="804"/>
      <c r="H59" s="804"/>
      <c r="I59" s="804"/>
      <c r="J59" s="804"/>
      <c r="K59" s="804"/>
      <c r="L59" s="804"/>
      <c r="M59" s="804"/>
      <c r="N59" s="804"/>
      <c r="O59" s="804"/>
      <c r="P59" s="805"/>
      <c r="Q59" s="863"/>
      <c r="R59" s="864"/>
      <c r="S59" s="864"/>
      <c r="T59" s="864"/>
      <c r="U59" s="864"/>
      <c r="V59" s="864"/>
      <c r="W59" s="864"/>
      <c r="X59" s="864"/>
      <c r="Y59" s="864"/>
      <c r="Z59" s="864"/>
      <c r="AA59" s="864"/>
      <c r="AB59" s="864"/>
      <c r="AC59" s="864"/>
      <c r="AD59" s="864"/>
      <c r="AE59" s="865"/>
      <c r="AF59" s="806"/>
      <c r="AG59" s="807"/>
      <c r="AH59" s="807"/>
      <c r="AI59" s="807"/>
      <c r="AJ59" s="808"/>
      <c r="AK59" s="866"/>
      <c r="AL59" s="864"/>
      <c r="AM59" s="864"/>
      <c r="AN59" s="864"/>
      <c r="AO59" s="864"/>
      <c r="AP59" s="864"/>
      <c r="AQ59" s="864"/>
      <c r="AR59" s="864"/>
      <c r="AS59" s="864"/>
      <c r="AT59" s="864"/>
      <c r="AU59" s="864"/>
      <c r="AV59" s="864"/>
      <c r="AW59" s="864"/>
      <c r="AX59" s="864"/>
      <c r="AY59" s="864"/>
      <c r="AZ59" s="867"/>
      <c r="BA59" s="867"/>
      <c r="BB59" s="867"/>
      <c r="BC59" s="867"/>
      <c r="BD59" s="867"/>
      <c r="BE59" s="756"/>
      <c r="BF59" s="756"/>
      <c r="BG59" s="756"/>
      <c r="BH59" s="756"/>
      <c r="BI59" s="757"/>
      <c r="BJ59" s="203"/>
      <c r="BK59" s="203"/>
      <c r="BL59" s="203"/>
      <c r="BM59" s="203"/>
      <c r="BN59" s="203"/>
      <c r="BO59" s="216"/>
      <c r="BP59" s="216"/>
      <c r="BQ59" s="213">
        <v>53</v>
      </c>
      <c r="BR59" s="214"/>
      <c r="BS59" s="813"/>
      <c r="BT59" s="814"/>
      <c r="BU59" s="814"/>
      <c r="BV59" s="814"/>
      <c r="BW59" s="814"/>
      <c r="BX59" s="814"/>
      <c r="BY59" s="814"/>
      <c r="BZ59" s="814"/>
      <c r="CA59" s="814"/>
      <c r="CB59" s="814"/>
      <c r="CC59" s="814"/>
      <c r="CD59" s="814"/>
      <c r="CE59" s="814"/>
      <c r="CF59" s="814"/>
      <c r="CG59" s="815"/>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197"/>
    </row>
    <row r="60" spans="1:131" s="198" customFormat="1" ht="26.25" customHeight="1">
      <c r="A60" s="212">
        <v>33</v>
      </c>
      <c r="B60" s="803"/>
      <c r="C60" s="804"/>
      <c r="D60" s="804"/>
      <c r="E60" s="804"/>
      <c r="F60" s="804"/>
      <c r="G60" s="804"/>
      <c r="H60" s="804"/>
      <c r="I60" s="804"/>
      <c r="J60" s="804"/>
      <c r="K60" s="804"/>
      <c r="L60" s="804"/>
      <c r="M60" s="804"/>
      <c r="N60" s="804"/>
      <c r="O60" s="804"/>
      <c r="P60" s="805"/>
      <c r="Q60" s="863"/>
      <c r="R60" s="864"/>
      <c r="S60" s="864"/>
      <c r="T60" s="864"/>
      <c r="U60" s="864"/>
      <c r="V60" s="864"/>
      <c r="W60" s="864"/>
      <c r="X60" s="864"/>
      <c r="Y60" s="864"/>
      <c r="Z60" s="864"/>
      <c r="AA60" s="864"/>
      <c r="AB60" s="864"/>
      <c r="AC60" s="864"/>
      <c r="AD60" s="864"/>
      <c r="AE60" s="865"/>
      <c r="AF60" s="806"/>
      <c r="AG60" s="807"/>
      <c r="AH60" s="807"/>
      <c r="AI60" s="807"/>
      <c r="AJ60" s="808"/>
      <c r="AK60" s="866"/>
      <c r="AL60" s="864"/>
      <c r="AM60" s="864"/>
      <c r="AN60" s="864"/>
      <c r="AO60" s="864"/>
      <c r="AP60" s="864"/>
      <c r="AQ60" s="864"/>
      <c r="AR60" s="864"/>
      <c r="AS60" s="864"/>
      <c r="AT60" s="864"/>
      <c r="AU60" s="864"/>
      <c r="AV60" s="864"/>
      <c r="AW60" s="864"/>
      <c r="AX60" s="864"/>
      <c r="AY60" s="864"/>
      <c r="AZ60" s="867"/>
      <c r="BA60" s="867"/>
      <c r="BB60" s="867"/>
      <c r="BC60" s="867"/>
      <c r="BD60" s="867"/>
      <c r="BE60" s="756"/>
      <c r="BF60" s="756"/>
      <c r="BG60" s="756"/>
      <c r="BH60" s="756"/>
      <c r="BI60" s="757"/>
      <c r="BJ60" s="203"/>
      <c r="BK60" s="203"/>
      <c r="BL60" s="203"/>
      <c r="BM60" s="203"/>
      <c r="BN60" s="203"/>
      <c r="BO60" s="216"/>
      <c r="BP60" s="216"/>
      <c r="BQ60" s="213">
        <v>54</v>
      </c>
      <c r="BR60" s="214"/>
      <c r="BS60" s="813"/>
      <c r="BT60" s="814"/>
      <c r="BU60" s="814"/>
      <c r="BV60" s="814"/>
      <c r="BW60" s="814"/>
      <c r="BX60" s="814"/>
      <c r="BY60" s="814"/>
      <c r="BZ60" s="814"/>
      <c r="CA60" s="814"/>
      <c r="CB60" s="814"/>
      <c r="CC60" s="814"/>
      <c r="CD60" s="814"/>
      <c r="CE60" s="814"/>
      <c r="CF60" s="814"/>
      <c r="CG60" s="815"/>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197"/>
    </row>
    <row r="61" spans="1:131" s="198" customFormat="1" ht="26.25" customHeight="1" thickBot="1">
      <c r="A61" s="212">
        <v>34</v>
      </c>
      <c r="B61" s="803"/>
      <c r="C61" s="804"/>
      <c r="D61" s="804"/>
      <c r="E61" s="804"/>
      <c r="F61" s="804"/>
      <c r="G61" s="804"/>
      <c r="H61" s="804"/>
      <c r="I61" s="804"/>
      <c r="J61" s="804"/>
      <c r="K61" s="804"/>
      <c r="L61" s="804"/>
      <c r="M61" s="804"/>
      <c r="N61" s="804"/>
      <c r="O61" s="804"/>
      <c r="P61" s="805"/>
      <c r="Q61" s="863"/>
      <c r="R61" s="864"/>
      <c r="S61" s="864"/>
      <c r="T61" s="864"/>
      <c r="U61" s="864"/>
      <c r="V61" s="864"/>
      <c r="W61" s="864"/>
      <c r="X61" s="864"/>
      <c r="Y61" s="864"/>
      <c r="Z61" s="864"/>
      <c r="AA61" s="864"/>
      <c r="AB61" s="864"/>
      <c r="AC61" s="864"/>
      <c r="AD61" s="864"/>
      <c r="AE61" s="865"/>
      <c r="AF61" s="806"/>
      <c r="AG61" s="807"/>
      <c r="AH61" s="807"/>
      <c r="AI61" s="807"/>
      <c r="AJ61" s="808"/>
      <c r="AK61" s="866"/>
      <c r="AL61" s="864"/>
      <c r="AM61" s="864"/>
      <c r="AN61" s="864"/>
      <c r="AO61" s="864"/>
      <c r="AP61" s="864"/>
      <c r="AQ61" s="864"/>
      <c r="AR61" s="864"/>
      <c r="AS61" s="864"/>
      <c r="AT61" s="864"/>
      <c r="AU61" s="864"/>
      <c r="AV61" s="864"/>
      <c r="AW61" s="864"/>
      <c r="AX61" s="864"/>
      <c r="AY61" s="864"/>
      <c r="AZ61" s="867"/>
      <c r="BA61" s="867"/>
      <c r="BB61" s="867"/>
      <c r="BC61" s="867"/>
      <c r="BD61" s="867"/>
      <c r="BE61" s="756"/>
      <c r="BF61" s="756"/>
      <c r="BG61" s="756"/>
      <c r="BH61" s="756"/>
      <c r="BI61" s="757"/>
      <c r="BJ61" s="203"/>
      <c r="BK61" s="203"/>
      <c r="BL61" s="203"/>
      <c r="BM61" s="203"/>
      <c r="BN61" s="203"/>
      <c r="BO61" s="216"/>
      <c r="BP61" s="216"/>
      <c r="BQ61" s="213">
        <v>55</v>
      </c>
      <c r="BR61" s="214"/>
      <c r="BS61" s="813"/>
      <c r="BT61" s="814"/>
      <c r="BU61" s="814"/>
      <c r="BV61" s="814"/>
      <c r="BW61" s="814"/>
      <c r="BX61" s="814"/>
      <c r="BY61" s="814"/>
      <c r="BZ61" s="814"/>
      <c r="CA61" s="814"/>
      <c r="CB61" s="814"/>
      <c r="CC61" s="814"/>
      <c r="CD61" s="814"/>
      <c r="CE61" s="814"/>
      <c r="CF61" s="814"/>
      <c r="CG61" s="815"/>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197"/>
    </row>
    <row r="62" spans="1:131" s="198" customFormat="1" ht="26.25" customHeight="1">
      <c r="A62" s="212">
        <v>35</v>
      </c>
      <c r="B62" s="803"/>
      <c r="C62" s="804"/>
      <c r="D62" s="804"/>
      <c r="E62" s="804"/>
      <c r="F62" s="804"/>
      <c r="G62" s="804"/>
      <c r="H62" s="804"/>
      <c r="I62" s="804"/>
      <c r="J62" s="804"/>
      <c r="K62" s="804"/>
      <c r="L62" s="804"/>
      <c r="M62" s="804"/>
      <c r="N62" s="804"/>
      <c r="O62" s="804"/>
      <c r="P62" s="805"/>
      <c r="Q62" s="863"/>
      <c r="R62" s="864"/>
      <c r="S62" s="864"/>
      <c r="T62" s="864"/>
      <c r="U62" s="864"/>
      <c r="V62" s="864"/>
      <c r="W62" s="864"/>
      <c r="X62" s="864"/>
      <c r="Y62" s="864"/>
      <c r="Z62" s="864"/>
      <c r="AA62" s="864"/>
      <c r="AB62" s="864"/>
      <c r="AC62" s="864"/>
      <c r="AD62" s="864"/>
      <c r="AE62" s="865"/>
      <c r="AF62" s="806"/>
      <c r="AG62" s="807"/>
      <c r="AH62" s="807"/>
      <c r="AI62" s="807"/>
      <c r="AJ62" s="808"/>
      <c r="AK62" s="866"/>
      <c r="AL62" s="864"/>
      <c r="AM62" s="864"/>
      <c r="AN62" s="864"/>
      <c r="AO62" s="864"/>
      <c r="AP62" s="864"/>
      <c r="AQ62" s="864"/>
      <c r="AR62" s="864"/>
      <c r="AS62" s="864"/>
      <c r="AT62" s="864"/>
      <c r="AU62" s="864"/>
      <c r="AV62" s="864"/>
      <c r="AW62" s="864"/>
      <c r="AX62" s="864"/>
      <c r="AY62" s="864"/>
      <c r="AZ62" s="867"/>
      <c r="BA62" s="867"/>
      <c r="BB62" s="867"/>
      <c r="BC62" s="867"/>
      <c r="BD62" s="867"/>
      <c r="BE62" s="756"/>
      <c r="BF62" s="756"/>
      <c r="BG62" s="756"/>
      <c r="BH62" s="756"/>
      <c r="BI62" s="757"/>
      <c r="BJ62" s="875" t="s">
        <v>379</v>
      </c>
      <c r="BK62" s="846"/>
      <c r="BL62" s="846"/>
      <c r="BM62" s="846"/>
      <c r="BN62" s="847"/>
      <c r="BO62" s="216"/>
      <c r="BP62" s="216"/>
      <c r="BQ62" s="213">
        <v>56</v>
      </c>
      <c r="BR62" s="214"/>
      <c r="BS62" s="813"/>
      <c r="BT62" s="814"/>
      <c r="BU62" s="814"/>
      <c r="BV62" s="814"/>
      <c r="BW62" s="814"/>
      <c r="BX62" s="814"/>
      <c r="BY62" s="814"/>
      <c r="BZ62" s="814"/>
      <c r="CA62" s="814"/>
      <c r="CB62" s="814"/>
      <c r="CC62" s="814"/>
      <c r="CD62" s="814"/>
      <c r="CE62" s="814"/>
      <c r="CF62" s="814"/>
      <c r="CG62" s="815"/>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197"/>
    </row>
    <row r="63" spans="1:131" s="198" customFormat="1" ht="26.25" customHeight="1" thickBot="1">
      <c r="A63" s="215" t="s">
        <v>364</v>
      </c>
      <c r="B63" s="837" t="s">
        <v>380</v>
      </c>
      <c r="C63" s="838"/>
      <c r="D63" s="838"/>
      <c r="E63" s="838"/>
      <c r="F63" s="838"/>
      <c r="G63" s="838"/>
      <c r="H63" s="838"/>
      <c r="I63" s="838"/>
      <c r="J63" s="838"/>
      <c r="K63" s="838"/>
      <c r="L63" s="838"/>
      <c r="M63" s="838"/>
      <c r="N63" s="838"/>
      <c r="O63" s="838"/>
      <c r="P63" s="839"/>
      <c r="Q63" s="868"/>
      <c r="R63" s="869"/>
      <c r="S63" s="869"/>
      <c r="T63" s="869"/>
      <c r="U63" s="869"/>
      <c r="V63" s="869"/>
      <c r="W63" s="869"/>
      <c r="X63" s="869"/>
      <c r="Y63" s="869"/>
      <c r="Z63" s="869"/>
      <c r="AA63" s="869"/>
      <c r="AB63" s="869"/>
      <c r="AC63" s="869"/>
      <c r="AD63" s="869"/>
      <c r="AE63" s="870"/>
      <c r="AF63" s="871">
        <v>-403</v>
      </c>
      <c r="AG63" s="872"/>
      <c r="AH63" s="872"/>
      <c r="AI63" s="872"/>
      <c r="AJ63" s="873"/>
      <c r="AK63" s="874"/>
      <c r="AL63" s="869"/>
      <c r="AM63" s="869"/>
      <c r="AN63" s="869"/>
      <c r="AO63" s="869"/>
      <c r="AP63" s="872">
        <f>SUM(AP30:AP62)</f>
        <v>479</v>
      </c>
      <c r="AQ63" s="872"/>
      <c r="AR63" s="872"/>
      <c r="AS63" s="872"/>
      <c r="AT63" s="872"/>
      <c r="AU63" s="872">
        <f>SUM(AU30:AU62)</f>
        <v>443</v>
      </c>
      <c r="AV63" s="872"/>
      <c r="AW63" s="872"/>
      <c r="AX63" s="872"/>
      <c r="AY63" s="872"/>
      <c r="AZ63" s="876"/>
      <c r="BA63" s="876"/>
      <c r="BB63" s="876"/>
      <c r="BC63" s="876"/>
      <c r="BD63" s="876"/>
      <c r="BE63" s="877"/>
      <c r="BF63" s="877"/>
      <c r="BG63" s="877"/>
      <c r="BH63" s="877"/>
      <c r="BI63" s="878"/>
      <c r="BJ63" s="879" t="s">
        <v>109</v>
      </c>
      <c r="BK63" s="880"/>
      <c r="BL63" s="880"/>
      <c r="BM63" s="880"/>
      <c r="BN63" s="881"/>
      <c r="BO63" s="216"/>
      <c r="BP63" s="216"/>
      <c r="BQ63" s="213">
        <v>57</v>
      </c>
      <c r="BR63" s="214"/>
      <c r="BS63" s="813"/>
      <c r="BT63" s="814"/>
      <c r="BU63" s="814"/>
      <c r="BV63" s="814"/>
      <c r="BW63" s="814"/>
      <c r="BX63" s="814"/>
      <c r="BY63" s="814"/>
      <c r="BZ63" s="814"/>
      <c r="CA63" s="814"/>
      <c r="CB63" s="814"/>
      <c r="CC63" s="814"/>
      <c r="CD63" s="814"/>
      <c r="CE63" s="814"/>
      <c r="CF63" s="814"/>
      <c r="CG63" s="815"/>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13"/>
      <c r="BT64" s="814"/>
      <c r="BU64" s="814"/>
      <c r="BV64" s="814"/>
      <c r="BW64" s="814"/>
      <c r="BX64" s="814"/>
      <c r="BY64" s="814"/>
      <c r="BZ64" s="814"/>
      <c r="CA64" s="814"/>
      <c r="CB64" s="814"/>
      <c r="CC64" s="814"/>
      <c r="CD64" s="814"/>
      <c r="CE64" s="814"/>
      <c r="CF64" s="814"/>
      <c r="CG64" s="815"/>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13"/>
      <c r="BT65" s="814"/>
      <c r="BU65" s="814"/>
      <c r="BV65" s="814"/>
      <c r="BW65" s="814"/>
      <c r="BX65" s="814"/>
      <c r="BY65" s="814"/>
      <c r="BZ65" s="814"/>
      <c r="CA65" s="814"/>
      <c r="CB65" s="814"/>
      <c r="CC65" s="814"/>
      <c r="CD65" s="814"/>
      <c r="CE65" s="814"/>
      <c r="CF65" s="814"/>
      <c r="CG65" s="815"/>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197"/>
    </row>
    <row r="66" spans="1:131" s="198" customFormat="1" ht="26.25" customHeight="1">
      <c r="A66" s="784" t="s">
        <v>382</v>
      </c>
      <c r="B66" s="785"/>
      <c r="C66" s="785"/>
      <c r="D66" s="785"/>
      <c r="E66" s="785"/>
      <c r="F66" s="785"/>
      <c r="G66" s="785"/>
      <c r="H66" s="785"/>
      <c r="I66" s="785"/>
      <c r="J66" s="785"/>
      <c r="K66" s="785"/>
      <c r="L66" s="785"/>
      <c r="M66" s="785"/>
      <c r="N66" s="785"/>
      <c r="O66" s="785"/>
      <c r="P66" s="786"/>
      <c r="Q66" s="764" t="s">
        <v>368</v>
      </c>
      <c r="R66" s="765"/>
      <c r="S66" s="765"/>
      <c r="T66" s="765"/>
      <c r="U66" s="766"/>
      <c r="V66" s="764" t="s">
        <v>369</v>
      </c>
      <c r="W66" s="765"/>
      <c r="X66" s="765"/>
      <c r="Y66" s="765"/>
      <c r="Z66" s="766"/>
      <c r="AA66" s="764" t="s">
        <v>370</v>
      </c>
      <c r="AB66" s="765"/>
      <c r="AC66" s="765"/>
      <c r="AD66" s="765"/>
      <c r="AE66" s="766"/>
      <c r="AF66" s="882" t="s">
        <v>371</v>
      </c>
      <c r="AG66" s="853"/>
      <c r="AH66" s="853"/>
      <c r="AI66" s="853"/>
      <c r="AJ66" s="883"/>
      <c r="AK66" s="764" t="s">
        <v>372</v>
      </c>
      <c r="AL66" s="785"/>
      <c r="AM66" s="785"/>
      <c r="AN66" s="785"/>
      <c r="AO66" s="786"/>
      <c r="AP66" s="764" t="s">
        <v>373</v>
      </c>
      <c r="AQ66" s="765"/>
      <c r="AR66" s="765"/>
      <c r="AS66" s="765"/>
      <c r="AT66" s="766"/>
      <c r="AU66" s="764" t="s">
        <v>383</v>
      </c>
      <c r="AV66" s="765"/>
      <c r="AW66" s="765"/>
      <c r="AX66" s="765"/>
      <c r="AY66" s="766"/>
      <c r="AZ66" s="764" t="s">
        <v>351</v>
      </c>
      <c r="BA66" s="765"/>
      <c r="BB66" s="765"/>
      <c r="BC66" s="765"/>
      <c r="BD66" s="776"/>
      <c r="BE66" s="216"/>
      <c r="BF66" s="216"/>
      <c r="BG66" s="216"/>
      <c r="BH66" s="216"/>
      <c r="BI66" s="216"/>
      <c r="BJ66" s="216"/>
      <c r="BK66" s="216"/>
      <c r="BL66" s="216"/>
      <c r="BM66" s="216"/>
      <c r="BN66" s="216"/>
      <c r="BO66" s="216"/>
      <c r="BP66" s="216"/>
      <c r="BQ66" s="213">
        <v>60</v>
      </c>
      <c r="BR66" s="218"/>
      <c r="BS66" s="893"/>
      <c r="BT66" s="894"/>
      <c r="BU66" s="894"/>
      <c r="BV66" s="894"/>
      <c r="BW66" s="894"/>
      <c r="BX66" s="894"/>
      <c r="BY66" s="894"/>
      <c r="BZ66" s="894"/>
      <c r="CA66" s="894"/>
      <c r="CB66" s="894"/>
      <c r="CC66" s="894"/>
      <c r="CD66" s="894"/>
      <c r="CE66" s="894"/>
      <c r="CF66" s="894"/>
      <c r="CG66" s="895"/>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197"/>
    </row>
    <row r="67" spans="1:131" s="198" customFormat="1" ht="26.25" customHeight="1" thickBot="1">
      <c r="A67" s="787"/>
      <c r="B67" s="788"/>
      <c r="C67" s="788"/>
      <c r="D67" s="788"/>
      <c r="E67" s="788"/>
      <c r="F67" s="788"/>
      <c r="G67" s="788"/>
      <c r="H67" s="788"/>
      <c r="I67" s="788"/>
      <c r="J67" s="788"/>
      <c r="K67" s="788"/>
      <c r="L67" s="788"/>
      <c r="M67" s="788"/>
      <c r="N67" s="788"/>
      <c r="O67" s="788"/>
      <c r="P67" s="789"/>
      <c r="Q67" s="767"/>
      <c r="R67" s="768"/>
      <c r="S67" s="768"/>
      <c r="T67" s="768"/>
      <c r="U67" s="769"/>
      <c r="V67" s="767"/>
      <c r="W67" s="768"/>
      <c r="X67" s="768"/>
      <c r="Y67" s="768"/>
      <c r="Z67" s="769"/>
      <c r="AA67" s="767"/>
      <c r="AB67" s="768"/>
      <c r="AC67" s="768"/>
      <c r="AD67" s="768"/>
      <c r="AE67" s="769"/>
      <c r="AF67" s="884"/>
      <c r="AG67" s="856"/>
      <c r="AH67" s="856"/>
      <c r="AI67" s="856"/>
      <c r="AJ67" s="885"/>
      <c r="AK67" s="886"/>
      <c r="AL67" s="788"/>
      <c r="AM67" s="788"/>
      <c r="AN67" s="788"/>
      <c r="AO67" s="789"/>
      <c r="AP67" s="767"/>
      <c r="AQ67" s="768"/>
      <c r="AR67" s="768"/>
      <c r="AS67" s="768"/>
      <c r="AT67" s="769"/>
      <c r="AU67" s="767"/>
      <c r="AV67" s="768"/>
      <c r="AW67" s="768"/>
      <c r="AX67" s="768"/>
      <c r="AY67" s="769"/>
      <c r="AZ67" s="767"/>
      <c r="BA67" s="768"/>
      <c r="BB67" s="768"/>
      <c r="BC67" s="768"/>
      <c r="BD67" s="777"/>
      <c r="BE67" s="216"/>
      <c r="BF67" s="216"/>
      <c r="BG67" s="216"/>
      <c r="BH67" s="216"/>
      <c r="BI67" s="216"/>
      <c r="BJ67" s="216"/>
      <c r="BK67" s="216"/>
      <c r="BL67" s="216"/>
      <c r="BM67" s="216"/>
      <c r="BN67" s="216"/>
      <c r="BO67" s="216"/>
      <c r="BP67" s="216"/>
      <c r="BQ67" s="213">
        <v>61</v>
      </c>
      <c r="BR67" s="218"/>
      <c r="BS67" s="893"/>
      <c r="BT67" s="894"/>
      <c r="BU67" s="894"/>
      <c r="BV67" s="894"/>
      <c r="BW67" s="894"/>
      <c r="BX67" s="894"/>
      <c r="BY67" s="894"/>
      <c r="BZ67" s="894"/>
      <c r="CA67" s="894"/>
      <c r="CB67" s="894"/>
      <c r="CC67" s="894"/>
      <c r="CD67" s="894"/>
      <c r="CE67" s="894"/>
      <c r="CF67" s="894"/>
      <c r="CG67" s="895"/>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197"/>
    </row>
    <row r="68" spans="1:131" s="198" customFormat="1" ht="26.25" customHeight="1" thickTop="1">
      <c r="A68" s="209">
        <v>1</v>
      </c>
      <c r="B68" s="896" t="s">
        <v>530</v>
      </c>
      <c r="C68" s="897"/>
      <c r="D68" s="897"/>
      <c r="E68" s="897"/>
      <c r="F68" s="897"/>
      <c r="G68" s="897"/>
      <c r="H68" s="897"/>
      <c r="I68" s="897"/>
      <c r="J68" s="897"/>
      <c r="K68" s="897"/>
      <c r="L68" s="897"/>
      <c r="M68" s="897"/>
      <c r="N68" s="897"/>
      <c r="O68" s="897"/>
      <c r="P68" s="898"/>
      <c r="Q68" s="902">
        <v>1573</v>
      </c>
      <c r="R68" s="899"/>
      <c r="S68" s="899"/>
      <c r="T68" s="899"/>
      <c r="U68" s="899"/>
      <c r="V68" s="899">
        <v>1412</v>
      </c>
      <c r="W68" s="899"/>
      <c r="X68" s="899"/>
      <c r="Y68" s="899"/>
      <c r="Z68" s="899"/>
      <c r="AA68" s="899">
        <v>161</v>
      </c>
      <c r="AB68" s="899"/>
      <c r="AC68" s="899"/>
      <c r="AD68" s="899"/>
      <c r="AE68" s="899"/>
      <c r="AF68" s="899">
        <v>1533</v>
      </c>
      <c r="AG68" s="899"/>
      <c r="AH68" s="899"/>
      <c r="AI68" s="899"/>
      <c r="AJ68" s="899"/>
      <c r="AK68" s="899">
        <v>0</v>
      </c>
      <c r="AL68" s="899"/>
      <c r="AM68" s="899"/>
      <c r="AN68" s="899"/>
      <c r="AO68" s="899"/>
      <c r="AP68" s="899">
        <v>1590</v>
      </c>
      <c r="AQ68" s="899"/>
      <c r="AR68" s="899"/>
      <c r="AS68" s="899"/>
      <c r="AT68" s="899"/>
      <c r="AU68" s="899">
        <v>0</v>
      </c>
      <c r="AV68" s="899"/>
      <c r="AW68" s="899"/>
      <c r="AX68" s="899"/>
      <c r="AY68" s="899"/>
      <c r="AZ68" s="900"/>
      <c r="BA68" s="900"/>
      <c r="BB68" s="900"/>
      <c r="BC68" s="900"/>
      <c r="BD68" s="901"/>
      <c r="BE68" s="216"/>
      <c r="BF68" s="216"/>
      <c r="BG68" s="216"/>
      <c r="BH68" s="216"/>
      <c r="BI68" s="216"/>
      <c r="BJ68" s="216"/>
      <c r="BK68" s="216"/>
      <c r="BL68" s="216"/>
      <c r="BM68" s="216"/>
      <c r="BN68" s="216"/>
      <c r="BO68" s="216"/>
      <c r="BP68" s="216"/>
      <c r="BQ68" s="213">
        <v>62</v>
      </c>
      <c r="BR68" s="218"/>
      <c r="BS68" s="893"/>
      <c r="BT68" s="894"/>
      <c r="BU68" s="894"/>
      <c r="BV68" s="894"/>
      <c r="BW68" s="894"/>
      <c r="BX68" s="894"/>
      <c r="BY68" s="894"/>
      <c r="BZ68" s="894"/>
      <c r="CA68" s="894"/>
      <c r="CB68" s="894"/>
      <c r="CC68" s="894"/>
      <c r="CD68" s="894"/>
      <c r="CE68" s="894"/>
      <c r="CF68" s="894"/>
      <c r="CG68" s="895"/>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197"/>
    </row>
    <row r="69" spans="1:131" s="198" customFormat="1" ht="26.25" customHeight="1">
      <c r="A69" s="212">
        <v>2</v>
      </c>
      <c r="B69" s="751" t="s">
        <v>531</v>
      </c>
      <c r="C69" s="752"/>
      <c r="D69" s="752"/>
      <c r="E69" s="752"/>
      <c r="F69" s="752"/>
      <c r="G69" s="752"/>
      <c r="H69" s="752"/>
      <c r="I69" s="752"/>
      <c r="J69" s="752"/>
      <c r="K69" s="752"/>
      <c r="L69" s="752"/>
      <c r="M69" s="752"/>
      <c r="N69" s="752"/>
      <c r="O69" s="752"/>
      <c r="P69" s="753"/>
      <c r="Q69" s="745">
        <v>18</v>
      </c>
      <c r="R69" s="746"/>
      <c r="S69" s="746"/>
      <c r="T69" s="746"/>
      <c r="U69" s="746"/>
      <c r="V69" s="746">
        <v>17</v>
      </c>
      <c r="W69" s="746"/>
      <c r="X69" s="746"/>
      <c r="Y69" s="746"/>
      <c r="Z69" s="746"/>
      <c r="AA69" s="746">
        <v>1</v>
      </c>
      <c r="AB69" s="746"/>
      <c r="AC69" s="746"/>
      <c r="AD69" s="746"/>
      <c r="AE69" s="746"/>
      <c r="AF69" s="746">
        <v>1</v>
      </c>
      <c r="AG69" s="746"/>
      <c r="AH69" s="746"/>
      <c r="AI69" s="746"/>
      <c r="AJ69" s="746"/>
      <c r="AK69" s="746">
        <v>5</v>
      </c>
      <c r="AL69" s="746"/>
      <c r="AM69" s="746"/>
      <c r="AN69" s="746"/>
      <c r="AO69" s="746"/>
      <c r="AP69" s="746">
        <v>0</v>
      </c>
      <c r="AQ69" s="746"/>
      <c r="AR69" s="746"/>
      <c r="AS69" s="746"/>
      <c r="AT69" s="746"/>
      <c r="AU69" s="746">
        <v>0</v>
      </c>
      <c r="AV69" s="746"/>
      <c r="AW69" s="746"/>
      <c r="AX69" s="746"/>
      <c r="AY69" s="746"/>
      <c r="AZ69" s="754"/>
      <c r="BA69" s="754"/>
      <c r="BB69" s="754"/>
      <c r="BC69" s="754"/>
      <c r="BD69" s="755"/>
      <c r="BE69" s="216"/>
      <c r="BF69" s="216"/>
      <c r="BG69" s="216"/>
      <c r="BH69" s="216"/>
      <c r="BI69" s="216"/>
      <c r="BJ69" s="216"/>
      <c r="BK69" s="216"/>
      <c r="BL69" s="216"/>
      <c r="BM69" s="216"/>
      <c r="BN69" s="216"/>
      <c r="BO69" s="216"/>
      <c r="BP69" s="216"/>
      <c r="BQ69" s="213">
        <v>63</v>
      </c>
      <c r="BR69" s="218"/>
      <c r="BS69" s="893"/>
      <c r="BT69" s="894"/>
      <c r="BU69" s="894"/>
      <c r="BV69" s="894"/>
      <c r="BW69" s="894"/>
      <c r="BX69" s="894"/>
      <c r="BY69" s="894"/>
      <c r="BZ69" s="894"/>
      <c r="CA69" s="894"/>
      <c r="CB69" s="894"/>
      <c r="CC69" s="894"/>
      <c r="CD69" s="894"/>
      <c r="CE69" s="894"/>
      <c r="CF69" s="894"/>
      <c r="CG69" s="895"/>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197"/>
    </row>
    <row r="70" spans="1:131" s="198" customFormat="1" ht="26.25" customHeight="1">
      <c r="A70" s="212">
        <v>3</v>
      </c>
      <c r="B70" s="751" t="s">
        <v>532</v>
      </c>
      <c r="C70" s="752"/>
      <c r="D70" s="752"/>
      <c r="E70" s="752"/>
      <c r="F70" s="752"/>
      <c r="G70" s="752"/>
      <c r="H70" s="752"/>
      <c r="I70" s="752"/>
      <c r="J70" s="752"/>
      <c r="K70" s="752"/>
      <c r="L70" s="752"/>
      <c r="M70" s="752"/>
      <c r="N70" s="752"/>
      <c r="O70" s="752"/>
      <c r="P70" s="753"/>
      <c r="Q70" s="745">
        <v>1550</v>
      </c>
      <c r="R70" s="746"/>
      <c r="S70" s="746"/>
      <c r="T70" s="746"/>
      <c r="U70" s="746"/>
      <c r="V70" s="746">
        <v>1544</v>
      </c>
      <c r="W70" s="746"/>
      <c r="X70" s="746"/>
      <c r="Y70" s="746"/>
      <c r="Z70" s="746"/>
      <c r="AA70" s="746">
        <v>6</v>
      </c>
      <c r="AB70" s="746"/>
      <c r="AC70" s="746"/>
      <c r="AD70" s="746"/>
      <c r="AE70" s="746"/>
      <c r="AF70" s="746">
        <v>6</v>
      </c>
      <c r="AG70" s="746"/>
      <c r="AH70" s="746"/>
      <c r="AI70" s="746"/>
      <c r="AJ70" s="746"/>
      <c r="AK70" s="746">
        <v>0</v>
      </c>
      <c r="AL70" s="746"/>
      <c r="AM70" s="746"/>
      <c r="AN70" s="746"/>
      <c r="AO70" s="746"/>
      <c r="AP70" s="746">
        <v>829</v>
      </c>
      <c r="AQ70" s="746"/>
      <c r="AR70" s="746"/>
      <c r="AS70" s="746"/>
      <c r="AT70" s="746"/>
      <c r="AU70" s="746">
        <v>343</v>
      </c>
      <c r="AV70" s="746"/>
      <c r="AW70" s="746"/>
      <c r="AX70" s="746"/>
      <c r="AY70" s="746"/>
      <c r="AZ70" s="754"/>
      <c r="BA70" s="754"/>
      <c r="BB70" s="754"/>
      <c r="BC70" s="754"/>
      <c r="BD70" s="755"/>
      <c r="BE70" s="216"/>
      <c r="BF70" s="216"/>
      <c r="BG70" s="216"/>
      <c r="BH70" s="216"/>
      <c r="BI70" s="216"/>
      <c r="BJ70" s="216"/>
      <c r="BK70" s="216"/>
      <c r="BL70" s="216"/>
      <c r="BM70" s="216"/>
      <c r="BN70" s="216"/>
      <c r="BO70" s="216"/>
      <c r="BP70" s="216"/>
      <c r="BQ70" s="213">
        <v>64</v>
      </c>
      <c r="BR70" s="218"/>
      <c r="BS70" s="893"/>
      <c r="BT70" s="894"/>
      <c r="BU70" s="894"/>
      <c r="BV70" s="894"/>
      <c r="BW70" s="894"/>
      <c r="BX70" s="894"/>
      <c r="BY70" s="894"/>
      <c r="BZ70" s="894"/>
      <c r="CA70" s="894"/>
      <c r="CB70" s="894"/>
      <c r="CC70" s="894"/>
      <c r="CD70" s="894"/>
      <c r="CE70" s="894"/>
      <c r="CF70" s="894"/>
      <c r="CG70" s="895"/>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197"/>
    </row>
    <row r="71" spans="1:131" s="198" customFormat="1" ht="26.25" customHeight="1">
      <c r="A71" s="212">
        <v>4</v>
      </c>
      <c r="B71" s="751" t="s">
        <v>533</v>
      </c>
      <c r="C71" s="752"/>
      <c r="D71" s="752"/>
      <c r="E71" s="752"/>
      <c r="F71" s="752"/>
      <c r="G71" s="752"/>
      <c r="H71" s="752"/>
      <c r="I71" s="752"/>
      <c r="J71" s="752"/>
      <c r="K71" s="752"/>
      <c r="L71" s="752"/>
      <c r="M71" s="752"/>
      <c r="N71" s="752"/>
      <c r="O71" s="752"/>
      <c r="P71" s="753"/>
      <c r="Q71" s="745">
        <v>190</v>
      </c>
      <c r="R71" s="746"/>
      <c r="S71" s="746"/>
      <c r="T71" s="746"/>
      <c r="U71" s="746"/>
      <c r="V71" s="746">
        <v>184</v>
      </c>
      <c r="W71" s="746"/>
      <c r="X71" s="746"/>
      <c r="Y71" s="746"/>
      <c r="Z71" s="746"/>
      <c r="AA71" s="746">
        <v>6</v>
      </c>
      <c r="AB71" s="746"/>
      <c r="AC71" s="746"/>
      <c r="AD71" s="746"/>
      <c r="AE71" s="746"/>
      <c r="AF71" s="746">
        <v>6</v>
      </c>
      <c r="AG71" s="746"/>
      <c r="AH71" s="746"/>
      <c r="AI71" s="746"/>
      <c r="AJ71" s="746"/>
      <c r="AK71" s="746">
        <v>0</v>
      </c>
      <c r="AL71" s="746"/>
      <c r="AM71" s="746"/>
      <c r="AN71" s="746"/>
      <c r="AO71" s="746"/>
      <c r="AP71" s="746">
        <v>0</v>
      </c>
      <c r="AQ71" s="746"/>
      <c r="AR71" s="746"/>
      <c r="AS71" s="746"/>
      <c r="AT71" s="746"/>
      <c r="AU71" s="746">
        <v>0</v>
      </c>
      <c r="AV71" s="746"/>
      <c r="AW71" s="746"/>
      <c r="AX71" s="746"/>
      <c r="AY71" s="746"/>
      <c r="AZ71" s="754"/>
      <c r="BA71" s="754"/>
      <c r="BB71" s="754"/>
      <c r="BC71" s="754"/>
      <c r="BD71" s="755"/>
      <c r="BE71" s="216"/>
      <c r="BF71" s="216"/>
      <c r="BG71" s="216"/>
      <c r="BH71" s="216"/>
      <c r="BI71" s="216"/>
      <c r="BJ71" s="216"/>
      <c r="BK71" s="216"/>
      <c r="BL71" s="216"/>
      <c r="BM71" s="216"/>
      <c r="BN71" s="216"/>
      <c r="BO71" s="216"/>
      <c r="BP71" s="216"/>
      <c r="BQ71" s="213">
        <v>65</v>
      </c>
      <c r="BR71" s="218"/>
      <c r="BS71" s="893"/>
      <c r="BT71" s="894"/>
      <c r="BU71" s="894"/>
      <c r="BV71" s="894"/>
      <c r="BW71" s="894"/>
      <c r="BX71" s="894"/>
      <c r="BY71" s="894"/>
      <c r="BZ71" s="894"/>
      <c r="CA71" s="894"/>
      <c r="CB71" s="894"/>
      <c r="CC71" s="894"/>
      <c r="CD71" s="894"/>
      <c r="CE71" s="894"/>
      <c r="CF71" s="894"/>
      <c r="CG71" s="895"/>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197"/>
    </row>
    <row r="72" spans="1:131" s="198" customFormat="1" ht="31.5" customHeight="1">
      <c r="A72" s="212">
        <v>5</v>
      </c>
      <c r="B72" s="735" t="s">
        <v>536</v>
      </c>
      <c r="C72" s="752"/>
      <c r="D72" s="752"/>
      <c r="E72" s="752"/>
      <c r="F72" s="752"/>
      <c r="G72" s="752"/>
      <c r="H72" s="752"/>
      <c r="I72" s="752"/>
      <c r="J72" s="752"/>
      <c r="K72" s="752"/>
      <c r="L72" s="752"/>
      <c r="M72" s="752"/>
      <c r="N72" s="752"/>
      <c r="O72" s="752"/>
      <c r="P72" s="753"/>
      <c r="Q72" s="745">
        <v>995</v>
      </c>
      <c r="R72" s="746"/>
      <c r="S72" s="746"/>
      <c r="T72" s="746"/>
      <c r="U72" s="746"/>
      <c r="V72" s="746">
        <v>970</v>
      </c>
      <c r="W72" s="746"/>
      <c r="X72" s="746"/>
      <c r="Y72" s="746"/>
      <c r="Z72" s="746"/>
      <c r="AA72" s="746">
        <v>25</v>
      </c>
      <c r="AB72" s="746"/>
      <c r="AC72" s="746"/>
      <c r="AD72" s="746"/>
      <c r="AE72" s="746"/>
      <c r="AF72" s="746">
        <v>25</v>
      </c>
      <c r="AG72" s="746"/>
      <c r="AH72" s="746"/>
      <c r="AI72" s="746"/>
      <c r="AJ72" s="746"/>
      <c r="AK72" s="746">
        <v>0</v>
      </c>
      <c r="AL72" s="746"/>
      <c r="AM72" s="746"/>
      <c r="AN72" s="746"/>
      <c r="AO72" s="746"/>
      <c r="AP72" s="746">
        <v>0</v>
      </c>
      <c r="AQ72" s="746"/>
      <c r="AR72" s="746"/>
      <c r="AS72" s="746"/>
      <c r="AT72" s="746"/>
      <c r="AU72" s="746">
        <v>0</v>
      </c>
      <c r="AV72" s="746"/>
      <c r="AW72" s="746"/>
      <c r="AX72" s="746"/>
      <c r="AY72" s="746"/>
      <c r="AZ72" s="754"/>
      <c r="BA72" s="754"/>
      <c r="BB72" s="754"/>
      <c r="BC72" s="754"/>
      <c r="BD72" s="755"/>
      <c r="BE72" s="216"/>
      <c r="BF72" s="216"/>
      <c r="BG72" s="216"/>
      <c r="BH72" s="216"/>
      <c r="BI72" s="216"/>
      <c r="BJ72" s="216"/>
      <c r="BK72" s="216"/>
      <c r="BL72" s="216"/>
      <c r="BM72" s="216"/>
      <c r="BN72" s="216"/>
      <c r="BO72" s="216"/>
      <c r="BP72" s="216"/>
      <c r="BQ72" s="213">
        <v>66</v>
      </c>
      <c r="BR72" s="218"/>
      <c r="BS72" s="893"/>
      <c r="BT72" s="894"/>
      <c r="BU72" s="894"/>
      <c r="BV72" s="894"/>
      <c r="BW72" s="894"/>
      <c r="BX72" s="894"/>
      <c r="BY72" s="894"/>
      <c r="BZ72" s="894"/>
      <c r="CA72" s="894"/>
      <c r="CB72" s="894"/>
      <c r="CC72" s="894"/>
      <c r="CD72" s="894"/>
      <c r="CE72" s="894"/>
      <c r="CF72" s="894"/>
      <c r="CG72" s="895"/>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197"/>
    </row>
    <row r="73" spans="1:131" s="198" customFormat="1" ht="26.25" customHeight="1">
      <c r="A73" s="212">
        <v>6</v>
      </c>
      <c r="B73" s="735" t="s">
        <v>537</v>
      </c>
      <c r="C73" s="752"/>
      <c r="D73" s="752"/>
      <c r="E73" s="752"/>
      <c r="F73" s="752"/>
      <c r="G73" s="752"/>
      <c r="H73" s="752"/>
      <c r="I73" s="752"/>
      <c r="J73" s="752"/>
      <c r="K73" s="752"/>
      <c r="L73" s="752"/>
      <c r="M73" s="752"/>
      <c r="N73" s="752"/>
      <c r="O73" s="752"/>
      <c r="P73" s="753"/>
      <c r="Q73" s="745">
        <v>28394</v>
      </c>
      <c r="R73" s="746"/>
      <c r="S73" s="746"/>
      <c r="T73" s="746"/>
      <c r="U73" s="746"/>
      <c r="V73" s="746">
        <v>27681</v>
      </c>
      <c r="W73" s="746"/>
      <c r="X73" s="746"/>
      <c r="Y73" s="746"/>
      <c r="Z73" s="746"/>
      <c r="AA73" s="746">
        <v>713</v>
      </c>
      <c r="AB73" s="746"/>
      <c r="AC73" s="746"/>
      <c r="AD73" s="746"/>
      <c r="AE73" s="746"/>
      <c r="AF73" s="746">
        <v>713</v>
      </c>
      <c r="AG73" s="746"/>
      <c r="AH73" s="746"/>
      <c r="AI73" s="746"/>
      <c r="AJ73" s="746"/>
      <c r="AK73" s="746">
        <v>4021</v>
      </c>
      <c r="AL73" s="746"/>
      <c r="AM73" s="746"/>
      <c r="AN73" s="746"/>
      <c r="AO73" s="746"/>
      <c r="AP73" s="746">
        <v>0</v>
      </c>
      <c r="AQ73" s="746"/>
      <c r="AR73" s="746"/>
      <c r="AS73" s="746"/>
      <c r="AT73" s="746"/>
      <c r="AU73" s="746">
        <v>0</v>
      </c>
      <c r="AV73" s="746"/>
      <c r="AW73" s="746"/>
      <c r="AX73" s="746"/>
      <c r="AY73" s="746"/>
      <c r="AZ73" s="754"/>
      <c r="BA73" s="754"/>
      <c r="BB73" s="754"/>
      <c r="BC73" s="754"/>
      <c r="BD73" s="755"/>
      <c r="BE73" s="216"/>
      <c r="BF73" s="216"/>
      <c r="BG73" s="216"/>
      <c r="BH73" s="216"/>
      <c r="BI73" s="216"/>
      <c r="BJ73" s="216"/>
      <c r="BK73" s="216"/>
      <c r="BL73" s="216"/>
      <c r="BM73" s="216"/>
      <c r="BN73" s="216"/>
      <c r="BO73" s="216"/>
      <c r="BP73" s="216"/>
      <c r="BQ73" s="213">
        <v>67</v>
      </c>
      <c r="BR73" s="218"/>
      <c r="BS73" s="893"/>
      <c r="BT73" s="894"/>
      <c r="BU73" s="894"/>
      <c r="BV73" s="894"/>
      <c r="BW73" s="894"/>
      <c r="BX73" s="894"/>
      <c r="BY73" s="894"/>
      <c r="BZ73" s="894"/>
      <c r="CA73" s="894"/>
      <c r="CB73" s="894"/>
      <c r="CC73" s="894"/>
      <c r="CD73" s="894"/>
      <c r="CE73" s="894"/>
      <c r="CF73" s="894"/>
      <c r="CG73" s="895"/>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197"/>
    </row>
    <row r="74" spans="1:131" s="198" customFormat="1" ht="26.25" customHeight="1">
      <c r="A74" s="212">
        <v>7</v>
      </c>
      <c r="B74" s="735" t="s">
        <v>539</v>
      </c>
      <c r="C74" s="752"/>
      <c r="D74" s="752"/>
      <c r="E74" s="752"/>
      <c r="F74" s="752"/>
      <c r="G74" s="752"/>
      <c r="H74" s="752"/>
      <c r="I74" s="752"/>
      <c r="J74" s="752"/>
      <c r="K74" s="752"/>
      <c r="L74" s="752"/>
      <c r="M74" s="752"/>
      <c r="N74" s="752"/>
      <c r="O74" s="752"/>
      <c r="P74" s="753"/>
      <c r="Q74" s="745">
        <v>269</v>
      </c>
      <c r="R74" s="746"/>
      <c r="S74" s="746"/>
      <c r="T74" s="746"/>
      <c r="U74" s="746"/>
      <c r="V74" s="746">
        <v>241</v>
      </c>
      <c r="W74" s="746"/>
      <c r="X74" s="746"/>
      <c r="Y74" s="746"/>
      <c r="Z74" s="746"/>
      <c r="AA74" s="746">
        <v>28</v>
      </c>
      <c r="AB74" s="746"/>
      <c r="AC74" s="746"/>
      <c r="AD74" s="746"/>
      <c r="AE74" s="746"/>
      <c r="AF74" s="746">
        <v>28</v>
      </c>
      <c r="AG74" s="746"/>
      <c r="AH74" s="746"/>
      <c r="AI74" s="746"/>
      <c r="AJ74" s="746"/>
      <c r="AK74" s="746">
        <v>0</v>
      </c>
      <c r="AL74" s="746"/>
      <c r="AM74" s="746"/>
      <c r="AN74" s="746"/>
      <c r="AO74" s="746"/>
      <c r="AP74" s="746">
        <v>0</v>
      </c>
      <c r="AQ74" s="746"/>
      <c r="AR74" s="746"/>
      <c r="AS74" s="746"/>
      <c r="AT74" s="746"/>
      <c r="AU74" s="746">
        <v>0</v>
      </c>
      <c r="AV74" s="746"/>
      <c r="AW74" s="746"/>
      <c r="AX74" s="746"/>
      <c r="AY74" s="746"/>
      <c r="AZ74" s="754"/>
      <c r="BA74" s="754"/>
      <c r="BB74" s="754"/>
      <c r="BC74" s="754"/>
      <c r="BD74" s="755"/>
      <c r="BE74" s="216"/>
      <c r="BF74" s="216"/>
      <c r="BG74" s="216"/>
      <c r="BH74" s="216"/>
      <c r="BI74" s="216"/>
      <c r="BJ74" s="216"/>
      <c r="BK74" s="216"/>
      <c r="BL74" s="216"/>
      <c r="BM74" s="216"/>
      <c r="BN74" s="216"/>
      <c r="BO74" s="216"/>
      <c r="BP74" s="216"/>
      <c r="BQ74" s="213">
        <v>68</v>
      </c>
      <c r="BR74" s="218"/>
      <c r="BS74" s="893"/>
      <c r="BT74" s="894"/>
      <c r="BU74" s="894"/>
      <c r="BV74" s="894"/>
      <c r="BW74" s="894"/>
      <c r="BX74" s="894"/>
      <c r="BY74" s="894"/>
      <c r="BZ74" s="894"/>
      <c r="CA74" s="894"/>
      <c r="CB74" s="894"/>
      <c r="CC74" s="894"/>
      <c r="CD74" s="894"/>
      <c r="CE74" s="894"/>
      <c r="CF74" s="894"/>
      <c r="CG74" s="895"/>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197"/>
    </row>
    <row r="75" spans="1:131" s="198" customFormat="1" ht="26.25" customHeight="1">
      <c r="A75" s="212">
        <v>8</v>
      </c>
      <c r="B75" s="735" t="s">
        <v>538</v>
      </c>
      <c r="C75" s="752"/>
      <c r="D75" s="752"/>
      <c r="E75" s="752"/>
      <c r="F75" s="752"/>
      <c r="G75" s="752"/>
      <c r="H75" s="752"/>
      <c r="I75" s="752"/>
      <c r="J75" s="752"/>
      <c r="K75" s="752"/>
      <c r="L75" s="752"/>
      <c r="M75" s="752"/>
      <c r="N75" s="752"/>
      <c r="O75" s="752"/>
      <c r="P75" s="753"/>
      <c r="Q75" s="747">
        <v>141827</v>
      </c>
      <c r="R75" s="748"/>
      <c r="S75" s="748"/>
      <c r="T75" s="748"/>
      <c r="U75" s="749"/>
      <c r="V75" s="750">
        <v>135893</v>
      </c>
      <c r="W75" s="748"/>
      <c r="X75" s="748"/>
      <c r="Y75" s="748"/>
      <c r="Z75" s="749"/>
      <c r="AA75" s="750">
        <v>5934</v>
      </c>
      <c r="AB75" s="748"/>
      <c r="AC75" s="748"/>
      <c r="AD75" s="748"/>
      <c r="AE75" s="749"/>
      <c r="AF75" s="750">
        <v>5934</v>
      </c>
      <c r="AG75" s="748"/>
      <c r="AH75" s="748"/>
      <c r="AI75" s="748"/>
      <c r="AJ75" s="749"/>
      <c r="AK75" s="750">
        <v>1005</v>
      </c>
      <c r="AL75" s="748"/>
      <c r="AM75" s="748"/>
      <c r="AN75" s="748"/>
      <c r="AO75" s="749"/>
      <c r="AP75" s="750">
        <v>0</v>
      </c>
      <c r="AQ75" s="748"/>
      <c r="AR75" s="748"/>
      <c r="AS75" s="748"/>
      <c r="AT75" s="749"/>
      <c r="AU75" s="750">
        <v>0</v>
      </c>
      <c r="AV75" s="748"/>
      <c r="AW75" s="748"/>
      <c r="AX75" s="748"/>
      <c r="AY75" s="749"/>
      <c r="AZ75" s="754"/>
      <c r="BA75" s="754"/>
      <c r="BB75" s="754"/>
      <c r="BC75" s="754"/>
      <c r="BD75" s="755"/>
      <c r="BE75" s="216"/>
      <c r="BF75" s="216"/>
      <c r="BG75" s="216"/>
      <c r="BH75" s="216"/>
      <c r="BI75" s="216"/>
      <c r="BJ75" s="216"/>
      <c r="BK75" s="216"/>
      <c r="BL75" s="216"/>
      <c r="BM75" s="216"/>
      <c r="BN75" s="216"/>
      <c r="BO75" s="216"/>
      <c r="BP75" s="216"/>
      <c r="BQ75" s="213">
        <v>69</v>
      </c>
      <c r="BR75" s="218"/>
      <c r="BS75" s="893"/>
      <c r="BT75" s="894"/>
      <c r="BU75" s="894"/>
      <c r="BV75" s="894"/>
      <c r="BW75" s="894"/>
      <c r="BX75" s="894"/>
      <c r="BY75" s="894"/>
      <c r="BZ75" s="894"/>
      <c r="CA75" s="894"/>
      <c r="CB75" s="894"/>
      <c r="CC75" s="894"/>
      <c r="CD75" s="894"/>
      <c r="CE75" s="894"/>
      <c r="CF75" s="894"/>
      <c r="CG75" s="895"/>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197"/>
    </row>
    <row r="76" spans="1:131" s="198" customFormat="1" ht="33" customHeight="1">
      <c r="A76" s="212">
        <v>9</v>
      </c>
      <c r="B76" s="735" t="s">
        <v>540</v>
      </c>
      <c r="C76" s="752"/>
      <c r="D76" s="752"/>
      <c r="E76" s="752"/>
      <c r="F76" s="752"/>
      <c r="G76" s="752"/>
      <c r="H76" s="752"/>
      <c r="I76" s="752"/>
      <c r="J76" s="752"/>
      <c r="K76" s="752"/>
      <c r="L76" s="752"/>
      <c r="M76" s="752"/>
      <c r="N76" s="752"/>
      <c r="O76" s="752"/>
      <c r="P76" s="753"/>
      <c r="Q76" s="747">
        <v>86</v>
      </c>
      <c r="R76" s="748"/>
      <c r="S76" s="748"/>
      <c r="T76" s="748"/>
      <c r="U76" s="749"/>
      <c r="V76" s="750">
        <v>85</v>
      </c>
      <c r="W76" s="748"/>
      <c r="X76" s="748"/>
      <c r="Y76" s="748"/>
      <c r="Z76" s="749"/>
      <c r="AA76" s="750">
        <v>1</v>
      </c>
      <c r="AB76" s="748"/>
      <c r="AC76" s="748"/>
      <c r="AD76" s="748"/>
      <c r="AE76" s="749"/>
      <c r="AF76" s="750">
        <v>1</v>
      </c>
      <c r="AG76" s="748"/>
      <c r="AH76" s="748"/>
      <c r="AI76" s="748"/>
      <c r="AJ76" s="749"/>
      <c r="AK76" s="750">
        <v>0</v>
      </c>
      <c r="AL76" s="748"/>
      <c r="AM76" s="748"/>
      <c r="AN76" s="748"/>
      <c r="AO76" s="749"/>
      <c r="AP76" s="750">
        <v>0</v>
      </c>
      <c r="AQ76" s="748"/>
      <c r="AR76" s="748"/>
      <c r="AS76" s="748"/>
      <c r="AT76" s="749"/>
      <c r="AU76" s="750">
        <v>0</v>
      </c>
      <c r="AV76" s="748"/>
      <c r="AW76" s="748"/>
      <c r="AX76" s="748"/>
      <c r="AY76" s="749"/>
      <c r="AZ76" s="754"/>
      <c r="BA76" s="754"/>
      <c r="BB76" s="754"/>
      <c r="BC76" s="754"/>
      <c r="BD76" s="755"/>
      <c r="BE76" s="216"/>
      <c r="BF76" s="216"/>
      <c r="BG76" s="216"/>
      <c r="BH76" s="216"/>
      <c r="BI76" s="216"/>
      <c r="BJ76" s="216"/>
      <c r="BK76" s="216"/>
      <c r="BL76" s="216"/>
      <c r="BM76" s="216"/>
      <c r="BN76" s="216"/>
      <c r="BO76" s="216"/>
      <c r="BP76" s="216"/>
      <c r="BQ76" s="213">
        <v>70</v>
      </c>
      <c r="BR76" s="218"/>
      <c r="BS76" s="893"/>
      <c r="BT76" s="894"/>
      <c r="BU76" s="894"/>
      <c r="BV76" s="894"/>
      <c r="BW76" s="894"/>
      <c r="BX76" s="894"/>
      <c r="BY76" s="894"/>
      <c r="BZ76" s="894"/>
      <c r="CA76" s="894"/>
      <c r="CB76" s="894"/>
      <c r="CC76" s="894"/>
      <c r="CD76" s="894"/>
      <c r="CE76" s="894"/>
      <c r="CF76" s="894"/>
      <c r="CG76" s="895"/>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197"/>
    </row>
    <row r="77" spans="1:131" s="198" customFormat="1" ht="40.5" customHeight="1">
      <c r="A77" s="212">
        <v>10</v>
      </c>
      <c r="B77" s="735" t="s">
        <v>541</v>
      </c>
      <c r="C77" s="752"/>
      <c r="D77" s="752"/>
      <c r="E77" s="752"/>
      <c r="F77" s="752"/>
      <c r="G77" s="752"/>
      <c r="H77" s="752"/>
      <c r="I77" s="752"/>
      <c r="J77" s="752"/>
      <c r="K77" s="752"/>
      <c r="L77" s="752"/>
      <c r="M77" s="752"/>
      <c r="N77" s="752"/>
      <c r="O77" s="752"/>
      <c r="P77" s="753"/>
      <c r="Q77" s="747">
        <v>14</v>
      </c>
      <c r="R77" s="748"/>
      <c r="S77" s="748"/>
      <c r="T77" s="748"/>
      <c r="U77" s="749"/>
      <c r="V77" s="750">
        <v>13</v>
      </c>
      <c r="W77" s="748"/>
      <c r="X77" s="748"/>
      <c r="Y77" s="748"/>
      <c r="Z77" s="749"/>
      <c r="AA77" s="750">
        <v>1</v>
      </c>
      <c r="AB77" s="748"/>
      <c r="AC77" s="748"/>
      <c r="AD77" s="748"/>
      <c r="AE77" s="749"/>
      <c r="AF77" s="750">
        <v>1</v>
      </c>
      <c r="AG77" s="748"/>
      <c r="AH77" s="748"/>
      <c r="AI77" s="748"/>
      <c r="AJ77" s="749"/>
      <c r="AK77" s="750">
        <v>0</v>
      </c>
      <c r="AL77" s="748"/>
      <c r="AM77" s="748"/>
      <c r="AN77" s="748"/>
      <c r="AO77" s="749"/>
      <c r="AP77" s="750">
        <v>0</v>
      </c>
      <c r="AQ77" s="748"/>
      <c r="AR77" s="748"/>
      <c r="AS77" s="748"/>
      <c r="AT77" s="749"/>
      <c r="AU77" s="750">
        <v>0</v>
      </c>
      <c r="AV77" s="748"/>
      <c r="AW77" s="748"/>
      <c r="AX77" s="748"/>
      <c r="AY77" s="749"/>
      <c r="AZ77" s="754"/>
      <c r="BA77" s="754"/>
      <c r="BB77" s="754"/>
      <c r="BC77" s="754"/>
      <c r="BD77" s="755"/>
      <c r="BE77" s="216"/>
      <c r="BF77" s="216"/>
      <c r="BG77" s="216"/>
      <c r="BH77" s="216"/>
      <c r="BI77" s="216"/>
      <c r="BJ77" s="216"/>
      <c r="BK77" s="216"/>
      <c r="BL77" s="216"/>
      <c r="BM77" s="216"/>
      <c r="BN77" s="216"/>
      <c r="BO77" s="216"/>
      <c r="BP77" s="216"/>
      <c r="BQ77" s="213">
        <v>71</v>
      </c>
      <c r="BR77" s="218"/>
      <c r="BS77" s="893"/>
      <c r="BT77" s="894"/>
      <c r="BU77" s="894"/>
      <c r="BV77" s="894"/>
      <c r="BW77" s="894"/>
      <c r="BX77" s="894"/>
      <c r="BY77" s="894"/>
      <c r="BZ77" s="894"/>
      <c r="CA77" s="894"/>
      <c r="CB77" s="894"/>
      <c r="CC77" s="894"/>
      <c r="CD77" s="894"/>
      <c r="CE77" s="894"/>
      <c r="CF77" s="894"/>
      <c r="CG77" s="895"/>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197"/>
    </row>
    <row r="78" spans="1:131" s="198" customFormat="1" ht="45.75" customHeight="1">
      <c r="A78" s="212">
        <v>11</v>
      </c>
      <c r="B78" s="735" t="s">
        <v>542</v>
      </c>
      <c r="C78" s="752"/>
      <c r="D78" s="752"/>
      <c r="E78" s="752"/>
      <c r="F78" s="752"/>
      <c r="G78" s="752"/>
      <c r="H78" s="752"/>
      <c r="I78" s="752"/>
      <c r="J78" s="752"/>
      <c r="K78" s="752"/>
      <c r="L78" s="752"/>
      <c r="M78" s="752"/>
      <c r="N78" s="752"/>
      <c r="O78" s="752"/>
      <c r="P78" s="753"/>
      <c r="Q78" s="745">
        <v>183</v>
      </c>
      <c r="R78" s="746"/>
      <c r="S78" s="746"/>
      <c r="T78" s="746"/>
      <c r="U78" s="746"/>
      <c r="V78" s="746">
        <v>149</v>
      </c>
      <c r="W78" s="746"/>
      <c r="X78" s="746"/>
      <c r="Y78" s="746"/>
      <c r="Z78" s="746"/>
      <c r="AA78" s="746">
        <v>34</v>
      </c>
      <c r="AB78" s="746"/>
      <c r="AC78" s="746"/>
      <c r="AD78" s="746"/>
      <c r="AE78" s="746"/>
      <c r="AF78" s="746">
        <v>34</v>
      </c>
      <c r="AG78" s="746"/>
      <c r="AH78" s="746"/>
      <c r="AI78" s="746"/>
      <c r="AJ78" s="746"/>
      <c r="AK78" s="746">
        <v>0</v>
      </c>
      <c r="AL78" s="746"/>
      <c r="AM78" s="746"/>
      <c r="AN78" s="746"/>
      <c r="AO78" s="746"/>
      <c r="AP78" s="746">
        <v>34</v>
      </c>
      <c r="AQ78" s="746"/>
      <c r="AR78" s="746"/>
      <c r="AS78" s="746"/>
      <c r="AT78" s="746"/>
      <c r="AU78" s="746">
        <v>0</v>
      </c>
      <c r="AV78" s="746"/>
      <c r="AW78" s="746"/>
      <c r="AX78" s="746"/>
      <c r="AY78" s="746"/>
      <c r="AZ78" s="754"/>
      <c r="BA78" s="754"/>
      <c r="BB78" s="754"/>
      <c r="BC78" s="754"/>
      <c r="BD78" s="755"/>
      <c r="BE78" s="216"/>
      <c r="BF78" s="216"/>
      <c r="BG78" s="216"/>
      <c r="BH78" s="216"/>
      <c r="BI78" s="216"/>
      <c r="BJ78" s="219"/>
      <c r="BK78" s="219"/>
      <c r="BL78" s="219"/>
      <c r="BM78" s="219"/>
      <c r="BN78" s="219"/>
      <c r="BO78" s="216"/>
      <c r="BP78" s="216"/>
      <c r="BQ78" s="213">
        <v>72</v>
      </c>
      <c r="BR78" s="218"/>
      <c r="BS78" s="893"/>
      <c r="BT78" s="894"/>
      <c r="BU78" s="894"/>
      <c r="BV78" s="894"/>
      <c r="BW78" s="894"/>
      <c r="BX78" s="894"/>
      <c r="BY78" s="894"/>
      <c r="BZ78" s="894"/>
      <c r="CA78" s="894"/>
      <c r="CB78" s="894"/>
      <c r="CC78" s="894"/>
      <c r="CD78" s="894"/>
      <c r="CE78" s="894"/>
      <c r="CF78" s="894"/>
      <c r="CG78" s="895"/>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197"/>
    </row>
    <row r="79" spans="1:131" s="198" customFormat="1" ht="29.25" customHeight="1">
      <c r="A79" s="212">
        <v>12</v>
      </c>
      <c r="B79" s="735" t="s">
        <v>543</v>
      </c>
      <c r="C79" s="752"/>
      <c r="D79" s="752"/>
      <c r="E79" s="752"/>
      <c r="F79" s="752"/>
      <c r="G79" s="752"/>
      <c r="H79" s="752"/>
      <c r="I79" s="752"/>
      <c r="J79" s="752"/>
      <c r="K79" s="752"/>
      <c r="L79" s="752"/>
      <c r="M79" s="752"/>
      <c r="N79" s="752"/>
      <c r="O79" s="752"/>
      <c r="P79" s="753"/>
      <c r="Q79" s="745">
        <v>198</v>
      </c>
      <c r="R79" s="746"/>
      <c r="S79" s="746"/>
      <c r="T79" s="746"/>
      <c r="U79" s="746"/>
      <c r="V79" s="746">
        <v>182</v>
      </c>
      <c r="W79" s="746"/>
      <c r="X79" s="746"/>
      <c r="Y79" s="746"/>
      <c r="Z79" s="746"/>
      <c r="AA79" s="746">
        <v>16</v>
      </c>
      <c r="AB79" s="746"/>
      <c r="AC79" s="746"/>
      <c r="AD79" s="746"/>
      <c r="AE79" s="746"/>
      <c r="AF79" s="746">
        <v>16</v>
      </c>
      <c r="AG79" s="746"/>
      <c r="AH79" s="746"/>
      <c r="AI79" s="746"/>
      <c r="AJ79" s="746"/>
      <c r="AK79" s="746">
        <v>0</v>
      </c>
      <c r="AL79" s="746"/>
      <c r="AM79" s="746"/>
      <c r="AN79" s="746"/>
      <c r="AO79" s="746"/>
      <c r="AP79" s="746">
        <v>1344</v>
      </c>
      <c r="AQ79" s="746"/>
      <c r="AR79" s="746"/>
      <c r="AS79" s="746"/>
      <c r="AT79" s="746"/>
      <c r="AU79" s="746">
        <v>190</v>
      </c>
      <c r="AV79" s="746"/>
      <c r="AW79" s="746"/>
      <c r="AX79" s="746"/>
      <c r="AY79" s="746"/>
      <c r="AZ79" s="754"/>
      <c r="BA79" s="754"/>
      <c r="BB79" s="754"/>
      <c r="BC79" s="754"/>
      <c r="BD79" s="755"/>
      <c r="BE79" s="216"/>
      <c r="BF79" s="216"/>
      <c r="BG79" s="216"/>
      <c r="BH79" s="216"/>
      <c r="BI79" s="216"/>
      <c r="BJ79" s="219"/>
      <c r="BK79" s="219"/>
      <c r="BL79" s="219"/>
      <c r="BM79" s="219"/>
      <c r="BN79" s="219"/>
      <c r="BO79" s="216"/>
      <c r="BP79" s="216"/>
      <c r="BQ79" s="213">
        <v>73</v>
      </c>
      <c r="BR79" s="218"/>
      <c r="BS79" s="893"/>
      <c r="BT79" s="894"/>
      <c r="BU79" s="894"/>
      <c r="BV79" s="894"/>
      <c r="BW79" s="894"/>
      <c r="BX79" s="894"/>
      <c r="BY79" s="894"/>
      <c r="BZ79" s="894"/>
      <c r="CA79" s="894"/>
      <c r="CB79" s="894"/>
      <c r="CC79" s="894"/>
      <c r="CD79" s="894"/>
      <c r="CE79" s="894"/>
      <c r="CF79" s="894"/>
      <c r="CG79" s="895"/>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197"/>
    </row>
    <row r="80" spans="1:131" s="198" customFormat="1" ht="26.25" customHeight="1">
      <c r="A80" s="212">
        <v>13</v>
      </c>
      <c r="B80" s="751" t="s">
        <v>534</v>
      </c>
      <c r="C80" s="752"/>
      <c r="D80" s="752"/>
      <c r="E80" s="752"/>
      <c r="F80" s="752"/>
      <c r="G80" s="752"/>
      <c r="H80" s="752"/>
      <c r="I80" s="752"/>
      <c r="J80" s="752"/>
      <c r="K80" s="752"/>
      <c r="L80" s="752"/>
      <c r="M80" s="752"/>
      <c r="N80" s="752"/>
      <c r="O80" s="752"/>
      <c r="P80" s="753"/>
      <c r="Q80" s="745">
        <v>9053</v>
      </c>
      <c r="R80" s="746"/>
      <c r="S80" s="746"/>
      <c r="T80" s="746"/>
      <c r="U80" s="746"/>
      <c r="V80" s="746">
        <v>8838</v>
      </c>
      <c r="W80" s="746"/>
      <c r="X80" s="746"/>
      <c r="Y80" s="746"/>
      <c r="Z80" s="746"/>
      <c r="AA80" s="746">
        <v>215</v>
      </c>
      <c r="AB80" s="746"/>
      <c r="AC80" s="746"/>
      <c r="AD80" s="746"/>
      <c r="AE80" s="746"/>
      <c r="AF80" s="746">
        <v>215</v>
      </c>
      <c r="AG80" s="746"/>
      <c r="AH80" s="746"/>
      <c r="AI80" s="746"/>
      <c r="AJ80" s="746"/>
      <c r="AK80" s="746">
        <v>12</v>
      </c>
      <c r="AL80" s="746"/>
      <c r="AM80" s="746"/>
      <c r="AN80" s="746"/>
      <c r="AO80" s="746"/>
      <c r="AP80" s="746">
        <v>0</v>
      </c>
      <c r="AQ80" s="746"/>
      <c r="AR80" s="746"/>
      <c r="AS80" s="746"/>
      <c r="AT80" s="746"/>
      <c r="AU80" s="746">
        <v>0</v>
      </c>
      <c r="AV80" s="746"/>
      <c r="AW80" s="746"/>
      <c r="AX80" s="746"/>
      <c r="AY80" s="746"/>
      <c r="AZ80" s="754"/>
      <c r="BA80" s="754"/>
      <c r="BB80" s="754"/>
      <c r="BC80" s="754"/>
      <c r="BD80" s="755"/>
      <c r="BE80" s="216"/>
      <c r="BF80" s="216"/>
      <c r="BG80" s="216"/>
      <c r="BH80" s="216"/>
      <c r="BI80" s="216"/>
      <c r="BJ80" s="216"/>
      <c r="BK80" s="216"/>
      <c r="BL80" s="216"/>
      <c r="BM80" s="216"/>
      <c r="BN80" s="216"/>
      <c r="BO80" s="216"/>
      <c r="BP80" s="216"/>
      <c r="BQ80" s="213">
        <v>74</v>
      </c>
      <c r="BR80" s="218"/>
      <c r="BS80" s="893"/>
      <c r="BT80" s="894"/>
      <c r="BU80" s="894"/>
      <c r="BV80" s="894"/>
      <c r="BW80" s="894"/>
      <c r="BX80" s="894"/>
      <c r="BY80" s="894"/>
      <c r="BZ80" s="894"/>
      <c r="CA80" s="894"/>
      <c r="CB80" s="894"/>
      <c r="CC80" s="894"/>
      <c r="CD80" s="894"/>
      <c r="CE80" s="894"/>
      <c r="CF80" s="894"/>
      <c r="CG80" s="895"/>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197"/>
    </row>
    <row r="81" spans="1:131" s="198" customFormat="1" ht="26.25" customHeight="1">
      <c r="A81" s="212">
        <v>14</v>
      </c>
      <c r="B81" s="735" t="s">
        <v>544</v>
      </c>
      <c r="C81" s="736"/>
      <c r="D81" s="736"/>
      <c r="E81" s="736"/>
      <c r="F81" s="736"/>
      <c r="G81" s="736"/>
      <c r="H81" s="736"/>
      <c r="I81" s="736"/>
      <c r="J81" s="736"/>
      <c r="K81" s="736"/>
      <c r="L81" s="736"/>
      <c r="M81" s="736"/>
      <c r="N81" s="736"/>
      <c r="O81" s="736"/>
      <c r="P81" s="737"/>
      <c r="Q81" s="745">
        <v>1000</v>
      </c>
      <c r="R81" s="746"/>
      <c r="S81" s="746"/>
      <c r="T81" s="746"/>
      <c r="U81" s="746"/>
      <c r="V81" s="746">
        <v>936</v>
      </c>
      <c r="W81" s="746"/>
      <c r="X81" s="746"/>
      <c r="Y81" s="746"/>
      <c r="Z81" s="746"/>
      <c r="AA81" s="746">
        <v>64</v>
      </c>
      <c r="AB81" s="746"/>
      <c r="AC81" s="746"/>
      <c r="AD81" s="746"/>
      <c r="AE81" s="746"/>
      <c r="AF81" s="746">
        <v>57</v>
      </c>
      <c r="AG81" s="746"/>
      <c r="AH81" s="746"/>
      <c r="AI81" s="746"/>
      <c r="AJ81" s="746"/>
      <c r="AK81" s="746">
        <v>0</v>
      </c>
      <c r="AL81" s="746"/>
      <c r="AM81" s="746"/>
      <c r="AN81" s="746"/>
      <c r="AO81" s="746"/>
      <c r="AP81" s="746">
        <v>110</v>
      </c>
      <c r="AQ81" s="746"/>
      <c r="AR81" s="746"/>
      <c r="AS81" s="746"/>
      <c r="AT81" s="746"/>
      <c r="AU81" s="746">
        <v>23</v>
      </c>
      <c r="AV81" s="746"/>
      <c r="AW81" s="746"/>
      <c r="AX81" s="746"/>
      <c r="AY81" s="746"/>
      <c r="AZ81" s="754"/>
      <c r="BA81" s="754"/>
      <c r="BB81" s="754"/>
      <c r="BC81" s="754"/>
      <c r="BD81" s="755"/>
      <c r="BE81" s="216"/>
      <c r="BF81" s="216"/>
      <c r="BG81" s="216"/>
      <c r="BH81" s="216"/>
      <c r="BI81" s="216"/>
      <c r="BJ81" s="216"/>
      <c r="BK81" s="216"/>
      <c r="BL81" s="216"/>
      <c r="BM81" s="216"/>
      <c r="BN81" s="216"/>
      <c r="BO81" s="216"/>
      <c r="BP81" s="216"/>
      <c r="BQ81" s="213">
        <v>75</v>
      </c>
      <c r="BR81" s="218"/>
      <c r="BS81" s="893"/>
      <c r="BT81" s="894"/>
      <c r="BU81" s="894"/>
      <c r="BV81" s="894"/>
      <c r="BW81" s="894"/>
      <c r="BX81" s="894"/>
      <c r="BY81" s="894"/>
      <c r="BZ81" s="894"/>
      <c r="CA81" s="894"/>
      <c r="CB81" s="894"/>
      <c r="CC81" s="894"/>
      <c r="CD81" s="894"/>
      <c r="CE81" s="894"/>
      <c r="CF81" s="894"/>
      <c r="CG81" s="895"/>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197"/>
    </row>
    <row r="82" spans="1:131" s="198" customFormat="1" ht="26.25" customHeight="1">
      <c r="A82" s="212">
        <v>15</v>
      </c>
      <c r="B82" s="735" t="s">
        <v>545</v>
      </c>
      <c r="C82" s="736"/>
      <c r="D82" s="736"/>
      <c r="E82" s="736"/>
      <c r="F82" s="736"/>
      <c r="G82" s="736"/>
      <c r="H82" s="736"/>
      <c r="I82" s="736"/>
      <c r="J82" s="736"/>
      <c r="K82" s="736"/>
      <c r="L82" s="736"/>
      <c r="M82" s="736"/>
      <c r="N82" s="736"/>
      <c r="O82" s="736"/>
      <c r="P82" s="737"/>
      <c r="Q82" s="745">
        <v>0</v>
      </c>
      <c r="R82" s="746"/>
      <c r="S82" s="746"/>
      <c r="T82" s="746"/>
      <c r="U82" s="746"/>
      <c r="V82" s="746">
        <v>1</v>
      </c>
      <c r="W82" s="746"/>
      <c r="X82" s="746"/>
      <c r="Y82" s="746"/>
      <c r="Z82" s="746"/>
      <c r="AA82" s="746">
        <v>-1</v>
      </c>
      <c r="AB82" s="746"/>
      <c r="AC82" s="746"/>
      <c r="AD82" s="746"/>
      <c r="AE82" s="746"/>
      <c r="AF82" s="746">
        <v>0</v>
      </c>
      <c r="AG82" s="746"/>
      <c r="AH82" s="746"/>
      <c r="AI82" s="746"/>
      <c r="AJ82" s="746"/>
      <c r="AK82" s="746">
        <v>1</v>
      </c>
      <c r="AL82" s="746"/>
      <c r="AM82" s="746"/>
      <c r="AN82" s="746"/>
      <c r="AO82" s="746"/>
      <c r="AP82" s="746">
        <v>141</v>
      </c>
      <c r="AQ82" s="746"/>
      <c r="AR82" s="746"/>
      <c r="AS82" s="746"/>
      <c r="AT82" s="746"/>
      <c r="AU82" s="746">
        <v>30</v>
      </c>
      <c r="AV82" s="746"/>
      <c r="AW82" s="746"/>
      <c r="AX82" s="746"/>
      <c r="AY82" s="746"/>
      <c r="AZ82" s="754" t="s">
        <v>535</v>
      </c>
      <c r="BA82" s="754"/>
      <c r="BB82" s="754"/>
      <c r="BC82" s="754"/>
      <c r="BD82" s="755"/>
      <c r="BE82" s="216"/>
      <c r="BF82" s="216"/>
      <c r="BG82" s="216"/>
      <c r="BH82" s="216"/>
      <c r="BI82" s="216"/>
      <c r="BJ82" s="216"/>
      <c r="BK82" s="216"/>
      <c r="BL82" s="216"/>
      <c r="BM82" s="216"/>
      <c r="BN82" s="216"/>
      <c r="BO82" s="216"/>
      <c r="BP82" s="216"/>
      <c r="BQ82" s="213">
        <v>76</v>
      </c>
      <c r="BR82" s="218"/>
      <c r="BS82" s="893"/>
      <c r="BT82" s="894"/>
      <c r="BU82" s="894"/>
      <c r="BV82" s="894"/>
      <c r="BW82" s="894"/>
      <c r="BX82" s="894"/>
      <c r="BY82" s="894"/>
      <c r="BZ82" s="894"/>
      <c r="CA82" s="894"/>
      <c r="CB82" s="894"/>
      <c r="CC82" s="894"/>
      <c r="CD82" s="894"/>
      <c r="CE82" s="894"/>
      <c r="CF82" s="894"/>
      <c r="CG82" s="895"/>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197"/>
    </row>
    <row r="83" spans="1:131" s="198" customFormat="1" ht="26.25" customHeight="1">
      <c r="A83" s="212">
        <v>16</v>
      </c>
      <c r="B83" s="751" t="s">
        <v>546</v>
      </c>
      <c r="C83" s="752"/>
      <c r="D83" s="752"/>
      <c r="E83" s="752"/>
      <c r="F83" s="752"/>
      <c r="G83" s="752"/>
      <c r="H83" s="752"/>
      <c r="I83" s="752"/>
      <c r="J83" s="752"/>
      <c r="K83" s="752"/>
      <c r="L83" s="752"/>
      <c r="M83" s="752"/>
      <c r="N83" s="752"/>
      <c r="O83" s="752"/>
      <c r="P83" s="753"/>
      <c r="Q83" s="745">
        <v>675</v>
      </c>
      <c r="R83" s="746"/>
      <c r="S83" s="746"/>
      <c r="T83" s="746"/>
      <c r="U83" s="746"/>
      <c r="V83" s="746">
        <v>654</v>
      </c>
      <c r="W83" s="746"/>
      <c r="X83" s="746"/>
      <c r="Y83" s="746"/>
      <c r="Z83" s="746"/>
      <c r="AA83" s="746">
        <v>21</v>
      </c>
      <c r="AB83" s="746"/>
      <c r="AC83" s="746"/>
      <c r="AD83" s="746"/>
      <c r="AE83" s="746"/>
      <c r="AF83" s="746">
        <v>21</v>
      </c>
      <c r="AG83" s="746"/>
      <c r="AH83" s="746"/>
      <c r="AI83" s="746"/>
      <c r="AJ83" s="746"/>
      <c r="AK83" s="746">
        <v>42</v>
      </c>
      <c r="AL83" s="746"/>
      <c r="AM83" s="746"/>
      <c r="AN83" s="746"/>
      <c r="AO83" s="746"/>
      <c r="AP83" s="746">
        <v>915</v>
      </c>
      <c r="AQ83" s="746"/>
      <c r="AR83" s="746"/>
      <c r="AS83" s="746"/>
      <c r="AT83" s="746"/>
      <c r="AU83" s="746">
        <v>0</v>
      </c>
      <c r="AV83" s="746"/>
      <c r="AW83" s="746"/>
      <c r="AX83" s="746"/>
      <c r="AY83" s="746"/>
      <c r="AZ83" s="754" t="s">
        <v>547</v>
      </c>
      <c r="BA83" s="754"/>
      <c r="BB83" s="754"/>
      <c r="BC83" s="754"/>
      <c r="BD83" s="755"/>
      <c r="BE83" s="216"/>
      <c r="BF83" s="216"/>
      <c r="BG83" s="216"/>
      <c r="BH83" s="216"/>
      <c r="BI83" s="216"/>
      <c r="BJ83" s="216"/>
      <c r="BK83" s="216"/>
      <c r="BL83" s="216"/>
      <c r="BM83" s="216"/>
      <c r="BN83" s="216"/>
      <c r="BO83" s="216"/>
      <c r="BP83" s="216"/>
      <c r="BQ83" s="213">
        <v>77</v>
      </c>
      <c r="BR83" s="218"/>
      <c r="BS83" s="893"/>
      <c r="BT83" s="894"/>
      <c r="BU83" s="894"/>
      <c r="BV83" s="894"/>
      <c r="BW83" s="894"/>
      <c r="BX83" s="894"/>
      <c r="BY83" s="894"/>
      <c r="BZ83" s="894"/>
      <c r="CA83" s="894"/>
      <c r="CB83" s="894"/>
      <c r="CC83" s="894"/>
      <c r="CD83" s="894"/>
      <c r="CE83" s="894"/>
      <c r="CF83" s="894"/>
      <c r="CG83" s="895"/>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197"/>
    </row>
    <row r="84" spans="1:131" s="198" customFormat="1" ht="26.25" customHeight="1">
      <c r="A84" s="212">
        <v>17</v>
      </c>
      <c r="B84" s="751"/>
      <c r="C84" s="752"/>
      <c r="D84" s="752"/>
      <c r="E84" s="752"/>
      <c r="F84" s="752"/>
      <c r="G84" s="752"/>
      <c r="H84" s="752"/>
      <c r="I84" s="752"/>
      <c r="J84" s="752"/>
      <c r="K84" s="752"/>
      <c r="L84" s="752"/>
      <c r="M84" s="752"/>
      <c r="N84" s="752"/>
      <c r="O84" s="752"/>
      <c r="P84" s="753"/>
      <c r="Q84" s="745"/>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54"/>
      <c r="BA84" s="754"/>
      <c r="BB84" s="754"/>
      <c r="BC84" s="754"/>
      <c r="BD84" s="755"/>
      <c r="BE84" s="216"/>
      <c r="BF84" s="216"/>
      <c r="BG84" s="216"/>
      <c r="BH84" s="216"/>
      <c r="BI84" s="216"/>
      <c r="BJ84" s="216"/>
      <c r="BK84" s="216"/>
      <c r="BL84" s="216"/>
      <c r="BM84" s="216"/>
      <c r="BN84" s="216"/>
      <c r="BO84" s="216"/>
      <c r="BP84" s="216"/>
      <c r="BQ84" s="213">
        <v>78</v>
      </c>
      <c r="BR84" s="218"/>
      <c r="BS84" s="893"/>
      <c r="BT84" s="894"/>
      <c r="BU84" s="894"/>
      <c r="BV84" s="894"/>
      <c r="BW84" s="894"/>
      <c r="BX84" s="894"/>
      <c r="BY84" s="894"/>
      <c r="BZ84" s="894"/>
      <c r="CA84" s="894"/>
      <c r="CB84" s="894"/>
      <c r="CC84" s="894"/>
      <c r="CD84" s="894"/>
      <c r="CE84" s="894"/>
      <c r="CF84" s="894"/>
      <c r="CG84" s="895"/>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197"/>
    </row>
    <row r="85" spans="1:131" s="198" customFormat="1" ht="26.25" customHeight="1">
      <c r="A85" s="212">
        <v>18</v>
      </c>
      <c r="B85" s="751"/>
      <c r="C85" s="752"/>
      <c r="D85" s="752"/>
      <c r="E85" s="752"/>
      <c r="F85" s="752"/>
      <c r="G85" s="752"/>
      <c r="H85" s="752"/>
      <c r="I85" s="752"/>
      <c r="J85" s="752"/>
      <c r="K85" s="752"/>
      <c r="L85" s="752"/>
      <c r="M85" s="752"/>
      <c r="N85" s="752"/>
      <c r="O85" s="752"/>
      <c r="P85" s="753"/>
      <c r="Q85" s="745"/>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54"/>
      <c r="BA85" s="754"/>
      <c r="BB85" s="754"/>
      <c r="BC85" s="754"/>
      <c r="BD85" s="755"/>
      <c r="BE85" s="216"/>
      <c r="BF85" s="216"/>
      <c r="BG85" s="216"/>
      <c r="BH85" s="216"/>
      <c r="BI85" s="216"/>
      <c r="BJ85" s="216"/>
      <c r="BK85" s="216"/>
      <c r="BL85" s="216"/>
      <c r="BM85" s="216"/>
      <c r="BN85" s="216"/>
      <c r="BO85" s="216"/>
      <c r="BP85" s="216"/>
      <c r="BQ85" s="213">
        <v>79</v>
      </c>
      <c r="BR85" s="218"/>
      <c r="BS85" s="893"/>
      <c r="BT85" s="894"/>
      <c r="BU85" s="894"/>
      <c r="BV85" s="894"/>
      <c r="BW85" s="894"/>
      <c r="BX85" s="894"/>
      <c r="BY85" s="894"/>
      <c r="BZ85" s="894"/>
      <c r="CA85" s="894"/>
      <c r="CB85" s="894"/>
      <c r="CC85" s="894"/>
      <c r="CD85" s="894"/>
      <c r="CE85" s="894"/>
      <c r="CF85" s="894"/>
      <c r="CG85" s="895"/>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197"/>
    </row>
    <row r="86" spans="1:131" s="198" customFormat="1" ht="26.25" customHeight="1">
      <c r="A86" s="212">
        <v>19</v>
      </c>
      <c r="B86" s="751"/>
      <c r="C86" s="752"/>
      <c r="D86" s="752"/>
      <c r="E86" s="752"/>
      <c r="F86" s="752"/>
      <c r="G86" s="752"/>
      <c r="H86" s="752"/>
      <c r="I86" s="752"/>
      <c r="J86" s="752"/>
      <c r="K86" s="752"/>
      <c r="L86" s="752"/>
      <c r="M86" s="752"/>
      <c r="N86" s="752"/>
      <c r="O86" s="752"/>
      <c r="P86" s="753"/>
      <c r="Q86" s="745"/>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54"/>
      <c r="BA86" s="754"/>
      <c r="BB86" s="754"/>
      <c r="BC86" s="754"/>
      <c r="BD86" s="755"/>
      <c r="BE86" s="216"/>
      <c r="BF86" s="216"/>
      <c r="BG86" s="216"/>
      <c r="BH86" s="216"/>
      <c r="BI86" s="216"/>
      <c r="BJ86" s="216"/>
      <c r="BK86" s="216"/>
      <c r="BL86" s="216"/>
      <c r="BM86" s="216"/>
      <c r="BN86" s="216"/>
      <c r="BO86" s="216"/>
      <c r="BP86" s="216"/>
      <c r="BQ86" s="213">
        <v>80</v>
      </c>
      <c r="BR86" s="218"/>
      <c r="BS86" s="893"/>
      <c r="BT86" s="894"/>
      <c r="BU86" s="894"/>
      <c r="BV86" s="894"/>
      <c r="BW86" s="894"/>
      <c r="BX86" s="894"/>
      <c r="BY86" s="894"/>
      <c r="BZ86" s="894"/>
      <c r="CA86" s="894"/>
      <c r="CB86" s="894"/>
      <c r="CC86" s="894"/>
      <c r="CD86" s="894"/>
      <c r="CE86" s="894"/>
      <c r="CF86" s="894"/>
      <c r="CG86" s="895"/>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93"/>
      <c r="BT87" s="894"/>
      <c r="BU87" s="894"/>
      <c r="BV87" s="894"/>
      <c r="BW87" s="894"/>
      <c r="BX87" s="894"/>
      <c r="BY87" s="894"/>
      <c r="BZ87" s="894"/>
      <c r="CA87" s="894"/>
      <c r="CB87" s="894"/>
      <c r="CC87" s="894"/>
      <c r="CD87" s="894"/>
      <c r="CE87" s="894"/>
      <c r="CF87" s="894"/>
      <c r="CG87" s="895"/>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197"/>
    </row>
    <row r="88" spans="1:131" s="198" customFormat="1" ht="26.25" customHeight="1" thickBot="1">
      <c r="A88" s="215" t="s">
        <v>364</v>
      </c>
      <c r="B88" s="837" t="s">
        <v>384</v>
      </c>
      <c r="C88" s="838"/>
      <c r="D88" s="838"/>
      <c r="E88" s="838"/>
      <c r="F88" s="838"/>
      <c r="G88" s="838"/>
      <c r="H88" s="838"/>
      <c r="I88" s="838"/>
      <c r="J88" s="838"/>
      <c r="K88" s="838"/>
      <c r="L88" s="838"/>
      <c r="M88" s="838"/>
      <c r="N88" s="838"/>
      <c r="O88" s="838"/>
      <c r="P88" s="839"/>
      <c r="Q88" s="868"/>
      <c r="R88" s="869"/>
      <c r="S88" s="869"/>
      <c r="T88" s="869"/>
      <c r="U88" s="869"/>
      <c r="V88" s="869"/>
      <c r="W88" s="869"/>
      <c r="X88" s="869"/>
      <c r="Y88" s="869"/>
      <c r="Z88" s="869"/>
      <c r="AA88" s="869"/>
      <c r="AB88" s="869"/>
      <c r="AC88" s="869"/>
      <c r="AD88" s="869"/>
      <c r="AE88" s="869"/>
      <c r="AF88" s="872">
        <f>SUM(AF68:AF87)</f>
        <v>8591</v>
      </c>
      <c r="AG88" s="872"/>
      <c r="AH88" s="872"/>
      <c r="AI88" s="872"/>
      <c r="AJ88" s="872"/>
      <c r="AK88" s="869"/>
      <c r="AL88" s="869"/>
      <c r="AM88" s="869"/>
      <c r="AN88" s="869"/>
      <c r="AO88" s="869"/>
      <c r="AP88" s="872">
        <f>SUM(AP68:AP87)</f>
        <v>4963</v>
      </c>
      <c r="AQ88" s="872"/>
      <c r="AR88" s="872"/>
      <c r="AS88" s="872"/>
      <c r="AT88" s="872"/>
      <c r="AU88" s="872">
        <f>SUM(AU68:AU87)</f>
        <v>586</v>
      </c>
      <c r="AV88" s="872"/>
      <c r="AW88" s="872"/>
      <c r="AX88" s="872"/>
      <c r="AY88" s="872"/>
      <c r="AZ88" s="877"/>
      <c r="BA88" s="877"/>
      <c r="BB88" s="877"/>
      <c r="BC88" s="877"/>
      <c r="BD88" s="878"/>
      <c r="BE88" s="216"/>
      <c r="BF88" s="216"/>
      <c r="BG88" s="216"/>
      <c r="BH88" s="216"/>
      <c r="BI88" s="216"/>
      <c r="BJ88" s="216"/>
      <c r="BK88" s="216"/>
      <c r="BL88" s="216"/>
      <c r="BM88" s="216"/>
      <c r="BN88" s="216"/>
      <c r="BO88" s="216"/>
      <c r="BP88" s="216"/>
      <c r="BQ88" s="213">
        <v>82</v>
      </c>
      <c r="BR88" s="218"/>
      <c r="BS88" s="893"/>
      <c r="BT88" s="894"/>
      <c r="BU88" s="894"/>
      <c r="BV88" s="894"/>
      <c r="BW88" s="894"/>
      <c r="BX88" s="894"/>
      <c r="BY88" s="894"/>
      <c r="BZ88" s="894"/>
      <c r="CA88" s="894"/>
      <c r="CB88" s="894"/>
      <c r="CC88" s="894"/>
      <c r="CD88" s="894"/>
      <c r="CE88" s="894"/>
      <c r="CF88" s="894"/>
      <c r="CG88" s="895"/>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3"/>
      <c r="BT89" s="894"/>
      <c r="BU89" s="894"/>
      <c r="BV89" s="894"/>
      <c r="BW89" s="894"/>
      <c r="BX89" s="894"/>
      <c r="BY89" s="894"/>
      <c r="BZ89" s="894"/>
      <c r="CA89" s="894"/>
      <c r="CB89" s="894"/>
      <c r="CC89" s="894"/>
      <c r="CD89" s="894"/>
      <c r="CE89" s="894"/>
      <c r="CF89" s="894"/>
      <c r="CG89" s="895"/>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3"/>
      <c r="BT90" s="894"/>
      <c r="BU90" s="894"/>
      <c r="BV90" s="894"/>
      <c r="BW90" s="894"/>
      <c r="BX90" s="894"/>
      <c r="BY90" s="894"/>
      <c r="BZ90" s="894"/>
      <c r="CA90" s="894"/>
      <c r="CB90" s="894"/>
      <c r="CC90" s="894"/>
      <c r="CD90" s="894"/>
      <c r="CE90" s="894"/>
      <c r="CF90" s="894"/>
      <c r="CG90" s="895"/>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3"/>
      <c r="BT91" s="894"/>
      <c r="BU91" s="894"/>
      <c r="BV91" s="894"/>
      <c r="BW91" s="894"/>
      <c r="BX91" s="894"/>
      <c r="BY91" s="894"/>
      <c r="BZ91" s="894"/>
      <c r="CA91" s="894"/>
      <c r="CB91" s="894"/>
      <c r="CC91" s="894"/>
      <c r="CD91" s="894"/>
      <c r="CE91" s="894"/>
      <c r="CF91" s="894"/>
      <c r="CG91" s="895"/>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3"/>
      <c r="BT92" s="894"/>
      <c r="BU92" s="894"/>
      <c r="BV92" s="894"/>
      <c r="BW92" s="894"/>
      <c r="BX92" s="894"/>
      <c r="BY92" s="894"/>
      <c r="BZ92" s="894"/>
      <c r="CA92" s="894"/>
      <c r="CB92" s="894"/>
      <c r="CC92" s="894"/>
      <c r="CD92" s="894"/>
      <c r="CE92" s="894"/>
      <c r="CF92" s="894"/>
      <c r="CG92" s="895"/>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3"/>
      <c r="BT93" s="894"/>
      <c r="BU93" s="894"/>
      <c r="BV93" s="894"/>
      <c r="BW93" s="894"/>
      <c r="BX93" s="894"/>
      <c r="BY93" s="894"/>
      <c r="BZ93" s="894"/>
      <c r="CA93" s="894"/>
      <c r="CB93" s="894"/>
      <c r="CC93" s="894"/>
      <c r="CD93" s="894"/>
      <c r="CE93" s="894"/>
      <c r="CF93" s="894"/>
      <c r="CG93" s="895"/>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3"/>
      <c r="BT94" s="894"/>
      <c r="BU94" s="894"/>
      <c r="BV94" s="894"/>
      <c r="BW94" s="894"/>
      <c r="BX94" s="894"/>
      <c r="BY94" s="894"/>
      <c r="BZ94" s="894"/>
      <c r="CA94" s="894"/>
      <c r="CB94" s="894"/>
      <c r="CC94" s="894"/>
      <c r="CD94" s="894"/>
      <c r="CE94" s="894"/>
      <c r="CF94" s="894"/>
      <c r="CG94" s="895"/>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3"/>
      <c r="BT95" s="894"/>
      <c r="BU95" s="894"/>
      <c r="BV95" s="894"/>
      <c r="BW95" s="894"/>
      <c r="BX95" s="894"/>
      <c r="BY95" s="894"/>
      <c r="BZ95" s="894"/>
      <c r="CA95" s="894"/>
      <c r="CB95" s="894"/>
      <c r="CC95" s="894"/>
      <c r="CD95" s="894"/>
      <c r="CE95" s="894"/>
      <c r="CF95" s="894"/>
      <c r="CG95" s="895"/>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3"/>
      <c r="BT96" s="894"/>
      <c r="BU96" s="894"/>
      <c r="BV96" s="894"/>
      <c r="BW96" s="894"/>
      <c r="BX96" s="894"/>
      <c r="BY96" s="894"/>
      <c r="BZ96" s="894"/>
      <c r="CA96" s="894"/>
      <c r="CB96" s="894"/>
      <c r="CC96" s="894"/>
      <c r="CD96" s="894"/>
      <c r="CE96" s="894"/>
      <c r="CF96" s="894"/>
      <c r="CG96" s="895"/>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3"/>
      <c r="BT97" s="894"/>
      <c r="BU97" s="894"/>
      <c r="BV97" s="894"/>
      <c r="BW97" s="894"/>
      <c r="BX97" s="894"/>
      <c r="BY97" s="894"/>
      <c r="BZ97" s="894"/>
      <c r="CA97" s="894"/>
      <c r="CB97" s="894"/>
      <c r="CC97" s="894"/>
      <c r="CD97" s="894"/>
      <c r="CE97" s="894"/>
      <c r="CF97" s="894"/>
      <c r="CG97" s="895"/>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3"/>
      <c r="BT98" s="894"/>
      <c r="BU98" s="894"/>
      <c r="BV98" s="894"/>
      <c r="BW98" s="894"/>
      <c r="BX98" s="894"/>
      <c r="BY98" s="894"/>
      <c r="BZ98" s="894"/>
      <c r="CA98" s="894"/>
      <c r="CB98" s="894"/>
      <c r="CC98" s="894"/>
      <c r="CD98" s="894"/>
      <c r="CE98" s="894"/>
      <c r="CF98" s="894"/>
      <c r="CG98" s="895"/>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3"/>
      <c r="BT99" s="894"/>
      <c r="BU99" s="894"/>
      <c r="BV99" s="894"/>
      <c r="BW99" s="894"/>
      <c r="BX99" s="894"/>
      <c r="BY99" s="894"/>
      <c r="BZ99" s="894"/>
      <c r="CA99" s="894"/>
      <c r="CB99" s="894"/>
      <c r="CC99" s="894"/>
      <c r="CD99" s="894"/>
      <c r="CE99" s="894"/>
      <c r="CF99" s="894"/>
      <c r="CG99" s="895"/>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3"/>
      <c r="BT100" s="894"/>
      <c r="BU100" s="894"/>
      <c r="BV100" s="894"/>
      <c r="BW100" s="894"/>
      <c r="BX100" s="894"/>
      <c r="BY100" s="894"/>
      <c r="BZ100" s="894"/>
      <c r="CA100" s="894"/>
      <c r="CB100" s="894"/>
      <c r="CC100" s="894"/>
      <c r="CD100" s="894"/>
      <c r="CE100" s="894"/>
      <c r="CF100" s="894"/>
      <c r="CG100" s="895"/>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3"/>
      <c r="BT101" s="894"/>
      <c r="BU101" s="894"/>
      <c r="BV101" s="894"/>
      <c r="BW101" s="894"/>
      <c r="BX101" s="894"/>
      <c r="BY101" s="894"/>
      <c r="BZ101" s="894"/>
      <c r="CA101" s="894"/>
      <c r="CB101" s="894"/>
      <c r="CC101" s="894"/>
      <c r="CD101" s="894"/>
      <c r="CE101" s="894"/>
      <c r="CF101" s="894"/>
      <c r="CG101" s="895"/>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37" t="s">
        <v>385</v>
      </c>
      <c r="BS102" s="838"/>
      <c r="BT102" s="838"/>
      <c r="BU102" s="838"/>
      <c r="BV102" s="838"/>
      <c r="BW102" s="838"/>
      <c r="BX102" s="838"/>
      <c r="BY102" s="838"/>
      <c r="BZ102" s="838"/>
      <c r="CA102" s="838"/>
      <c r="CB102" s="838"/>
      <c r="CC102" s="838"/>
      <c r="CD102" s="838"/>
      <c r="CE102" s="838"/>
      <c r="CF102" s="838"/>
      <c r="CG102" s="839"/>
      <c r="CH102" s="910"/>
      <c r="CI102" s="911"/>
      <c r="CJ102" s="911"/>
      <c r="CK102" s="911"/>
      <c r="CL102" s="912"/>
      <c r="CM102" s="910"/>
      <c r="CN102" s="911"/>
      <c r="CO102" s="911"/>
      <c r="CP102" s="911"/>
      <c r="CQ102" s="912"/>
      <c r="CR102" s="913"/>
      <c r="CS102" s="880"/>
      <c r="CT102" s="880"/>
      <c r="CU102" s="880"/>
      <c r="CV102" s="914"/>
      <c r="CW102" s="913"/>
      <c r="CX102" s="880"/>
      <c r="CY102" s="880"/>
      <c r="CZ102" s="880"/>
      <c r="DA102" s="914"/>
      <c r="DB102" s="913"/>
      <c r="DC102" s="880"/>
      <c r="DD102" s="880"/>
      <c r="DE102" s="880"/>
      <c r="DF102" s="914"/>
      <c r="DG102" s="913"/>
      <c r="DH102" s="880"/>
      <c r="DI102" s="880"/>
      <c r="DJ102" s="880"/>
      <c r="DK102" s="914"/>
      <c r="DL102" s="913"/>
      <c r="DM102" s="880"/>
      <c r="DN102" s="880"/>
      <c r="DO102" s="880"/>
      <c r="DP102" s="914"/>
      <c r="DQ102" s="913"/>
      <c r="DR102" s="880"/>
      <c r="DS102" s="880"/>
      <c r="DT102" s="880"/>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387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392</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393</v>
      </c>
      <c r="AB109" s="916"/>
      <c r="AC109" s="916"/>
      <c r="AD109" s="916"/>
      <c r="AE109" s="917"/>
      <c r="AF109" s="915" t="s">
        <v>284</v>
      </c>
      <c r="AG109" s="916"/>
      <c r="AH109" s="916"/>
      <c r="AI109" s="916"/>
      <c r="AJ109" s="917"/>
      <c r="AK109" s="915" t="s">
        <v>283</v>
      </c>
      <c r="AL109" s="916"/>
      <c r="AM109" s="916"/>
      <c r="AN109" s="916"/>
      <c r="AO109" s="917"/>
      <c r="AP109" s="915" t="s">
        <v>394</v>
      </c>
      <c r="AQ109" s="916"/>
      <c r="AR109" s="916"/>
      <c r="AS109" s="916"/>
      <c r="AT109" s="918"/>
      <c r="AU109" s="937" t="s">
        <v>392</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393</v>
      </c>
      <c r="BR109" s="916"/>
      <c r="BS109" s="916"/>
      <c r="BT109" s="916"/>
      <c r="BU109" s="917"/>
      <c r="BV109" s="915" t="s">
        <v>284</v>
      </c>
      <c r="BW109" s="916"/>
      <c r="BX109" s="916"/>
      <c r="BY109" s="916"/>
      <c r="BZ109" s="917"/>
      <c r="CA109" s="915" t="s">
        <v>283</v>
      </c>
      <c r="CB109" s="916"/>
      <c r="CC109" s="916"/>
      <c r="CD109" s="916"/>
      <c r="CE109" s="917"/>
      <c r="CF109" s="938" t="s">
        <v>394</v>
      </c>
      <c r="CG109" s="938"/>
      <c r="CH109" s="938"/>
      <c r="CI109" s="938"/>
      <c r="CJ109" s="938"/>
      <c r="CK109" s="915" t="s">
        <v>395</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393</v>
      </c>
      <c r="DH109" s="916"/>
      <c r="DI109" s="916"/>
      <c r="DJ109" s="916"/>
      <c r="DK109" s="917"/>
      <c r="DL109" s="915" t="s">
        <v>284</v>
      </c>
      <c r="DM109" s="916"/>
      <c r="DN109" s="916"/>
      <c r="DO109" s="916"/>
      <c r="DP109" s="917"/>
      <c r="DQ109" s="915" t="s">
        <v>283</v>
      </c>
      <c r="DR109" s="916"/>
      <c r="DS109" s="916"/>
      <c r="DT109" s="916"/>
      <c r="DU109" s="917"/>
      <c r="DV109" s="915" t="s">
        <v>394</v>
      </c>
      <c r="DW109" s="916"/>
      <c r="DX109" s="916"/>
      <c r="DY109" s="916"/>
      <c r="DZ109" s="918"/>
    </row>
    <row r="110" spans="1:131" s="197" customFormat="1" ht="26.25" customHeight="1">
      <c r="A110" s="919" t="s">
        <v>396</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1309877</v>
      </c>
      <c r="AB110" s="923"/>
      <c r="AC110" s="923"/>
      <c r="AD110" s="923"/>
      <c r="AE110" s="924"/>
      <c r="AF110" s="925">
        <v>1335150</v>
      </c>
      <c r="AG110" s="923"/>
      <c r="AH110" s="923"/>
      <c r="AI110" s="923"/>
      <c r="AJ110" s="924"/>
      <c r="AK110" s="925">
        <v>1371647</v>
      </c>
      <c r="AL110" s="923"/>
      <c r="AM110" s="923"/>
      <c r="AN110" s="923"/>
      <c r="AO110" s="924"/>
      <c r="AP110" s="926">
        <v>24</v>
      </c>
      <c r="AQ110" s="927"/>
      <c r="AR110" s="927"/>
      <c r="AS110" s="927"/>
      <c r="AT110" s="928"/>
      <c r="AU110" s="929" t="s">
        <v>61</v>
      </c>
      <c r="AV110" s="930"/>
      <c r="AW110" s="930"/>
      <c r="AX110" s="930"/>
      <c r="AY110" s="931"/>
      <c r="AZ110" s="973" t="s">
        <v>397</v>
      </c>
      <c r="BA110" s="920"/>
      <c r="BB110" s="920"/>
      <c r="BC110" s="920"/>
      <c r="BD110" s="920"/>
      <c r="BE110" s="920"/>
      <c r="BF110" s="920"/>
      <c r="BG110" s="920"/>
      <c r="BH110" s="920"/>
      <c r="BI110" s="920"/>
      <c r="BJ110" s="920"/>
      <c r="BK110" s="920"/>
      <c r="BL110" s="920"/>
      <c r="BM110" s="920"/>
      <c r="BN110" s="920"/>
      <c r="BO110" s="920"/>
      <c r="BP110" s="921"/>
      <c r="BQ110" s="959">
        <v>15371207</v>
      </c>
      <c r="BR110" s="960"/>
      <c r="BS110" s="960"/>
      <c r="BT110" s="960"/>
      <c r="BU110" s="960"/>
      <c r="BV110" s="960">
        <v>15591156</v>
      </c>
      <c r="BW110" s="960"/>
      <c r="BX110" s="960"/>
      <c r="BY110" s="960"/>
      <c r="BZ110" s="960"/>
      <c r="CA110" s="960">
        <v>15917364</v>
      </c>
      <c r="CB110" s="960"/>
      <c r="CC110" s="960"/>
      <c r="CD110" s="960"/>
      <c r="CE110" s="960"/>
      <c r="CF110" s="974">
        <v>278.7</v>
      </c>
      <c r="CG110" s="975"/>
      <c r="CH110" s="975"/>
      <c r="CI110" s="975"/>
      <c r="CJ110" s="975"/>
      <c r="CK110" s="976" t="s">
        <v>398</v>
      </c>
      <c r="CL110" s="977"/>
      <c r="CM110" s="956" t="s">
        <v>399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400</v>
      </c>
      <c r="DH110" s="960"/>
      <c r="DI110" s="960"/>
      <c r="DJ110" s="960"/>
      <c r="DK110" s="960"/>
      <c r="DL110" s="960" t="s">
        <v>400</v>
      </c>
      <c r="DM110" s="960"/>
      <c r="DN110" s="960"/>
      <c r="DO110" s="960"/>
      <c r="DP110" s="960"/>
      <c r="DQ110" s="960" t="s">
        <v>400</v>
      </c>
      <c r="DR110" s="960"/>
      <c r="DS110" s="960"/>
      <c r="DT110" s="960"/>
      <c r="DU110" s="960"/>
      <c r="DV110" s="961" t="s">
        <v>400</v>
      </c>
      <c r="DW110" s="961"/>
      <c r="DX110" s="961"/>
      <c r="DY110" s="961"/>
      <c r="DZ110" s="962"/>
    </row>
    <row r="111" spans="1:131" s="197" customFormat="1" ht="26.25" customHeight="1">
      <c r="A111" s="963" t="s">
        <v>401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400</v>
      </c>
      <c r="AB111" s="967"/>
      <c r="AC111" s="967"/>
      <c r="AD111" s="967"/>
      <c r="AE111" s="968"/>
      <c r="AF111" s="969" t="s">
        <v>400</v>
      </c>
      <c r="AG111" s="967"/>
      <c r="AH111" s="967"/>
      <c r="AI111" s="967"/>
      <c r="AJ111" s="968"/>
      <c r="AK111" s="969" t="s">
        <v>400</v>
      </c>
      <c r="AL111" s="967"/>
      <c r="AM111" s="967"/>
      <c r="AN111" s="967"/>
      <c r="AO111" s="968"/>
      <c r="AP111" s="970" t="s">
        <v>400</v>
      </c>
      <c r="AQ111" s="971"/>
      <c r="AR111" s="971"/>
      <c r="AS111" s="971"/>
      <c r="AT111" s="972"/>
      <c r="AU111" s="932"/>
      <c r="AV111" s="933"/>
      <c r="AW111" s="933"/>
      <c r="AX111" s="933"/>
      <c r="AY111" s="934"/>
      <c r="AZ111" s="982" t="s">
        <v>402</v>
      </c>
      <c r="BA111" s="983"/>
      <c r="BB111" s="983"/>
      <c r="BC111" s="983"/>
      <c r="BD111" s="983"/>
      <c r="BE111" s="983"/>
      <c r="BF111" s="983"/>
      <c r="BG111" s="983"/>
      <c r="BH111" s="983"/>
      <c r="BI111" s="983"/>
      <c r="BJ111" s="983"/>
      <c r="BK111" s="983"/>
      <c r="BL111" s="983"/>
      <c r="BM111" s="983"/>
      <c r="BN111" s="983"/>
      <c r="BO111" s="983"/>
      <c r="BP111" s="984"/>
      <c r="BQ111" s="952" t="s">
        <v>403</v>
      </c>
      <c r="BR111" s="953"/>
      <c r="BS111" s="953"/>
      <c r="BT111" s="953"/>
      <c r="BU111" s="953"/>
      <c r="BV111" s="953" t="s">
        <v>403</v>
      </c>
      <c r="BW111" s="953"/>
      <c r="BX111" s="953"/>
      <c r="BY111" s="953"/>
      <c r="BZ111" s="953"/>
      <c r="CA111" s="953" t="s">
        <v>403</v>
      </c>
      <c r="CB111" s="953"/>
      <c r="CC111" s="953"/>
      <c r="CD111" s="953"/>
      <c r="CE111" s="953"/>
      <c r="CF111" s="947" t="s">
        <v>403</v>
      </c>
      <c r="CG111" s="948"/>
      <c r="CH111" s="948"/>
      <c r="CI111" s="948"/>
      <c r="CJ111" s="948"/>
      <c r="CK111" s="978"/>
      <c r="CL111" s="979"/>
      <c r="CM111" s="949" t="s">
        <v>404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403</v>
      </c>
      <c r="DH111" s="953"/>
      <c r="DI111" s="953"/>
      <c r="DJ111" s="953"/>
      <c r="DK111" s="953"/>
      <c r="DL111" s="953" t="s">
        <v>403</v>
      </c>
      <c r="DM111" s="953"/>
      <c r="DN111" s="953"/>
      <c r="DO111" s="953"/>
      <c r="DP111" s="953"/>
      <c r="DQ111" s="953" t="s">
        <v>403</v>
      </c>
      <c r="DR111" s="953"/>
      <c r="DS111" s="953"/>
      <c r="DT111" s="953"/>
      <c r="DU111" s="953"/>
      <c r="DV111" s="954" t="s">
        <v>403</v>
      </c>
      <c r="DW111" s="954"/>
      <c r="DX111" s="954"/>
      <c r="DY111" s="954"/>
      <c r="DZ111" s="955"/>
    </row>
    <row r="112" spans="1:131" s="197" customFormat="1" ht="26.25" customHeight="1">
      <c r="A112" s="985" t="s">
        <v>405</v>
      </c>
      <c r="B112" s="986"/>
      <c r="C112" s="983" t="s">
        <v>406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403</v>
      </c>
      <c r="AB112" s="992"/>
      <c r="AC112" s="992"/>
      <c r="AD112" s="992"/>
      <c r="AE112" s="993"/>
      <c r="AF112" s="994" t="s">
        <v>403</v>
      </c>
      <c r="AG112" s="992"/>
      <c r="AH112" s="992"/>
      <c r="AI112" s="992"/>
      <c r="AJ112" s="993"/>
      <c r="AK112" s="994" t="s">
        <v>403</v>
      </c>
      <c r="AL112" s="992"/>
      <c r="AM112" s="992"/>
      <c r="AN112" s="992"/>
      <c r="AO112" s="993"/>
      <c r="AP112" s="995" t="s">
        <v>403</v>
      </c>
      <c r="AQ112" s="996"/>
      <c r="AR112" s="996"/>
      <c r="AS112" s="996"/>
      <c r="AT112" s="997"/>
      <c r="AU112" s="932"/>
      <c r="AV112" s="933"/>
      <c r="AW112" s="933"/>
      <c r="AX112" s="933"/>
      <c r="AY112" s="934"/>
      <c r="AZ112" s="982" t="s">
        <v>407</v>
      </c>
      <c r="BA112" s="983"/>
      <c r="BB112" s="983"/>
      <c r="BC112" s="983"/>
      <c r="BD112" s="983"/>
      <c r="BE112" s="983"/>
      <c r="BF112" s="983"/>
      <c r="BG112" s="983"/>
      <c r="BH112" s="983"/>
      <c r="BI112" s="983"/>
      <c r="BJ112" s="983"/>
      <c r="BK112" s="983"/>
      <c r="BL112" s="983"/>
      <c r="BM112" s="983"/>
      <c r="BN112" s="983"/>
      <c r="BO112" s="983"/>
      <c r="BP112" s="984"/>
      <c r="BQ112" s="952">
        <v>453263</v>
      </c>
      <c r="BR112" s="953"/>
      <c r="BS112" s="953"/>
      <c r="BT112" s="953"/>
      <c r="BU112" s="953"/>
      <c r="BV112" s="953">
        <v>447511</v>
      </c>
      <c r="BW112" s="953"/>
      <c r="BX112" s="953"/>
      <c r="BY112" s="953"/>
      <c r="BZ112" s="953"/>
      <c r="CA112" s="953">
        <v>433474</v>
      </c>
      <c r="CB112" s="953"/>
      <c r="CC112" s="953"/>
      <c r="CD112" s="953"/>
      <c r="CE112" s="953"/>
      <c r="CF112" s="947">
        <v>7.6</v>
      </c>
      <c r="CG112" s="948"/>
      <c r="CH112" s="948"/>
      <c r="CI112" s="948"/>
      <c r="CJ112" s="948"/>
      <c r="CK112" s="978"/>
      <c r="CL112" s="979"/>
      <c r="CM112" s="949" t="s">
        <v>408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403</v>
      </c>
      <c r="DH112" s="953"/>
      <c r="DI112" s="953"/>
      <c r="DJ112" s="953"/>
      <c r="DK112" s="953"/>
      <c r="DL112" s="953" t="s">
        <v>403</v>
      </c>
      <c r="DM112" s="953"/>
      <c r="DN112" s="953"/>
      <c r="DO112" s="953"/>
      <c r="DP112" s="953"/>
      <c r="DQ112" s="953" t="s">
        <v>403</v>
      </c>
      <c r="DR112" s="953"/>
      <c r="DS112" s="953"/>
      <c r="DT112" s="953"/>
      <c r="DU112" s="953"/>
      <c r="DV112" s="954" t="s">
        <v>403</v>
      </c>
      <c r="DW112" s="954"/>
      <c r="DX112" s="954"/>
      <c r="DY112" s="954"/>
      <c r="DZ112" s="955"/>
    </row>
    <row r="113" spans="1:130" s="197" customFormat="1" ht="26.25" customHeight="1">
      <c r="A113" s="987"/>
      <c r="B113" s="988"/>
      <c r="C113" s="983" t="s">
        <v>409</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23142</v>
      </c>
      <c r="AB113" s="967"/>
      <c r="AC113" s="967"/>
      <c r="AD113" s="967"/>
      <c r="AE113" s="968"/>
      <c r="AF113" s="969">
        <v>25836</v>
      </c>
      <c r="AG113" s="967"/>
      <c r="AH113" s="967"/>
      <c r="AI113" s="967"/>
      <c r="AJ113" s="968"/>
      <c r="AK113" s="969">
        <v>27067</v>
      </c>
      <c r="AL113" s="967"/>
      <c r="AM113" s="967"/>
      <c r="AN113" s="967"/>
      <c r="AO113" s="968"/>
      <c r="AP113" s="970">
        <v>0.5</v>
      </c>
      <c r="AQ113" s="971"/>
      <c r="AR113" s="971"/>
      <c r="AS113" s="971"/>
      <c r="AT113" s="972"/>
      <c r="AU113" s="932"/>
      <c r="AV113" s="933"/>
      <c r="AW113" s="933"/>
      <c r="AX113" s="933"/>
      <c r="AY113" s="934"/>
      <c r="AZ113" s="982" t="s">
        <v>410</v>
      </c>
      <c r="BA113" s="983"/>
      <c r="BB113" s="983"/>
      <c r="BC113" s="983"/>
      <c r="BD113" s="983"/>
      <c r="BE113" s="983"/>
      <c r="BF113" s="983"/>
      <c r="BG113" s="983"/>
      <c r="BH113" s="983"/>
      <c r="BI113" s="983"/>
      <c r="BJ113" s="983"/>
      <c r="BK113" s="983"/>
      <c r="BL113" s="983"/>
      <c r="BM113" s="983"/>
      <c r="BN113" s="983"/>
      <c r="BO113" s="983"/>
      <c r="BP113" s="984"/>
      <c r="BQ113" s="952">
        <v>239225</v>
      </c>
      <c r="BR113" s="953"/>
      <c r="BS113" s="953"/>
      <c r="BT113" s="953"/>
      <c r="BU113" s="953"/>
      <c r="BV113" s="953">
        <v>468291</v>
      </c>
      <c r="BW113" s="953"/>
      <c r="BX113" s="953"/>
      <c r="BY113" s="953"/>
      <c r="BZ113" s="953"/>
      <c r="CA113" s="953">
        <v>586746</v>
      </c>
      <c r="CB113" s="953"/>
      <c r="CC113" s="953"/>
      <c r="CD113" s="953"/>
      <c r="CE113" s="953"/>
      <c r="CF113" s="947">
        <v>10.3</v>
      </c>
      <c r="CG113" s="948"/>
      <c r="CH113" s="948"/>
      <c r="CI113" s="948"/>
      <c r="CJ113" s="948"/>
      <c r="CK113" s="978"/>
      <c r="CL113" s="979"/>
      <c r="CM113" s="949" t="s">
        <v>411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403</v>
      </c>
      <c r="DH113" s="992"/>
      <c r="DI113" s="992"/>
      <c r="DJ113" s="992"/>
      <c r="DK113" s="993"/>
      <c r="DL113" s="994" t="s">
        <v>403</v>
      </c>
      <c r="DM113" s="992"/>
      <c r="DN113" s="992"/>
      <c r="DO113" s="992"/>
      <c r="DP113" s="993"/>
      <c r="DQ113" s="994" t="s">
        <v>403</v>
      </c>
      <c r="DR113" s="992"/>
      <c r="DS113" s="992"/>
      <c r="DT113" s="992"/>
      <c r="DU113" s="993"/>
      <c r="DV113" s="995" t="s">
        <v>403</v>
      </c>
      <c r="DW113" s="996"/>
      <c r="DX113" s="996"/>
      <c r="DY113" s="996"/>
      <c r="DZ113" s="997"/>
    </row>
    <row r="114" spans="1:130" s="197" customFormat="1" ht="26.25" customHeight="1">
      <c r="A114" s="987"/>
      <c r="B114" s="988"/>
      <c r="C114" s="983" t="s">
        <v>412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16422</v>
      </c>
      <c r="AB114" s="992"/>
      <c r="AC114" s="992"/>
      <c r="AD114" s="992"/>
      <c r="AE114" s="993"/>
      <c r="AF114" s="994">
        <v>13048</v>
      </c>
      <c r="AG114" s="992"/>
      <c r="AH114" s="992"/>
      <c r="AI114" s="992"/>
      <c r="AJ114" s="993"/>
      <c r="AK114" s="994">
        <v>34641</v>
      </c>
      <c r="AL114" s="992"/>
      <c r="AM114" s="992"/>
      <c r="AN114" s="992"/>
      <c r="AO114" s="993"/>
      <c r="AP114" s="995">
        <v>0.6</v>
      </c>
      <c r="AQ114" s="996"/>
      <c r="AR114" s="996"/>
      <c r="AS114" s="996"/>
      <c r="AT114" s="997"/>
      <c r="AU114" s="932"/>
      <c r="AV114" s="933"/>
      <c r="AW114" s="933"/>
      <c r="AX114" s="933"/>
      <c r="AY114" s="934"/>
      <c r="AZ114" s="982" t="s">
        <v>413</v>
      </c>
      <c r="BA114" s="983"/>
      <c r="BB114" s="983"/>
      <c r="BC114" s="983"/>
      <c r="BD114" s="983"/>
      <c r="BE114" s="983"/>
      <c r="BF114" s="983"/>
      <c r="BG114" s="983"/>
      <c r="BH114" s="983"/>
      <c r="BI114" s="983"/>
      <c r="BJ114" s="983"/>
      <c r="BK114" s="983"/>
      <c r="BL114" s="983"/>
      <c r="BM114" s="983"/>
      <c r="BN114" s="983"/>
      <c r="BO114" s="983"/>
      <c r="BP114" s="984"/>
      <c r="BQ114" s="952">
        <v>1124708</v>
      </c>
      <c r="BR114" s="953"/>
      <c r="BS114" s="953"/>
      <c r="BT114" s="953"/>
      <c r="BU114" s="953"/>
      <c r="BV114" s="953">
        <v>813064</v>
      </c>
      <c r="BW114" s="953"/>
      <c r="BX114" s="953"/>
      <c r="BY114" s="953"/>
      <c r="BZ114" s="953"/>
      <c r="CA114" s="953">
        <v>665773</v>
      </c>
      <c r="CB114" s="953"/>
      <c r="CC114" s="953"/>
      <c r="CD114" s="953"/>
      <c r="CE114" s="953"/>
      <c r="CF114" s="947">
        <v>11.7</v>
      </c>
      <c r="CG114" s="948"/>
      <c r="CH114" s="948"/>
      <c r="CI114" s="948"/>
      <c r="CJ114" s="948"/>
      <c r="CK114" s="978"/>
      <c r="CL114" s="979"/>
      <c r="CM114" s="949" t="s">
        <v>414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403</v>
      </c>
      <c r="DH114" s="992"/>
      <c r="DI114" s="992"/>
      <c r="DJ114" s="992"/>
      <c r="DK114" s="993"/>
      <c r="DL114" s="994" t="s">
        <v>403</v>
      </c>
      <c r="DM114" s="992"/>
      <c r="DN114" s="992"/>
      <c r="DO114" s="992"/>
      <c r="DP114" s="993"/>
      <c r="DQ114" s="994" t="s">
        <v>403</v>
      </c>
      <c r="DR114" s="992"/>
      <c r="DS114" s="992"/>
      <c r="DT114" s="992"/>
      <c r="DU114" s="993"/>
      <c r="DV114" s="995" t="s">
        <v>403</v>
      </c>
      <c r="DW114" s="996"/>
      <c r="DX114" s="996"/>
      <c r="DY114" s="996"/>
      <c r="DZ114" s="997"/>
    </row>
    <row r="115" spans="1:130" s="197" customFormat="1" ht="26.25" customHeight="1">
      <c r="A115" s="987"/>
      <c r="B115" s="988"/>
      <c r="C115" s="983" t="s">
        <v>415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403</v>
      </c>
      <c r="AB115" s="967"/>
      <c r="AC115" s="967"/>
      <c r="AD115" s="967"/>
      <c r="AE115" s="968"/>
      <c r="AF115" s="969" t="s">
        <v>403</v>
      </c>
      <c r="AG115" s="967"/>
      <c r="AH115" s="967"/>
      <c r="AI115" s="967"/>
      <c r="AJ115" s="968"/>
      <c r="AK115" s="969" t="s">
        <v>403</v>
      </c>
      <c r="AL115" s="967"/>
      <c r="AM115" s="967"/>
      <c r="AN115" s="967"/>
      <c r="AO115" s="968"/>
      <c r="AP115" s="970" t="s">
        <v>403</v>
      </c>
      <c r="AQ115" s="971"/>
      <c r="AR115" s="971"/>
      <c r="AS115" s="971"/>
      <c r="AT115" s="972"/>
      <c r="AU115" s="932"/>
      <c r="AV115" s="933"/>
      <c r="AW115" s="933"/>
      <c r="AX115" s="933"/>
      <c r="AY115" s="934"/>
      <c r="AZ115" s="982" t="s">
        <v>416</v>
      </c>
      <c r="BA115" s="983"/>
      <c r="BB115" s="983"/>
      <c r="BC115" s="983"/>
      <c r="BD115" s="983"/>
      <c r="BE115" s="983"/>
      <c r="BF115" s="983"/>
      <c r="BG115" s="983"/>
      <c r="BH115" s="983"/>
      <c r="BI115" s="983"/>
      <c r="BJ115" s="983"/>
      <c r="BK115" s="983"/>
      <c r="BL115" s="983"/>
      <c r="BM115" s="983"/>
      <c r="BN115" s="983"/>
      <c r="BO115" s="983"/>
      <c r="BP115" s="984"/>
      <c r="BQ115" s="952" t="s">
        <v>403</v>
      </c>
      <c r="BR115" s="953"/>
      <c r="BS115" s="953"/>
      <c r="BT115" s="953"/>
      <c r="BU115" s="953"/>
      <c r="BV115" s="953" t="s">
        <v>403</v>
      </c>
      <c r="BW115" s="953"/>
      <c r="BX115" s="953"/>
      <c r="BY115" s="953"/>
      <c r="BZ115" s="953"/>
      <c r="CA115" s="953" t="s">
        <v>403</v>
      </c>
      <c r="CB115" s="953"/>
      <c r="CC115" s="953"/>
      <c r="CD115" s="953"/>
      <c r="CE115" s="953"/>
      <c r="CF115" s="947" t="s">
        <v>403</v>
      </c>
      <c r="CG115" s="948"/>
      <c r="CH115" s="948"/>
      <c r="CI115" s="948"/>
      <c r="CJ115" s="948"/>
      <c r="CK115" s="978"/>
      <c r="CL115" s="979"/>
      <c r="CM115" s="982" t="s">
        <v>417</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403</v>
      </c>
      <c r="DH115" s="992"/>
      <c r="DI115" s="992"/>
      <c r="DJ115" s="992"/>
      <c r="DK115" s="993"/>
      <c r="DL115" s="994" t="s">
        <v>403</v>
      </c>
      <c r="DM115" s="992"/>
      <c r="DN115" s="992"/>
      <c r="DO115" s="992"/>
      <c r="DP115" s="993"/>
      <c r="DQ115" s="994" t="s">
        <v>403</v>
      </c>
      <c r="DR115" s="992"/>
      <c r="DS115" s="992"/>
      <c r="DT115" s="992"/>
      <c r="DU115" s="993"/>
      <c r="DV115" s="995" t="s">
        <v>403</v>
      </c>
      <c r="DW115" s="996"/>
      <c r="DX115" s="996"/>
      <c r="DY115" s="996"/>
      <c r="DZ115" s="997"/>
    </row>
    <row r="116" spans="1:130" s="197" customFormat="1" ht="26.25" customHeight="1">
      <c r="A116" s="989"/>
      <c r="B116" s="990"/>
      <c r="C116" s="1004" t="s">
        <v>418</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260</v>
      </c>
      <c r="AB116" s="992"/>
      <c r="AC116" s="992"/>
      <c r="AD116" s="992"/>
      <c r="AE116" s="993"/>
      <c r="AF116" s="994">
        <v>210</v>
      </c>
      <c r="AG116" s="992"/>
      <c r="AH116" s="992"/>
      <c r="AI116" s="992"/>
      <c r="AJ116" s="993"/>
      <c r="AK116" s="994">
        <v>245</v>
      </c>
      <c r="AL116" s="992"/>
      <c r="AM116" s="992"/>
      <c r="AN116" s="992"/>
      <c r="AO116" s="993"/>
      <c r="AP116" s="995">
        <v>0</v>
      </c>
      <c r="AQ116" s="996"/>
      <c r="AR116" s="996"/>
      <c r="AS116" s="996"/>
      <c r="AT116" s="997"/>
      <c r="AU116" s="932"/>
      <c r="AV116" s="933"/>
      <c r="AW116" s="933"/>
      <c r="AX116" s="933"/>
      <c r="AY116" s="934"/>
      <c r="AZ116" s="982" t="s">
        <v>419</v>
      </c>
      <c r="BA116" s="983"/>
      <c r="BB116" s="983"/>
      <c r="BC116" s="983"/>
      <c r="BD116" s="983"/>
      <c r="BE116" s="983"/>
      <c r="BF116" s="983"/>
      <c r="BG116" s="983"/>
      <c r="BH116" s="983"/>
      <c r="BI116" s="983"/>
      <c r="BJ116" s="983"/>
      <c r="BK116" s="983"/>
      <c r="BL116" s="983"/>
      <c r="BM116" s="983"/>
      <c r="BN116" s="983"/>
      <c r="BO116" s="983"/>
      <c r="BP116" s="984"/>
      <c r="BQ116" s="952" t="s">
        <v>403</v>
      </c>
      <c r="BR116" s="953"/>
      <c r="BS116" s="953"/>
      <c r="BT116" s="953"/>
      <c r="BU116" s="953"/>
      <c r="BV116" s="953" t="s">
        <v>403</v>
      </c>
      <c r="BW116" s="953"/>
      <c r="BX116" s="953"/>
      <c r="BY116" s="953"/>
      <c r="BZ116" s="953"/>
      <c r="CA116" s="953" t="s">
        <v>403</v>
      </c>
      <c r="CB116" s="953"/>
      <c r="CC116" s="953"/>
      <c r="CD116" s="953"/>
      <c r="CE116" s="953"/>
      <c r="CF116" s="947" t="s">
        <v>403</v>
      </c>
      <c r="CG116" s="948"/>
      <c r="CH116" s="948"/>
      <c r="CI116" s="948"/>
      <c r="CJ116" s="948"/>
      <c r="CK116" s="978"/>
      <c r="CL116" s="979"/>
      <c r="CM116" s="949" t="s">
        <v>420</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403</v>
      </c>
      <c r="DH116" s="992"/>
      <c r="DI116" s="992"/>
      <c r="DJ116" s="992"/>
      <c r="DK116" s="993"/>
      <c r="DL116" s="994" t="s">
        <v>403</v>
      </c>
      <c r="DM116" s="992"/>
      <c r="DN116" s="992"/>
      <c r="DO116" s="992"/>
      <c r="DP116" s="993"/>
      <c r="DQ116" s="994" t="s">
        <v>403</v>
      </c>
      <c r="DR116" s="992"/>
      <c r="DS116" s="992"/>
      <c r="DT116" s="992"/>
      <c r="DU116" s="993"/>
      <c r="DV116" s="995" t="s">
        <v>403</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421</v>
      </c>
      <c r="Z117" s="917"/>
      <c r="AA117" s="1029">
        <v>1349701</v>
      </c>
      <c r="AB117" s="999"/>
      <c r="AC117" s="999"/>
      <c r="AD117" s="999"/>
      <c r="AE117" s="1000"/>
      <c r="AF117" s="998">
        <v>1374244</v>
      </c>
      <c r="AG117" s="999"/>
      <c r="AH117" s="999"/>
      <c r="AI117" s="999"/>
      <c r="AJ117" s="1000"/>
      <c r="AK117" s="998">
        <v>1433600</v>
      </c>
      <c r="AL117" s="999"/>
      <c r="AM117" s="999"/>
      <c r="AN117" s="999"/>
      <c r="AO117" s="1000"/>
      <c r="AP117" s="1001"/>
      <c r="AQ117" s="1002"/>
      <c r="AR117" s="1002"/>
      <c r="AS117" s="1002"/>
      <c r="AT117" s="1003"/>
      <c r="AU117" s="932"/>
      <c r="AV117" s="933"/>
      <c r="AW117" s="933"/>
      <c r="AX117" s="933"/>
      <c r="AY117" s="934"/>
      <c r="AZ117" s="1028" t="s">
        <v>422</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423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c r="A118" s="937" t="s">
        <v>395</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393</v>
      </c>
      <c r="AB118" s="916"/>
      <c r="AC118" s="916"/>
      <c r="AD118" s="916"/>
      <c r="AE118" s="917"/>
      <c r="AF118" s="915" t="s">
        <v>284</v>
      </c>
      <c r="AG118" s="916"/>
      <c r="AH118" s="916"/>
      <c r="AI118" s="916"/>
      <c r="AJ118" s="917"/>
      <c r="AK118" s="915" t="s">
        <v>283</v>
      </c>
      <c r="AL118" s="916"/>
      <c r="AM118" s="916"/>
      <c r="AN118" s="916"/>
      <c r="AO118" s="917"/>
      <c r="AP118" s="1023" t="s">
        <v>394</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424</v>
      </c>
      <c r="BP118" s="1027"/>
      <c r="BQ118" s="1018">
        <v>17188403</v>
      </c>
      <c r="BR118" s="1019"/>
      <c r="BS118" s="1019"/>
      <c r="BT118" s="1019"/>
      <c r="BU118" s="1019"/>
      <c r="BV118" s="1019">
        <v>17320022</v>
      </c>
      <c r="BW118" s="1019"/>
      <c r="BX118" s="1019"/>
      <c r="BY118" s="1019"/>
      <c r="BZ118" s="1019"/>
      <c r="CA118" s="1019">
        <v>17603357</v>
      </c>
      <c r="CB118" s="1019"/>
      <c r="CC118" s="1019"/>
      <c r="CD118" s="1019"/>
      <c r="CE118" s="1019"/>
      <c r="CF118" s="1020"/>
      <c r="CG118" s="1021"/>
      <c r="CH118" s="1021"/>
      <c r="CI118" s="1021"/>
      <c r="CJ118" s="1022"/>
      <c r="CK118" s="978"/>
      <c r="CL118" s="979"/>
      <c r="CM118" s="949" t="s">
        <v>425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398</v>
      </c>
      <c r="B119" s="977"/>
      <c r="C119" s="956" t="s">
        <v>399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426</v>
      </c>
      <c r="AV119" s="1011"/>
      <c r="AW119" s="1011"/>
      <c r="AX119" s="1011"/>
      <c r="AY119" s="1012"/>
      <c r="AZ119" s="973" t="s">
        <v>427</v>
      </c>
      <c r="BA119" s="920"/>
      <c r="BB119" s="920"/>
      <c r="BC119" s="920"/>
      <c r="BD119" s="920"/>
      <c r="BE119" s="920"/>
      <c r="BF119" s="920"/>
      <c r="BG119" s="920"/>
      <c r="BH119" s="920"/>
      <c r="BI119" s="920"/>
      <c r="BJ119" s="920"/>
      <c r="BK119" s="920"/>
      <c r="BL119" s="920"/>
      <c r="BM119" s="920"/>
      <c r="BN119" s="920"/>
      <c r="BO119" s="920"/>
      <c r="BP119" s="921"/>
      <c r="BQ119" s="959">
        <v>1772450</v>
      </c>
      <c r="BR119" s="960"/>
      <c r="BS119" s="960"/>
      <c r="BT119" s="960"/>
      <c r="BU119" s="960"/>
      <c r="BV119" s="960">
        <v>1847971</v>
      </c>
      <c r="BW119" s="960"/>
      <c r="BX119" s="960"/>
      <c r="BY119" s="960"/>
      <c r="BZ119" s="960"/>
      <c r="CA119" s="960">
        <v>1680017</v>
      </c>
      <c r="CB119" s="960"/>
      <c r="CC119" s="960"/>
      <c r="CD119" s="960"/>
      <c r="CE119" s="960"/>
      <c r="CF119" s="974">
        <v>29.4</v>
      </c>
      <c r="CG119" s="975"/>
      <c r="CH119" s="975"/>
      <c r="CI119" s="975"/>
      <c r="CJ119" s="975"/>
      <c r="CK119" s="980"/>
      <c r="CL119" s="981"/>
      <c r="CM119" s="1037" t="s">
        <v>428</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c r="A120" s="1008"/>
      <c r="B120" s="979"/>
      <c r="C120" s="949" t="s">
        <v>404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429</v>
      </c>
      <c r="BA120" s="983"/>
      <c r="BB120" s="983"/>
      <c r="BC120" s="983"/>
      <c r="BD120" s="983"/>
      <c r="BE120" s="983"/>
      <c r="BF120" s="983"/>
      <c r="BG120" s="983"/>
      <c r="BH120" s="983"/>
      <c r="BI120" s="983"/>
      <c r="BJ120" s="983"/>
      <c r="BK120" s="983"/>
      <c r="BL120" s="983"/>
      <c r="BM120" s="983"/>
      <c r="BN120" s="983"/>
      <c r="BO120" s="983"/>
      <c r="BP120" s="984"/>
      <c r="BQ120" s="952">
        <v>6618</v>
      </c>
      <c r="BR120" s="953"/>
      <c r="BS120" s="953"/>
      <c r="BT120" s="953"/>
      <c r="BU120" s="953"/>
      <c r="BV120" s="953">
        <v>3259</v>
      </c>
      <c r="BW120" s="953"/>
      <c r="BX120" s="953"/>
      <c r="BY120" s="953"/>
      <c r="BZ120" s="953"/>
      <c r="CA120" s="953">
        <v>2376</v>
      </c>
      <c r="CB120" s="953"/>
      <c r="CC120" s="953"/>
      <c r="CD120" s="953"/>
      <c r="CE120" s="953"/>
      <c r="CF120" s="947">
        <v>0</v>
      </c>
      <c r="CG120" s="948"/>
      <c r="CH120" s="948"/>
      <c r="CI120" s="948"/>
      <c r="CJ120" s="948"/>
      <c r="CK120" s="1046" t="s">
        <v>430</v>
      </c>
      <c r="CL120" s="1047"/>
      <c r="CM120" s="1047"/>
      <c r="CN120" s="1047"/>
      <c r="CO120" s="1048"/>
      <c r="CP120" s="1054" t="s">
        <v>378</v>
      </c>
      <c r="CQ120" s="1055"/>
      <c r="CR120" s="1055"/>
      <c r="CS120" s="1055"/>
      <c r="CT120" s="1055"/>
      <c r="CU120" s="1055"/>
      <c r="CV120" s="1055"/>
      <c r="CW120" s="1055"/>
      <c r="CX120" s="1055"/>
      <c r="CY120" s="1055"/>
      <c r="CZ120" s="1055"/>
      <c r="DA120" s="1055"/>
      <c r="DB120" s="1055"/>
      <c r="DC120" s="1055"/>
      <c r="DD120" s="1055"/>
      <c r="DE120" s="1055"/>
      <c r="DF120" s="1056"/>
      <c r="DG120" s="959">
        <v>453263</v>
      </c>
      <c r="DH120" s="960"/>
      <c r="DI120" s="960"/>
      <c r="DJ120" s="960"/>
      <c r="DK120" s="960"/>
      <c r="DL120" s="960">
        <v>447511</v>
      </c>
      <c r="DM120" s="960"/>
      <c r="DN120" s="960"/>
      <c r="DO120" s="960"/>
      <c r="DP120" s="960"/>
      <c r="DQ120" s="960">
        <v>433474</v>
      </c>
      <c r="DR120" s="960"/>
      <c r="DS120" s="960"/>
      <c r="DT120" s="960"/>
      <c r="DU120" s="960"/>
      <c r="DV120" s="961">
        <v>7.6</v>
      </c>
      <c r="DW120" s="961"/>
      <c r="DX120" s="961"/>
      <c r="DY120" s="961"/>
      <c r="DZ120" s="962"/>
    </row>
    <row r="121" spans="1:130" s="197" customFormat="1" ht="26.25" customHeight="1">
      <c r="A121" s="1008"/>
      <c r="B121" s="979"/>
      <c r="C121" s="1043" t="s">
        <v>431</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432</v>
      </c>
      <c r="BA121" s="1004"/>
      <c r="BB121" s="1004"/>
      <c r="BC121" s="1004"/>
      <c r="BD121" s="1004"/>
      <c r="BE121" s="1004"/>
      <c r="BF121" s="1004"/>
      <c r="BG121" s="1004"/>
      <c r="BH121" s="1004"/>
      <c r="BI121" s="1004"/>
      <c r="BJ121" s="1004"/>
      <c r="BK121" s="1004"/>
      <c r="BL121" s="1004"/>
      <c r="BM121" s="1004"/>
      <c r="BN121" s="1004"/>
      <c r="BO121" s="1004"/>
      <c r="BP121" s="1005"/>
      <c r="BQ121" s="1018">
        <v>9423982</v>
      </c>
      <c r="BR121" s="1019"/>
      <c r="BS121" s="1019"/>
      <c r="BT121" s="1019"/>
      <c r="BU121" s="1019"/>
      <c r="BV121" s="1019">
        <v>10600085</v>
      </c>
      <c r="BW121" s="1019"/>
      <c r="BX121" s="1019"/>
      <c r="BY121" s="1019"/>
      <c r="BZ121" s="1019"/>
      <c r="CA121" s="1019">
        <v>10398191</v>
      </c>
      <c r="CB121" s="1019"/>
      <c r="CC121" s="1019"/>
      <c r="CD121" s="1019"/>
      <c r="CE121" s="1019"/>
      <c r="CF121" s="1057">
        <v>182.1</v>
      </c>
      <c r="CG121" s="1058"/>
      <c r="CH121" s="1058"/>
      <c r="CI121" s="1058"/>
      <c r="CJ121" s="1058"/>
      <c r="CK121" s="1049"/>
      <c r="CL121" s="1050"/>
      <c r="CM121" s="1050"/>
      <c r="CN121" s="1050"/>
      <c r="CO121" s="1051"/>
      <c r="CP121" s="1040"/>
      <c r="CQ121" s="1041"/>
      <c r="CR121" s="1041"/>
      <c r="CS121" s="1041"/>
      <c r="CT121" s="1041"/>
      <c r="CU121" s="1041"/>
      <c r="CV121" s="1041"/>
      <c r="CW121" s="1041"/>
      <c r="CX121" s="1041"/>
      <c r="CY121" s="1041"/>
      <c r="CZ121" s="1041"/>
      <c r="DA121" s="1041"/>
      <c r="DB121" s="1041"/>
      <c r="DC121" s="1041"/>
      <c r="DD121" s="1041"/>
      <c r="DE121" s="1041"/>
      <c r="DF121" s="1042"/>
      <c r="DG121" s="952"/>
      <c r="DH121" s="953"/>
      <c r="DI121" s="953"/>
      <c r="DJ121" s="953"/>
      <c r="DK121" s="953"/>
      <c r="DL121" s="953"/>
      <c r="DM121" s="953"/>
      <c r="DN121" s="953"/>
      <c r="DO121" s="953"/>
      <c r="DP121" s="953"/>
      <c r="DQ121" s="953"/>
      <c r="DR121" s="953"/>
      <c r="DS121" s="953"/>
      <c r="DT121" s="953"/>
      <c r="DU121" s="953"/>
      <c r="DV121" s="954"/>
      <c r="DW121" s="954"/>
      <c r="DX121" s="954"/>
      <c r="DY121" s="954"/>
      <c r="DZ121" s="955"/>
    </row>
    <row r="122" spans="1:130" s="197" customFormat="1" ht="26.25" customHeight="1">
      <c r="A122" s="1008"/>
      <c r="B122" s="979"/>
      <c r="C122" s="949" t="s">
        <v>414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433</v>
      </c>
      <c r="BP122" s="1027"/>
      <c r="BQ122" s="1067">
        <v>11203050</v>
      </c>
      <c r="BR122" s="1068"/>
      <c r="BS122" s="1068"/>
      <c r="BT122" s="1068"/>
      <c r="BU122" s="1068"/>
      <c r="BV122" s="1068">
        <v>12451315</v>
      </c>
      <c r="BW122" s="1068"/>
      <c r="BX122" s="1068"/>
      <c r="BY122" s="1068"/>
      <c r="BZ122" s="1068"/>
      <c r="CA122" s="1068">
        <v>12080584</v>
      </c>
      <c r="CB122" s="1068"/>
      <c r="CC122" s="1068"/>
      <c r="CD122" s="1068"/>
      <c r="CE122" s="1068"/>
      <c r="CF122" s="1020"/>
      <c r="CG122" s="1021"/>
      <c r="CH122" s="1021"/>
      <c r="CI122" s="1021"/>
      <c r="CJ122" s="1022"/>
      <c r="CK122" s="1049"/>
      <c r="CL122" s="1050"/>
      <c r="CM122" s="1050"/>
      <c r="CN122" s="1050"/>
      <c r="CO122" s="1051"/>
      <c r="CP122" s="1040"/>
      <c r="CQ122" s="1041"/>
      <c r="CR122" s="1041"/>
      <c r="CS122" s="1041"/>
      <c r="CT122" s="1041"/>
      <c r="CU122" s="1041"/>
      <c r="CV122" s="1041"/>
      <c r="CW122" s="1041"/>
      <c r="CX122" s="1041"/>
      <c r="CY122" s="1041"/>
      <c r="CZ122" s="1041"/>
      <c r="DA122" s="1041"/>
      <c r="DB122" s="1041"/>
      <c r="DC122" s="1041"/>
      <c r="DD122" s="1041"/>
      <c r="DE122" s="1041"/>
      <c r="DF122" s="1042"/>
      <c r="DG122" s="952"/>
      <c r="DH122" s="953"/>
      <c r="DI122" s="953"/>
      <c r="DJ122" s="953"/>
      <c r="DK122" s="953"/>
      <c r="DL122" s="953"/>
      <c r="DM122" s="953"/>
      <c r="DN122" s="953"/>
      <c r="DO122" s="953"/>
      <c r="DP122" s="953"/>
      <c r="DQ122" s="953"/>
      <c r="DR122" s="953"/>
      <c r="DS122" s="953"/>
      <c r="DT122" s="953"/>
      <c r="DU122" s="953"/>
      <c r="DV122" s="954"/>
      <c r="DW122" s="954"/>
      <c r="DX122" s="954"/>
      <c r="DY122" s="954"/>
      <c r="DZ122" s="955"/>
    </row>
    <row r="123" spans="1:130" s="197" customFormat="1" ht="26.25" customHeight="1" thickBot="1">
      <c r="A123" s="1008"/>
      <c r="B123" s="979"/>
      <c r="C123" s="949" t="s">
        <v>420</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434</v>
      </c>
      <c r="AB123" s="992"/>
      <c r="AC123" s="992"/>
      <c r="AD123" s="992"/>
      <c r="AE123" s="993"/>
      <c r="AF123" s="994" t="s">
        <v>434</v>
      </c>
      <c r="AG123" s="992"/>
      <c r="AH123" s="992"/>
      <c r="AI123" s="992"/>
      <c r="AJ123" s="993"/>
      <c r="AK123" s="994" t="s">
        <v>434</v>
      </c>
      <c r="AL123" s="992"/>
      <c r="AM123" s="992"/>
      <c r="AN123" s="992"/>
      <c r="AO123" s="993"/>
      <c r="AP123" s="995" t="s">
        <v>434</v>
      </c>
      <c r="AQ123" s="996"/>
      <c r="AR123" s="996"/>
      <c r="AS123" s="996"/>
      <c r="AT123" s="997"/>
      <c r="AU123" s="1064" t="s">
        <v>435</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109.9</v>
      </c>
      <c r="BR123" s="1060"/>
      <c r="BS123" s="1060"/>
      <c r="BT123" s="1060"/>
      <c r="BU123" s="1060"/>
      <c r="BV123" s="1060">
        <v>88.6</v>
      </c>
      <c r="BW123" s="1060"/>
      <c r="BX123" s="1060"/>
      <c r="BY123" s="1060"/>
      <c r="BZ123" s="1060"/>
      <c r="CA123" s="1060">
        <v>96.6</v>
      </c>
      <c r="CB123" s="1060"/>
      <c r="CC123" s="1060"/>
      <c r="CD123" s="1060"/>
      <c r="CE123" s="1060"/>
      <c r="CF123" s="1061"/>
      <c r="CG123" s="1062"/>
      <c r="CH123" s="1062"/>
      <c r="CI123" s="1062"/>
      <c r="CJ123" s="1063"/>
      <c r="CK123" s="1049"/>
      <c r="CL123" s="1050"/>
      <c r="CM123" s="1050"/>
      <c r="CN123" s="1050"/>
      <c r="CO123" s="1051"/>
      <c r="CP123" s="1040"/>
      <c r="CQ123" s="1041"/>
      <c r="CR123" s="1041"/>
      <c r="CS123" s="1041"/>
      <c r="CT123" s="1041"/>
      <c r="CU123" s="1041"/>
      <c r="CV123" s="1041"/>
      <c r="CW123" s="1041"/>
      <c r="CX123" s="1041"/>
      <c r="CY123" s="1041"/>
      <c r="CZ123" s="1041"/>
      <c r="DA123" s="1041"/>
      <c r="DB123" s="1041"/>
      <c r="DC123" s="1041"/>
      <c r="DD123" s="1041"/>
      <c r="DE123" s="1041"/>
      <c r="DF123" s="1042"/>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7" customFormat="1" ht="26.25" customHeight="1">
      <c r="A124" s="1008"/>
      <c r="B124" s="979"/>
      <c r="C124" s="949" t="s">
        <v>423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434</v>
      </c>
      <c r="AB124" s="992"/>
      <c r="AC124" s="992"/>
      <c r="AD124" s="992"/>
      <c r="AE124" s="993"/>
      <c r="AF124" s="994" t="s">
        <v>434</v>
      </c>
      <c r="AG124" s="992"/>
      <c r="AH124" s="992"/>
      <c r="AI124" s="992"/>
      <c r="AJ124" s="993"/>
      <c r="AK124" s="994" t="s">
        <v>434</v>
      </c>
      <c r="AL124" s="992"/>
      <c r="AM124" s="992"/>
      <c r="AN124" s="992"/>
      <c r="AO124" s="993"/>
      <c r="AP124" s="995" t="s">
        <v>434</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436</v>
      </c>
      <c r="CQ124" s="1041"/>
      <c r="CR124" s="1041"/>
      <c r="CS124" s="1041"/>
      <c r="CT124" s="1041"/>
      <c r="CU124" s="1041"/>
      <c r="CV124" s="1041"/>
      <c r="CW124" s="1041"/>
      <c r="CX124" s="1041"/>
      <c r="CY124" s="1041"/>
      <c r="CZ124" s="1041"/>
      <c r="DA124" s="1041"/>
      <c r="DB124" s="1041"/>
      <c r="DC124" s="1041"/>
      <c r="DD124" s="1041"/>
      <c r="DE124" s="1041"/>
      <c r="DF124" s="1042"/>
      <c r="DG124" s="1030" t="s">
        <v>434</v>
      </c>
      <c r="DH124" s="1031"/>
      <c r="DI124" s="1031"/>
      <c r="DJ124" s="1031"/>
      <c r="DK124" s="1032"/>
      <c r="DL124" s="1033" t="s">
        <v>434</v>
      </c>
      <c r="DM124" s="1031"/>
      <c r="DN124" s="1031"/>
      <c r="DO124" s="1031"/>
      <c r="DP124" s="1032"/>
      <c r="DQ124" s="1033" t="s">
        <v>434</v>
      </c>
      <c r="DR124" s="1031"/>
      <c r="DS124" s="1031"/>
      <c r="DT124" s="1031"/>
      <c r="DU124" s="1032"/>
      <c r="DV124" s="1034" t="s">
        <v>434</v>
      </c>
      <c r="DW124" s="1035"/>
      <c r="DX124" s="1035"/>
      <c r="DY124" s="1035"/>
      <c r="DZ124" s="1036"/>
    </row>
    <row r="125" spans="1:130" s="197" customFormat="1" ht="26.25" customHeight="1" thickBot="1">
      <c r="A125" s="1008"/>
      <c r="B125" s="979"/>
      <c r="C125" s="949" t="s">
        <v>425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434</v>
      </c>
      <c r="AB125" s="992"/>
      <c r="AC125" s="992"/>
      <c r="AD125" s="992"/>
      <c r="AE125" s="993"/>
      <c r="AF125" s="994" t="s">
        <v>434</v>
      </c>
      <c r="AG125" s="992"/>
      <c r="AH125" s="992"/>
      <c r="AI125" s="992"/>
      <c r="AJ125" s="993"/>
      <c r="AK125" s="994" t="s">
        <v>434</v>
      </c>
      <c r="AL125" s="992"/>
      <c r="AM125" s="992"/>
      <c r="AN125" s="992"/>
      <c r="AO125" s="993"/>
      <c r="AP125" s="995" t="s">
        <v>434</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437</v>
      </c>
      <c r="CL125" s="1047"/>
      <c r="CM125" s="1047"/>
      <c r="CN125" s="1047"/>
      <c r="CO125" s="1048"/>
      <c r="CP125" s="973" t="s">
        <v>438</v>
      </c>
      <c r="CQ125" s="920"/>
      <c r="CR125" s="920"/>
      <c r="CS125" s="920"/>
      <c r="CT125" s="920"/>
      <c r="CU125" s="920"/>
      <c r="CV125" s="920"/>
      <c r="CW125" s="920"/>
      <c r="CX125" s="920"/>
      <c r="CY125" s="920"/>
      <c r="CZ125" s="920"/>
      <c r="DA125" s="920"/>
      <c r="DB125" s="920"/>
      <c r="DC125" s="920"/>
      <c r="DD125" s="920"/>
      <c r="DE125" s="920"/>
      <c r="DF125" s="921"/>
      <c r="DG125" s="959" t="s">
        <v>434</v>
      </c>
      <c r="DH125" s="960"/>
      <c r="DI125" s="960"/>
      <c r="DJ125" s="960"/>
      <c r="DK125" s="960"/>
      <c r="DL125" s="960" t="s">
        <v>434</v>
      </c>
      <c r="DM125" s="960"/>
      <c r="DN125" s="960"/>
      <c r="DO125" s="960"/>
      <c r="DP125" s="960"/>
      <c r="DQ125" s="960" t="s">
        <v>434</v>
      </c>
      <c r="DR125" s="960"/>
      <c r="DS125" s="960"/>
      <c r="DT125" s="960"/>
      <c r="DU125" s="960"/>
      <c r="DV125" s="961" t="s">
        <v>434</v>
      </c>
      <c r="DW125" s="961"/>
      <c r="DX125" s="961"/>
      <c r="DY125" s="961"/>
      <c r="DZ125" s="962"/>
    </row>
    <row r="126" spans="1:130" s="197" customFormat="1" ht="26.25" customHeight="1">
      <c r="A126" s="1008"/>
      <c r="B126" s="979"/>
      <c r="C126" s="949" t="s">
        <v>428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434</v>
      </c>
      <c r="AB126" s="992"/>
      <c r="AC126" s="992"/>
      <c r="AD126" s="992"/>
      <c r="AE126" s="993"/>
      <c r="AF126" s="994" t="s">
        <v>434</v>
      </c>
      <c r="AG126" s="992"/>
      <c r="AH126" s="992"/>
      <c r="AI126" s="992"/>
      <c r="AJ126" s="993"/>
      <c r="AK126" s="994" t="s">
        <v>434</v>
      </c>
      <c r="AL126" s="992"/>
      <c r="AM126" s="992"/>
      <c r="AN126" s="992"/>
      <c r="AO126" s="993"/>
      <c r="AP126" s="995" t="s">
        <v>434</v>
      </c>
      <c r="AQ126" s="996"/>
      <c r="AR126" s="996"/>
      <c r="AS126" s="996"/>
      <c r="AT126" s="997"/>
      <c r="AU126" s="233"/>
      <c r="AV126" s="233"/>
      <c r="AW126" s="233"/>
      <c r="AX126" s="1069" t="s">
        <v>439</v>
      </c>
      <c r="AY126" s="1070"/>
      <c r="AZ126" s="1070"/>
      <c r="BA126" s="1070"/>
      <c r="BB126" s="1070"/>
      <c r="BC126" s="1070"/>
      <c r="BD126" s="1070"/>
      <c r="BE126" s="1071"/>
      <c r="BF126" s="1085" t="s">
        <v>440</v>
      </c>
      <c r="BG126" s="1070"/>
      <c r="BH126" s="1070"/>
      <c r="BI126" s="1070"/>
      <c r="BJ126" s="1070"/>
      <c r="BK126" s="1070"/>
      <c r="BL126" s="1071"/>
      <c r="BM126" s="1085" t="s">
        <v>441</v>
      </c>
      <c r="BN126" s="1070"/>
      <c r="BO126" s="1070"/>
      <c r="BP126" s="1070"/>
      <c r="BQ126" s="1070"/>
      <c r="BR126" s="1070"/>
      <c r="BS126" s="1071"/>
      <c r="BT126" s="1085" t="s">
        <v>442</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443</v>
      </c>
      <c r="CQ126" s="983"/>
      <c r="CR126" s="983"/>
      <c r="CS126" s="983"/>
      <c r="CT126" s="983"/>
      <c r="CU126" s="983"/>
      <c r="CV126" s="983"/>
      <c r="CW126" s="983"/>
      <c r="CX126" s="983"/>
      <c r="CY126" s="983"/>
      <c r="CZ126" s="983"/>
      <c r="DA126" s="983"/>
      <c r="DB126" s="983"/>
      <c r="DC126" s="983"/>
      <c r="DD126" s="983"/>
      <c r="DE126" s="983"/>
      <c r="DF126" s="984"/>
      <c r="DG126" s="952" t="s">
        <v>434</v>
      </c>
      <c r="DH126" s="953"/>
      <c r="DI126" s="953"/>
      <c r="DJ126" s="953"/>
      <c r="DK126" s="953"/>
      <c r="DL126" s="953" t="s">
        <v>434</v>
      </c>
      <c r="DM126" s="953"/>
      <c r="DN126" s="953"/>
      <c r="DO126" s="953"/>
      <c r="DP126" s="953"/>
      <c r="DQ126" s="953" t="s">
        <v>434</v>
      </c>
      <c r="DR126" s="953"/>
      <c r="DS126" s="953"/>
      <c r="DT126" s="953"/>
      <c r="DU126" s="953"/>
      <c r="DV126" s="954" t="s">
        <v>434</v>
      </c>
      <c r="DW126" s="954"/>
      <c r="DX126" s="954"/>
      <c r="DY126" s="954"/>
      <c r="DZ126" s="955"/>
    </row>
    <row r="127" spans="1:130" s="197" customFormat="1" ht="26.25" customHeight="1" thickBot="1">
      <c r="A127" s="1009"/>
      <c r="B127" s="981"/>
      <c r="C127" s="1037" t="s">
        <v>444</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434</v>
      </c>
      <c r="AB127" s="992"/>
      <c r="AC127" s="992"/>
      <c r="AD127" s="992"/>
      <c r="AE127" s="993"/>
      <c r="AF127" s="994" t="s">
        <v>434</v>
      </c>
      <c r="AG127" s="992"/>
      <c r="AH127" s="992"/>
      <c r="AI127" s="992"/>
      <c r="AJ127" s="993"/>
      <c r="AK127" s="994" t="s">
        <v>434</v>
      </c>
      <c r="AL127" s="992"/>
      <c r="AM127" s="992"/>
      <c r="AN127" s="992"/>
      <c r="AO127" s="993"/>
      <c r="AP127" s="995" t="s">
        <v>434</v>
      </c>
      <c r="AQ127" s="996"/>
      <c r="AR127" s="996"/>
      <c r="AS127" s="996"/>
      <c r="AT127" s="997"/>
      <c r="AU127" s="233"/>
      <c r="AV127" s="233"/>
      <c r="AW127" s="233"/>
      <c r="AX127" s="919" t="s">
        <v>445</v>
      </c>
      <c r="AY127" s="920"/>
      <c r="AZ127" s="920"/>
      <c r="BA127" s="920"/>
      <c r="BB127" s="920"/>
      <c r="BC127" s="920"/>
      <c r="BD127" s="920"/>
      <c r="BE127" s="921"/>
      <c r="BF127" s="1074" t="s">
        <v>434</v>
      </c>
      <c r="BG127" s="1075"/>
      <c r="BH127" s="1075"/>
      <c r="BI127" s="1075"/>
      <c r="BJ127" s="1075"/>
      <c r="BK127" s="1075"/>
      <c r="BL127" s="1084"/>
      <c r="BM127" s="1074">
        <v>14.2</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446</v>
      </c>
      <c r="CQ127" s="1078"/>
      <c r="CR127" s="1078"/>
      <c r="CS127" s="1078"/>
      <c r="CT127" s="1078"/>
      <c r="CU127" s="1078"/>
      <c r="CV127" s="1078"/>
      <c r="CW127" s="1078"/>
      <c r="CX127" s="1078"/>
      <c r="CY127" s="1078"/>
      <c r="CZ127" s="1078"/>
      <c r="DA127" s="1078"/>
      <c r="DB127" s="1078"/>
      <c r="DC127" s="1078"/>
      <c r="DD127" s="1078"/>
      <c r="DE127" s="1078"/>
      <c r="DF127" s="1079"/>
      <c r="DG127" s="1080" t="s">
        <v>447</v>
      </c>
      <c r="DH127" s="1081"/>
      <c r="DI127" s="1081"/>
      <c r="DJ127" s="1081"/>
      <c r="DK127" s="1081"/>
      <c r="DL127" s="1081" t="s">
        <v>109</v>
      </c>
      <c r="DM127" s="1081"/>
      <c r="DN127" s="1081"/>
      <c r="DO127" s="1081"/>
      <c r="DP127" s="1081"/>
      <c r="DQ127" s="1081" t="s">
        <v>109</v>
      </c>
      <c r="DR127" s="1081"/>
      <c r="DS127" s="1081"/>
      <c r="DT127" s="1081"/>
      <c r="DU127" s="1081"/>
      <c r="DV127" s="1082" t="s">
        <v>109</v>
      </c>
      <c r="DW127" s="1082"/>
      <c r="DX127" s="1082"/>
      <c r="DY127" s="1082"/>
      <c r="DZ127" s="1083"/>
    </row>
    <row r="128" spans="1:130" s="197" customFormat="1" ht="26.25" customHeight="1">
      <c r="A128" s="1104" t="s">
        <v>448</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449</v>
      </c>
      <c r="X128" s="1106"/>
      <c r="Y128" s="1106"/>
      <c r="Z128" s="1107"/>
      <c r="AA128" s="1122">
        <v>6067</v>
      </c>
      <c r="AB128" s="1123"/>
      <c r="AC128" s="1123"/>
      <c r="AD128" s="1123"/>
      <c r="AE128" s="1124"/>
      <c r="AF128" s="1125">
        <v>3860</v>
      </c>
      <c r="AG128" s="1123"/>
      <c r="AH128" s="1123"/>
      <c r="AI128" s="1123"/>
      <c r="AJ128" s="1124"/>
      <c r="AK128" s="1125">
        <v>1307</v>
      </c>
      <c r="AL128" s="1123"/>
      <c r="AM128" s="1123"/>
      <c r="AN128" s="1123"/>
      <c r="AO128" s="1124"/>
      <c r="AP128" s="1126"/>
      <c r="AQ128" s="1127"/>
      <c r="AR128" s="1127"/>
      <c r="AS128" s="1127"/>
      <c r="AT128" s="1128"/>
      <c r="AU128" s="235"/>
      <c r="AV128" s="235"/>
      <c r="AW128" s="235"/>
      <c r="AX128" s="1087" t="s">
        <v>450</v>
      </c>
      <c r="AY128" s="983"/>
      <c r="AZ128" s="983"/>
      <c r="BA128" s="983"/>
      <c r="BB128" s="983"/>
      <c r="BC128" s="983"/>
      <c r="BD128" s="983"/>
      <c r="BE128" s="984"/>
      <c r="BF128" s="1099" t="s">
        <v>451</v>
      </c>
      <c r="BG128" s="1100"/>
      <c r="BH128" s="1100"/>
      <c r="BI128" s="1100"/>
      <c r="BJ128" s="1100"/>
      <c r="BK128" s="1100"/>
      <c r="BL128" s="1101"/>
      <c r="BM128" s="1099">
        <v>19.2</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452</v>
      </c>
      <c r="X129" s="1094"/>
      <c r="Y129" s="1094"/>
      <c r="Z129" s="1095"/>
      <c r="AA129" s="991">
        <v>6240129</v>
      </c>
      <c r="AB129" s="992"/>
      <c r="AC129" s="992"/>
      <c r="AD129" s="992"/>
      <c r="AE129" s="993"/>
      <c r="AF129" s="994">
        <v>6337900</v>
      </c>
      <c r="AG129" s="992"/>
      <c r="AH129" s="992"/>
      <c r="AI129" s="992"/>
      <c r="AJ129" s="993"/>
      <c r="AK129" s="994">
        <v>6570545</v>
      </c>
      <c r="AL129" s="992"/>
      <c r="AM129" s="992"/>
      <c r="AN129" s="992"/>
      <c r="AO129" s="993"/>
      <c r="AP129" s="1096"/>
      <c r="AQ129" s="1097"/>
      <c r="AR129" s="1097"/>
      <c r="AS129" s="1097"/>
      <c r="AT129" s="1098"/>
      <c r="AU129" s="235"/>
      <c r="AV129" s="235"/>
      <c r="AW129" s="235"/>
      <c r="AX129" s="1087" t="s">
        <v>453</v>
      </c>
      <c r="AY129" s="983"/>
      <c r="AZ129" s="983"/>
      <c r="BA129" s="983"/>
      <c r="BB129" s="983"/>
      <c r="BC129" s="983"/>
      <c r="BD129" s="983"/>
      <c r="BE129" s="984"/>
      <c r="BF129" s="1088">
        <v>9.8000000000000007</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454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455</v>
      </c>
      <c r="X130" s="1094"/>
      <c r="Y130" s="1094"/>
      <c r="Z130" s="1095"/>
      <c r="AA130" s="991">
        <v>794063</v>
      </c>
      <c r="AB130" s="992"/>
      <c r="AC130" s="992"/>
      <c r="AD130" s="992"/>
      <c r="AE130" s="993"/>
      <c r="AF130" s="994">
        <v>848152</v>
      </c>
      <c r="AG130" s="992"/>
      <c r="AH130" s="992"/>
      <c r="AI130" s="992"/>
      <c r="AJ130" s="993"/>
      <c r="AK130" s="994">
        <v>859095</v>
      </c>
      <c r="AL130" s="992"/>
      <c r="AM130" s="992"/>
      <c r="AN130" s="992"/>
      <c r="AO130" s="993"/>
      <c r="AP130" s="1096"/>
      <c r="AQ130" s="1097"/>
      <c r="AR130" s="1097"/>
      <c r="AS130" s="1097"/>
      <c r="AT130" s="1098"/>
      <c r="AU130" s="235"/>
      <c r="AV130" s="235"/>
      <c r="AW130" s="235"/>
      <c r="AX130" s="1146" t="s">
        <v>456</v>
      </c>
      <c r="AY130" s="1078"/>
      <c r="AZ130" s="1078"/>
      <c r="BA130" s="1078"/>
      <c r="BB130" s="1078"/>
      <c r="BC130" s="1078"/>
      <c r="BD130" s="1078"/>
      <c r="BE130" s="1079"/>
      <c r="BF130" s="1108">
        <v>96.6</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457</v>
      </c>
      <c r="X131" s="1117"/>
      <c r="Y131" s="1117"/>
      <c r="Z131" s="1118"/>
      <c r="AA131" s="1030">
        <v>5446066</v>
      </c>
      <c r="AB131" s="1031"/>
      <c r="AC131" s="1031"/>
      <c r="AD131" s="1031"/>
      <c r="AE131" s="1032"/>
      <c r="AF131" s="1033">
        <v>5489748</v>
      </c>
      <c r="AG131" s="1031"/>
      <c r="AH131" s="1031"/>
      <c r="AI131" s="1031"/>
      <c r="AJ131" s="1032"/>
      <c r="AK131" s="1033">
        <v>5711450</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458</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459</v>
      </c>
      <c r="W132" s="1134"/>
      <c r="X132" s="1134"/>
      <c r="Y132" s="1134"/>
      <c r="Z132" s="1135"/>
      <c r="AA132" s="1136">
        <v>10.091155710000001</v>
      </c>
      <c r="AB132" s="1137"/>
      <c r="AC132" s="1137"/>
      <c r="AD132" s="1137"/>
      <c r="AE132" s="1138"/>
      <c r="AF132" s="1139">
        <v>9.5128592419999993</v>
      </c>
      <c r="AG132" s="1137"/>
      <c r="AH132" s="1137"/>
      <c r="AI132" s="1137"/>
      <c r="AJ132" s="1138"/>
      <c r="AK132" s="1139">
        <v>10.03594534</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460</v>
      </c>
      <c r="W133" s="1141"/>
      <c r="X133" s="1141"/>
      <c r="Y133" s="1141"/>
      <c r="Z133" s="1142"/>
      <c r="AA133" s="1143">
        <v>10.4</v>
      </c>
      <c r="AB133" s="1144"/>
      <c r="AC133" s="1144"/>
      <c r="AD133" s="1144"/>
      <c r="AE133" s="1145"/>
      <c r="AF133" s="1143">
        <v>10</v>
      </c>
      <c r="AG133" s="1144"/>
      <c r="AH133" s="1144"/>
      <c r="AI133" s="1144"/>
      <c r="AJ133" s="1145"/>
      <c r="AK133" s="1143">
        <v>9.8000000000000007</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BS82:CG82"/>
    <mergeCell ref="CH82:CL82"/>
    <mergeCell ref="CM82:CQ82"/>
    <mergeCell ref="B82:P82"/>
    <mergeCell ref="Q82:U82"/>
    <mergeCell ref="V82:Z82"/>
    <mergeCell ref="AA82:AE82"/>
    <mergeCell ref="AF82:AJ82"/>
    <mergeCell ref="AK82:AO82"/>
    <mergeCell ref="AP82:AT82"/>
    <mergeCell ref="AU82:AY82"/>
    <mergeCell ref="AZ82:BD82"/>
    <mergeCell ref="DG81:DK81"/>
    <mergeCell ref="DL81:DP81"/>
    <mergeCell ref="DQ81:DU81"/>
    <mergeCell ref="DV81:DZ81"/>
    <mergeCell ref="BS81:CG81"/>
    <mergeCell ref="CH81:CL81"/>
    <mergeCell ref="CM81:CQ81"/>
    <mergeCell ref="CR81:CV81"/>
    <mergeCell ref="CW81:DA81"/>
    <mergeCell ref="DB81:DF81"/>
    <mergeCell ref="DV80:DZ80"/>
    <mergeCell ref="CR80:CV80"/>
    <mergeCell ref="CW80:DA80"/>
    <mergeCell ref="DB80:DF80"/>
    <mergeCell ref="DG80:DK80"/>
    <mergeCell ref="DL80:DP80"/>
    <mergeCell ref="DQ80:DU80"/>
    <mergeCell ref="DV78:DZ78"/>
    <mergeCell ref="CR78:CV78"/>
    <mergeCell ref="CW78:DA78"/>
    <mergeCell ref="DB78:DF78"/>
    <mergeCell ref="DG78:DK78"/>
    <mergeCell ref="DL78:DP78"/>
    <mergeCell ref="DQ78:DU78"/>
    <mergeCell ref="BS78:CG78"/>
    <mergeCell ref="CH78:CL78"/>
    <mergeCell ref="CM78:CQ78"/>
    <mergeCell ref="AU79:AY79"/>
    <mergeCell ref="AZ79:BD79"/>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AU80:AY80"/>
    <mergeCell ref="AZ80:BD80"/>
    <mergeCell ref="AU78:AY78"/>
    <mergeCell ref="AZ78:BD78"/>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4:DZ74"/>
    <mergeCell ref="CR74:CV74"/>
    <mergeCell ref="CW74:DA74"/>
    <mergeCell ref="DB74:DF74"/>
    <mergeCell ref="DG74:DK74"/>
    <mergeCell ref="DL74:DP74"/>
    <mergeCell ref="DQ74:DU74"/>
    <mergeCell ref="BS74:CG74"/>
    <mergeCell ref="CH74:CL74"/>
    <mergeCell ref="CM74:CQ74"/>
    <mergeCell ref="AU75:AY75"/>
    <mergeCell ref="AZ75:BD75"/>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U76:AY76"/>
    <mergeCell ref="AZ76:BD76"/>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B68:P68"/>
    <mergeCell ref="DG69:DK69"/>
    <mergeCell ref="DL69:DP69"/>
    <mergeCell ref="DQ69:DU69"/>
    <mergeCell ref="AU69:AY69"/>
    <mergeCell ref="AZ69:BD69"/>
    <mergeCell ref="AP68:AT68"/>
    <mergeCell ref="AU68:AY68"/>
    <mergeCell ref="AZ68:BD68"/>
    <mergeCell ref="Q68:U68"/>
    <mergeCell ref="V68:Z68"/>
    <mergeCell ref="AA68:AE68"/>
    <mergeCell ref="AF68:AJ68"/>
    <mergeCell ref="AK68:AO68"/>
    <mergeCell ref="B69:P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BS30:CG30"/>
    <mergeCell ref="Q30:U30"/>
    <mergeCell ref="V30:Z30"/>
    <mergeCell ref="AA30:AE30"/>
    <mergeCell ref="DB29:DF29"/>
    <mergeCell ref="DG29:DK29"/>
    <mergeCell ref="DL29:DP29"/>
    <mergeCell ref="DQ29:DU29"/>
    <mergeCell ref="DV29:DZ29"/>
    <mergeCell ref="B30:P30"/>
    <mergeCell ref="AF30:AJ30"/>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Q29:U29"/>
    <mergeCell ref="V29:Z29"/>
    <mergeCell ref="AA29:AE29"/>
    <mergeCell ref="Q28:U28"/>
    <mergeCell ref="V28:Z28"/>
    <mergeCell ref="AA28:AE28"/>
    <mergeCell ref="AK30:AO30"/>
    <mergeCell ref="AP30:AT30"/>
    <mergeCell ref="AU30:AY30"/>
    <mergeCell ref="AZ30:BD30"/>
    <mergeCell ref="BE30:BI30"/>
    <mergeCell ref="A26:P27"/>
    <mergeCell ref="Q26:U27"/>
    <mergeCell ref="V26:Z27"/>
    <mergeCell ref="AA26:AE27"/>
    <mergeCell ref="AF26:AJ27"/>
    <mergeCell ref="A25:BI25"/>
    <mergeCell ref="BS25:CG25"/>
    <mergeCell ref="CH25:CL25"/>
    <mergeCell ref="CM25:CQ25"/>
    <mergeCell ref="CR25:CV25"/>
    <mergeCell ref="CW25:DA25"/>
    <mergeCell ref="BS28:CG28"/>
    <mergeCell ref="CH28:CL28"/>
    <mergeCell ref="CM28:CQ28"/>
    <mergeCell ref="DL27:DP27"/>
    <mergeCell ref="DQ27:DU27"/>
    <mergeCell ref="DV27:DZ27"/>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CW26:DA26"/>
    <mergeCell ref="DB26:DF26"/>
    <mergeCell ref="DG26:DK26"/>
    <mergeCell ref="DQ22:DU22"/>
    <mergeCell ref="DV22:DZ22"/>
    <mergeCell ref="B23:P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AF8:AJ8"/>
    <mergeCell ref="AK8:AO8"/>
    <mergeCell ref="AU8:AY8"/>
    <mergeCell ref="BS8:CG8"/>
    <mergeCell ref="CR7:CV7"/>
    <mergeCell ref="CW7:DA7"/>
    <mergeCell ref="DB7:DF7"/>
    <mergeCell ref="DG7:DK7"/>
    <mergeCell ref="DL7:DP7"/>
    <mergeCell ref="DQ7:DU7"/>
    <mergeCell ref="AK7:AO7"/>
    <mergeCell ref="AU7:AY7"/>
    <mergeCell ref="BS7:CG7"/>
    <mergeCell ref="CH7:CL7"/>
    <mergeCell ref="CM7:CQ7"/>
    <mergeCell ref="Q8:U8"/>
    <mergeCell ref="V8:Z8"/>
    <mergeCell ref="AA8:AE8"/>
    <mergeCell ref="AP8:AT8"/>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P7:AT7"/>
    <mergeCell ref="DV7:DZ7"/>
    <mergeCell ref="AU73:AY73"/>
    <mergeCell ref="AZ73:BD73"/>
    <mergeCell ref="BE29:BI29"/>
    <mergeCell ref="AK29:AO29"/>
    <mergeCell ref="AP29:AT29"/>
    <mergeCell ref="AU29:AY29"/>
    <mergeCell ref="AZ29:BD29"/>
    <mergeCell ref="AU28:AY28"/>
    <mergeCell ref="AZ28:BD28"/>
    <mergeCell ref="BE28:BI28"/>
    <mergeCell ref="AK28:AO28"/>
    <mergeCell ref="AP28:AT28"/>
    <mergeCell ref="AF81:AJ81"/>
    <mergeCell ref="AK81:AO81"/>
    <mergeCell ref="AP81:AT81"/>
    <mergeCell ref="AU81:AY81"/>
    <mergeCell ref="AZ81:BD81"/>
    <mergeCell ref="AF78:AJ78"/>
    <mergeCell ref="AK78:AO78"/>
    <mergeCell ref="AF80:AJ80"/>
    <mergeCell ref="AK80:AO80"/>
    <mergeCell ref="AF79:AJ79"/>
    <mergeCell ref="AK79:AO79"/>
    <mergeCell ref="AP79:AT79"/>
    <mergeCell ref="AP78:AT78"/>
    <mergeCell ref="AU31:AY31"/>
    <mergeCell ref="AZ31:BD31"/>
    <mergeCell ref="BE31:BI31"/>
    <mergeCell ref="AU34:AY34"/>
    <mergeCell ref="AZ34:BD34"/>
    <mergeCell ref="BE34:BI34"/>
    <mergeCell ref="AU37:AY37"/>
    <mergeCell ref="AP80:AT80"/>
    <mergeCell ref="AU77:AY77"/>
    <mergeCell ref="AZ77:BD77"/>
    <mergeCell ref="Q74:U74"/>
    <mergeCell ref="V74:Z74"/>
    <mergeCell ref="AA74:AE74"/>
    <mergeCell ref="AF74:AJ74"/>
    <mergeCell ref="AK74:AO74"/>
    <mergeCell ref="Q76:U76"/>
    <mergeCell ref="V76:Z76"/>
    <mergeCell ref="AA76:AE76"/>
    <mergeCell ref="AF76:AJ76"/>
    <mergeCell ref="AK76:AO76"/>
    <mergeCell ref="Q75:U75"/>
    <mergeCell ref="V75:Z75"/>
    <mergeCell ref="AA75:AE75"/>
    <mergeCell ref="AF75:AJ75"/>
    <mergeCell ref="AK75:AO75"/>
    <mergeCell ref="AP75:AT75"/>
    <mergeCell ref="AP76:AT76"/>
    <mergeCell ref="AU74:AY74"/>
    <mergeCell ref="AZ74:BD74"/>
    <mergeCell ref="Q78:U78"/>
    <mergeCell ref="V78:Z78"/>
    <mergeCell ref="AA78:AE78"/>
    <mergeCell ref="Q80:U80"/>
    <mergeCell ref="V80:Z80"/>
    <mergeCell ref="AA80:AE80"/>
    <mergeCell ref="Q79:U79"/>
    <mergeCell ref="V79:Z79"/>
    <mergeCell ref="AA79:AE79"/>
    <mergeCell ref="B71:P71"/>
    <mergeCell ref="B73:P73"/>
    <mergeCell ref="B72:P72"/>
    <mergeCell ref="B74:P74"/>
    <mergeCell ref="B76:P76"/>
    <mergeCell ref="B77:P77"/>
    <mergeCell ref="B75:P75"/>
    <mergeCell ref="B78:P78"/>
    <mergeCell ref="B80:P80"/>
    <mergeCell ref="B79:P79"/>
    <mergeCell ref="B70:P70"/>
    <mergeCell ref="AP72:AT72"/>
    <mergeCell ref="AU72:AY72"/>
    <mergeCell ref="AZ72:BD72"/>
    <mergeCell ref="Q72:U72"/>
    <mergeCell ref="V72:Z72"/>
    <mergeCell ref="AA72:AE72"/>
    <mergeCell ref="AF72:AJ72"/>
    <mergeCell ref="AK72:AO72"/>
    <mergeCell ref="Q71:U71"/>
    <mergeCell ref="V71:Z71"/>
    <mergeCell ref="AA71:AE71"/>
    <mergeCell ref="AF71:AJ71"/>
    <mergeCell ref="AK71:AO71"/>
    <mergeCell ref="AP71:AT71"/>
    <mergeCell ref="AU71:AY71"/>
    <mergeCell ref="AZ71:BD71"/>
    <mergeCell ref="AP70:AT70"/>
    <mergeCell ref="AU70:AY70"/>
    <mergeCell ref="AZ70:BD70"/>
    <mergeCell ref="AF70:AJ70"/>
    <mergeCell ref="AK70:AO70"/>
    <mergeCell ref="B81:P81"/>
    <mergeCell ref="Q23:U23"/>
    <mergeCell ref="V23:Z23"/>
    <mergeCell ref="AA23:AE23"/>
    <mergeCell ref="AF23:AJ23"/>
    <mergeCell ref="AK23:AO23"/>
    <mergeCell ref="AP23:AT23"/>
    <mergeCell ref="Q69:U69"/>
    <mergeCell ref="V69:Z69"/>
    <mergeCell ref="AA69:AE69"/>
    <mergeCell ref="AF69:AJ69"/>
    <mergeCell ref="AK69:AO69"/>
    <mergeCell ref="AP69:AT69"/>
    <mergeCell ref="AP74:AT74"/>
    <mergeCell ref="Q77:U77"/>
    <mergeCell ref="V77:Z77"/>
    <mergeCell ref="AA77:AE77"/>
    <mergeCell ref="AF77:AJ77"/>
    <mergeCell ref="AK77:AO77"/>
    <mergeCell ref="AP77:AT77"/>
    <mergeCell ref="Q81:U81"/>
    <mergeCell ref="V81:Z81"/>
    <mergeCell ref="AA81:AE81"/>
    <mergeCell ref="Q73:U73"/>
    <mergeCell ref="V73:Z73"/>
    <mergeCell ref="AA73:AE73"/>
    <mergeCell ref="AF73:AJ73"/>
    <mergeCell ref="AK73:AO73"/>
    <mergeCell ref="AP73:AT73"/>
    <mergeCell ref="Q70:U70"/>
    <mergeCell ref="V70:Z70"/>
    <mergeCell ref="AA70:AE70"/>
  </mergeCells>
  <phoneticPr fontId="2"/>
  <pageMargins left="0.59055118110236227" right="0" top="0.59055118110236227" bottom="0.59055118110236227" header="0.39370078740157483" footer="0.39370078740157483"/>
  <pageSetup paperSize="8" scale="3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50" t="s">
        <v>463</v>
      </c>
      <c r="L7" s="254"/>
      <c r="M7" s="255" t="s">
        <v>464</v>
      </c>
      <c r="N7" s="256"/>
    </row>
    <row r="8" spans="1:16">
      <c r="A8" s="248"/>
      <c r="B8" s="244"/>
      <c r="C8" s="244"/>
      <c r="D8" s="244"/>
      <c r="E8" s="244"/>
      <c r="F8" s="244"/>
      <c r="G8" s="257"/>
      <c r="H8" s="258"/>
      <c r="I8" s="258"/>
      <c r="J8" s="259"/>
      <c r="K8" s="1151"/>
      <c r="L8" s="260" t="s">
        <v>465</v>
      </c>
      <c r="M8" s="261" t="s">
        <v>466</v>
      </c>
      <c r="N8" s="262" t="s">
        <v>467</v>
      </c>
    </row>
    <row r="9" spans="1:16">
      <c r="A9" s="248"/>
      <c r="B9" s="244"/>
      <c r="C9" s="244"/>
      <c r="D9" s="244"/>
      <c r="E9" s="244"/>
      <c r="F9" s="244"/>
      <c r="G9" s="1152" t="s">
        <v>468</v>
      </c>
      <c r="H9" s="1153"/>
      <c r="I9" s="1153"/>
      <c r="J9" s="1154"/>
      <c r="K9" s="263">
        <v>1689633</v>
      </c>
      <c r="L9" s="264">
        <v>56147</v>
      </c>
      <c r="M9" s="265">
        <v>55347</v>
      </c>
      <c r="N9" s="266">
        <v>1.4</v>
      </c>
    </row>
    <row r="10" spans="1:16">
      <c r="A10" s="248"/>
      <c r="B10" s="244"/>
      <c r="C10" s="244"/>
      <c r="D10" s="244"/>
      <c r="E10" s="244"/>
      <c r="F10" s="244"/>
      <c r="G10" s="1152" t="s">
        <v>469</v>
      </c>
      <c r="H10" s="1153"/>
      <c r="I10" s="1153"/>
      <c r="J10" s="1154"/>
      <c r="K10" s="267">
        <v>238212</v>
      </c>
      <c r="L10" s="268">
        <v>7916</v>
      </c>
      <c r="M10" s="269">
        <v>5378</v>
      </c>
      <c r="N10" s="270">
        <v>47.2</v>
      </c>
    </row>
    <row r="11" spans="1:16" ht="13.5" customHeight="1">
      <c r="A11" s="248"/>
      <c r="B11" s="244"/>
      <c r="C11" s="244"/>
      <c r="D11" s="244"/>
      <c r="E11" s="244"/>
      <c r="F11" s="244"/>
      <c r="G11" s="1152" t="s">
        <v>470</v>
      </c>
      <c r="H11" s="1153"/>
      <c r="I11" s="1153"/>
      <c r="J11" s="1154"/>
      <c r="K11" s="267">
        <v>332037</v>
      </c>
      <c r="L11" s="268">
        <v>11034</v>
      </c>
      <c r="M11" s="269">
        <v>7824</v>
      </c>
      <c r="N11" s="270">
        <v>41</v>
      </c>
    </row>
    <row r="12" spans="1:16" ht="13.5" customHeight="1">
      <c r="A12" s="248"/>
      <c r="B12" s="244"/>
      <c r="C12" s="244"/>
      <c r="D12" s="244"/>
      <c r="E12" s="244"/>
      <c r="F12" s="244"/>
      <c r="G12" s="1152" t="s">
        <v>471</v>
      </c>
      <c r="H12" s="1153"/>
      <c r="I12" s="1153"/>
      <c r="J12" s="1154"/>
      <c r="K12" s="267" t="s">
        <v>472</v>
      </c>
      <c r="L12" s="268" t="s">
        <v>472</v>
      </c>
      <c r="M12" s="269">
        <v>137</v>
      </c>
      <c r="N12" s="270" t="s">
        <v>472</v>
      </c>
    </row>
    <row r="13" spans="1:16" ht="13.5" customHeight="1">
      <c r="A13" s="248"/>
      <c r="B13" s="244"/>
      <c r="C13" s="244"/>
      <c r="D13" s="244"/>
      <c r="E13" s="244"/>
      <c r="F13" s="244"/>
      <c r="G13" s="1152" t="s">
        <v>473</v>
      </c>
      <c r="H13" s="1153"/>
      <c r="I13" s="1153"/>
      <c r="J13" s="1154"/>
      <c r="K13" s="267" t="s">
        <v>472</v>
      </c>
      <c r="L13" s="268" t="s">
        <v>472</v>
      </c>
      <c r="M13" s="269">
        <v>6</v>
      </c>
      <c r="N13" s="270" t="s">
        <v>472</v>
      </c>
    </row>
    <row r="14" spans="1:16" ht="13.5" customHeight="1">
      <c r="A14" s="248"/>
      <c r="B14" s="244"/>
      <c r="C14" s="244"/>
      <c r="D14" s="244"/>
      <c r="E14" s="244"/>
      <c r="F14" s="244"/>
      <c r="G14" s="1152" t="s">
        <v>474</v>
      </c>
      <c r="H14" s="1153"/>
      <c r="I14" s="1153"/>
      <c r="J14" s="1154"/>
      <c r="K14" s="267">
        <v>52856</v>
      </c>
      <c r="L14" s="268">
        <v>1756</v>
      </c>
      <c r="M14" s="269">
        <v>2598</v>
      </c>
      <c r="N14" s="270">
        <v>-32.4</v>
      </c>
    </row>
    <row r="15" spans="1:16" ht="13.5" customHeight="1">
      <c r="A15" s="248"/>
      <c r="B15" s="244"/>
      <c r="C15" s="244"/>
      <c r="D15" s="244"/>
      <c r="E15" s="244"/>
      <c r="F15" s="244"/>
      <c r="G15" s="1152" t="s">
        <v>475</v>
      </c>
      <c r="H15" s="1153"/>
      <c r="I15" s="1153"/>
      <c r="J15" s="1154"/>
      <c r="K15" s="267" t="s">
        <v>472</v>
      </c>
      <c r="L15" s="268" t="s">
        <v>472</v>
      </c>
      <c r="M15" s="269">
        <v>1203</v>
      </c>
      <c r="N15" s="270" t="s">
        <v>472</v>
      </c>
    </row>
    <row r="16" spans="1:16">
      <c r="A16" s="248"/>
      <c r="B16" s="244"/>
      <c r="C16" s="244"/>
      <c r="D16" s="244"/>
      <c r="E16" s="244"/>
      <c r="F16" s="244"/>
      <c r="G16" s="1155" t="s">
        <v>476</v>
      </c>
      <c r="H16" s="1156"/>
      <c r="I16" s="1156"/>
      <c r="J16" s="1157"/>
      <c r="K16" s="268">
        <v>-191883</v>
      </c>
      <c r="L16" s="268">
        <v>-6376</v>
      </c>
      <c r="M16" s="269">
        <v>-5188</v>
      </c>
      <c r="N16" s="270">
        <v>22.9</v>
      </c>
    </row>
    <row r="17" spans="1:16">
      <c r="A17" s="248"/>
      <c r="B17" s="244"/>
      <c r="C17" s="244"/>
      <c r="D17" s="244"/>
      <c r="E17" s="244"/>
      <c r="F17" s="244"/>
      <c r="G17" s="1155" t="s">
        <v>167</v>
      </c>
      <c r="H17" s="1156"/>
      <c r="I17" s="1156"/>
      <c r="J17" s="1157"/>
      <c r="K17" s="268">
        <v>2120855</v>
      </c>
      <c r="L17" s="268">
        <v>70477</v>
      </c>
      <c r="M17" s="269">
        <v>67305</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7" t="s">
        <v>481</v>
      </c>
      <c r="H21" s="1148"/>
      <c r="I21" s="1148"/>
      <c r="J21" s="1149"/>
      <c r="K21" s="280">
        <v>6.11</v>
      </c>
      <c r="L21" s="281">
        <v>6.27</v>
      </c>
      <c r="M21" s="282">
        <v>-0.16</v>
      </c>
      <c r="N21" s="249"/>
      <c r="O21" s="283"/>
      <c r="P21" s="279"/>
    </row>
    <row r="22" spans="1:16" s="284" customFormat="1">
      <c r="A22" s="279"/>
      <c r="B22" s="249"/>
      <c r="C22" s="249"/>
      <c r="D22" s="249"/>
      <c r="E22" s="249"/>
      <c r="F22" s="249"/>
      <c r="G22" s="1147" t="s">
        <v>482</v>
      </c>
      <c r="H22" s="1148"/>
      <c r="I22" s="1148"/>
      <c r="J22" s="1149"/>
      <c r="K22" s="285">
        <v>97.3</v>
      </c>
      <c r="L22" s="286">
        <v>97.2</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50" t="s">
        <v>463</v>
      </c>
      <c r="L30" s="254"/>
      <c r="M30" s="255" t="s">
        <v>464</v>
      </c>
      <c r="N30" s="256"/>
    </row>
    <row r="31" spans="1:16">
      <c r="A31" s="248"/>
      <c r="B31" s="244"/>
      <c r="C31" s="244"/>
      <c r="D31" s="244"/>
      <c r="E31" s="244"/>
      <c r="F31" s="244"/>
      <c r="G31" s="257"/>
      <c r="H31" s="258"/>
      <c r="I31" s="258"/>
      <c r="J31" s="259"/>
      <c r="K31" s="1151"/>
      <c r="L31" s="260" t="s">
        <v>465</v>
      </c>
      <c r="M31" s="261" t="s">
        <v>466</v>
      </c>
      <c r="N31" s="262" t="s">
        <v>467</v>
      </c>
    </row>
    <row r="32" spans="1:16" ht="27" customHeight="1">
      <c r="A32" s="248"/>
      <c r="B32" s="244"/>
      <c r="C32" s="244"/>
      <c r="D32" s="244"/>
      <c r="E32" s="244"/>
      <c r="F32" s="244"/>
      <c r="G32" s="1163" t="s">
        <v>486</v>
      </c>
      <c r="H32" s="1164"/>
      <c r="I32" s="1164"/>
      <c r="J32" s="1165"/>
      <c r="K32" s="294">
        <v>1371647</v>
      </c>
      <c r="L32" s="294">
        <v>45580</v>
      </c>
      <c r="M32" s="295">
        <v>29478</v>
      </c>
      <c r="N32" s="296">
        <v>54.6</v>
      </c>
    </row>
    <row r="33" spans="1:16" ht="13.5" customHeight="1">
      <c r="A33" s="248"/>
      <c r="B33" s="244"/>
      <c r="C33" s="244"/>
      <c r="D33" s="244"/>
      <c r="E33" s="244"/>
      <c r="F33" s="244"/>
      <c r="G33" s="1163" t="s">
        <v>487</v>
      </c>
      <c r="H33" s="1164"/>
      <c r="I33" s="1164"/>
      <c r="J33" s="1165"/>
      <c r="K33" s="294" t="s">
        <v>472</v>
      </c>
      <c r="L33" s="294" t="s">
        <v>472</v>
      </c>
      <c r="M33" s="295" t="s">
        <v>472</v>
      </c>
      <c r="N33" s="296" t="s">
        <v>472</v>
      </c>
    </row>
    <row r="34" spans="1:16" ht="27" customHeight="1">
      <c r="A34" s="248"/>
      <c r="B34" s="244"/>
      <c r="C34" s="244"/>
      <c r="D34" s="244"/>
      <c r="E34" s="244"/>
      <c r="F34" s="244"/>
      <c r="G34" s="1163" t="s">
        <v>488</v>
      </c>
      <c r="H34" s="1164"/>
      <c r="I34" s="1164"/>
      <c r="J34" s="1165"/>
      <c r="K34" s="294" t="s">
        <v>472</v>
      </c>
      <c r="L34" s="294" t="s">
        <v>472</v>
      </c>
      <c r="M34" s="295" t="s">
        <v>472</v>
      </c>
      <c r="N34" s="296" t="s">
        <v>472</v>
      </c>
    </row>
    <row r="35" spans="1:16" ht="27" customHeight="1">
      <c r="A35" s="248"/>
      <c r="B35" s="244"/>
      <c r="C35" s="244"/>
      <c r="D35" s="244"/>
      <c r="E35" s="244"/>
      <c r="F35" s="244"/>
      <c r="G35" s="1163" t="s">
        <v>489</v>
      </c>
      <c r="H35" s="1164"/>
      <c r="I35" s="1164"/>
      <c r="J35" s="1165"/>
      <c r="K35" s="294">
        <v>27067</v>
      </c>
      <c r="L35" s="294">
        <v>899</v>
      </c>
      <c r="M35" s="295">
        <v>9466</v>
      </c>
      <c r="N35" s="296">
        <v>-90.5</v>
      </c>
    </row>
    <row r="36" spans="1:16" ht="27" customHeight="1">
      <c r="A36" s="248"/>
      <c r="B36" s="244"/>
      <c r="C36" s="244"/>
      <c r="D36" s="244"/>
      <c r="E36" s="244"/>
      <c r="F36" s="244"/>
      <c r="G36" s="1163" t="s">
        <v>490</v>
      </c>
      <c r="H36" s="1164"/>
      <c r="I36" s="1164"/>
      <c r="J36" s="1165"/>
      <c r="K36" s="294">
        <v>34641</v>
      </c>
      <c r="L36" s="294">
        <v>1151</v>
      </c>
      <c r="M36" s="295">
        <v>2568</v>
      </c>
      <c r="N36" s="296">
        <v>-55.2</v>
      </c>
    </row>
    <row r="37" spans="1:16" ht="13.5" customHeight="1">
      <c r="A37" s="248"/>
      <c r="B37" s="244"/>
      <c r="C37" s="244"/>
      <c r="D37" s="244"/>
      <c r="E37" s="244"/>
      <c r="F37" s="244"/>
      <c r="G37" s="1163" t="s">
        <v>491</v>
      </c>
      <c r="H37" s="1164"/>
      <c r="I37" s="1164"/>
      <c r="J37" s="1165"/>
      <c r="K37" s="294" t="s">
        <v>472</v>
      </c>
      <c r="L37" s="294" t="s">
        <v>472</v>
      </c>
      <c r="M37" s="295">
        <v>1267</v>
      </c>
      <c r="N37" s="296" t="s">
        <v>472</v>
      </c>
    </row>
    <row r="38" spans="1:16" ht="27" customHeight="1">
      <c r="A38" s="248"/>
      <c r="B38" s="244"/>
      <c r="C38" s="244"/>
      <c r="D38" s="244"/>
      <c r="E38" s="244"/>
      <c r="F38" s="244"/>
      <c r="G38" s="1166" t="s">
        <v>492</v>
      </c>
      <c r="H38" s="1167"/>
      <c r="I38" s="1167"/>
      <c r="J38" s="1168"/>
      <c r="K38" s="297">
        <v>245</v>
      </c>
      <c r="L38" s="297">
        <v>8</v>
      </c>
      <c r="M38" s="298">
        <v>1</v>
      </c>
      <c r="N38" s="299">
        <v>700</v>
      </c>
      <c r="O38" s="293"/>
    </row>
    <row r="39" spans="1:16">
      <c r="A39" s="248"/>
      <c r="B39" s="244"/>
      <c r="C39" s="244"/>
      <c r="D39" s="244"/>
      <c r="E39" s="244"/>
      <c r="F39" s="244"/>
      <c r="G39" s="1166" t="s">
        <v>493</v>
      </c>
      <c r="H39" s="1167"/>
      <c r="I39" s="1167"/>
      <c r="J39" s="1168"/>
      <c r="K39" s="300">
        <v>-1307</v>
      </c>
      <c r="L39" s="300">
        <v>-43</v>
      </c>
      <c r="M39" s="301">
        <v>-3176</v>
      </c>
      <c r="N39" s="302">
        <v>-98.6</v>
      </c>
      <c r="O39" s="293"/>
    </row>
    <row r="40" spans="1:16" ht="27" customHeight="1">
      <c r="A40" s="248"/>
      <c r="B40" s="244"/>
      <c r="C40" s="244"/>
      <c r="D40" s="244"/>
      <c r="E40" s="244"/>
      <c r="F40" s="244"/>
      <c r="G40" s="1163" t="s">
        <v>494</v>
      </c>
      <c r="H40" s="1164"/>
      <c r="I40" s="1164"/>
      <c r="J40" s="1165"/>
      <c r="K40" s="300">
        <v>-859095</v>
      </c>
      <c r="L40" s="300">
        <v>-28548</v>
      </c>
      <c r="M40" s="301">
        <v>-27766</v>
      </c>
      <c r="N40" s="302">
        <v>2.8</v>
      </c>
      <c r="O40" s="293"/>
    </row>
    <row r="41" spans="1:16">
      <c r="A41" s="248"/>
      <c r="B41" s="244"/>
      <c r="C41" s="244"/>
      <c r="D41" s="244"/>
      <c r="E41" s="244"/>
      <c r="F41" s="244"/>
      <c r="G41" s="1169" t="s">
        <v>278</v>
      </c>
      <c r="H41" s="1170"/>
      <c r="I41" s="1170"/>
      <c r="J41" s="1171"/>
      <c r="K41" s="294">
        <v>573198</v>
      </c>
      <c r="L41" s="300">
        <v>19048</v>
      </c>
      <c r="M41" s="301">
        <v>11838</v>
      </c>
      <c r="N41" s="302">
        <v>60.9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8" t="s">
        <v>463</v>
      </c>
      <c r="J49" s="1160" t="s">
        <v>498</v>
      </c>
      <c r="K49" s="1161"/>
      <c r="L49" s="1161"/>
      <c r="M49" s="1161"/>
      <c r="N49" s="1162"/>
    </row>
    <row r="50" spans="1:14">
      <c r="A50" s="248"/>
      <c r="B50" s="244"/>
      <c r="C50" s="244"/>
      <c r="D50" s="244"/>
      <c r="E50" s="244"/>
      <c r="F50" s="244"/>
      <c r="G50" s="312"/>
      <c r="H50" s="313"/>
      <c r="I50" s="1159"/>
      <c r="J50" s="314" t="s">
        <v>499</v>
      </c>
      <c r="K50" s="315" t="s">
        <v>500</v>
      </c>
      <c r="L50" s="316" t="s">
        <v>501</v>
      </c>
      <c r="M50" s="317" t="s">
        <v>502</v>
      </c>
      <c r="N50" s="318" t="s">
        <v>503</v>
      </c>
    </row>
    <row r="51" spans="1:14">
      <c r="A51" s="248"/>
      <c r="B51" s="244"/>
      <c r="C51" s="244"/>
      <c r="D51" s="244"/>
      <c r="E51" s="244"/>
      <c r="F51" s="244"/>
      <c r="G51" s="310" t="s">
        <v>504</v>
      </c>
      <c r="H51" s="311"/>
      <c r="I51" s="319">
        <v>4271285</v>
      </c>
      <c r="J51" s="320">
        <v>152464</v>
      </c>
      <c r="K51" s="321">
        <v>73.2</v>
      </c>
      <c r="L51" s="322">
        <v>42839</v>
      </c>
      <c r="M51" s="323">
        <v>-13.3</v>
      </c>
      <c r="N51" s="324">
        <v>86.5</v>
      </c>
    </row>
    <row r="52" spans="1:14">
      <c r="A52" s="248"/>
      <c r="B52" s="244"/>
      <c r="C52" s="244"/>
      <c r="D52" s="244"/>
      <c r="E52" s="244"/>
      <c r="F52" s="244"/>
      <c r="G52" s="325"/>
      <c r="H52" s="326" t="s">
        <v>505</v>
      </c>
      <c r="I52" s="327">
        <v>1117665</v>
      </c>
      <c r="J52" s="328">
        <v>39895</v>
      </c>
      <c r="K52" s="329">
        <v>-27.2</v>
      </c>
      <c r="L52" s="330">
        <v>22027</v>
      </c>
      <c r="M52" s="331">
        <v>-17.100000000000001</v>
      </c>
      <c r="N52" s="332">
        <v>-10.1</v>
      </c>
    </row>
    <row r="53" spans="1:14">
      <c r="A53" s="248"/>
      <c r="B53" s="244"/>
      <c r="C53" s="244"/>
      <c r="D53" s="244"/>
      <c r="E53" s="244"/>
      <c r="F53" s="244"/>
      <c r="G53" s="310" t="s">
        <v>506</v>
      </c>
      <c r="H53" s="311"/>
      <c r="I53" s="319">
        <v>1561868</v>
      </c>
      <c r="J53" s="320">
        <v>54745</v>
      </c>
      <c r="K53" s="321">
        <v>-64.099999999999994</v>
      </c>
      <c r="L53" s="322">
        <v>46819</v>
      </c>
      <c r="M53" s="323">
        <v>9.3000000000000007</v>
      </c>
      <c r="N53" s="324">
        <v>-73.400000000000006</v>
      </c>
    </row>
    <row r="54" spans="1:14">
      <c r="A54" s="248"/>
      <c r="B54" s="244"/>
      <c r="C54" s="244"/>
      <c r="D54" s="244"/>
      <c r="E54" s="244"/>
      <c r="F54" s="244"/>
      <c r="G54" s="325"/>
      <c r="H54" s="326" t="s">
        <v>505</v>
      </c>
      <c r="I54" s="327">
        <v>945945</v>
      </c>
      <c r="J54" s="328">
        <v>33156</v>
      </c>
      <c r="K54" s="329">
        <v>-16.899999999999999</v>
      </c>
      <c r="L54" s="330">
        <v>24121</v>
      </c>
      <c r="M54" s="331">
        <v>9.5</v>
      </c>
      <c r="N54" s="332">
        <v>-26.4</v>
      </c>
    </row>
    <row r="55" spans="1:14">
      <c r="A55" s="248"/>
      <c r="B55" s="244"/>
      <c r="C55" s="244"/>
      <c r="D55" s="244"/>
      <c r="E55" s="244"/>
      <c r="F55" s="244"/>
      <c r="G55" s="310" t="s">
        <v>507</v>
      </c>
      <c r="H55" s="311"/>
      <c r="I55" s="319">
        <v>2151725</v>
      </c>
      <c r="J55" s="320">
        <v>74238</v>
      </c>
      <c r="K55" s="321">
        <v>35.6</v>
      </c>
      <c r="L55" s="322">
        <v>53270</v>
      </c>
      <c r="M55" s="323">
        <v>13.8</v>
      </c>
      <c r="N55" s="324">
        <v>21.8</v>
      </c>
    </row>
    <row r="56" spans="1:14">
      <c r="A56" s="248"/>
      <c r="B56" s="244"/>
      <c r="C56" s="244"/>
      <c r="D56" s="244"/>
      <c r="E56" s="244"/>
      <c r="F56" s="244"/>
      <c r="G56" s="325"/>
      <c r="H56" s="326" t="s">
        <v>505</v>
      </c>
      <c r="I56" s="327">
        <v>1004599</v>
      </c>
      <c r="J56" s="328">
        <v>34660</v>
      </c>
      <c r="K56" s="329">
        <v>4.5</v>
      </c>
      <c r="L56" s="330">
        <v>24316</v>
      </c>
      <c r="M56" s="331">
        <v>0.8</v>
      </c>
      <c r="N56" s="332">
        <v>3.7</v>
      </c>
    </row>
    <row r="57" spans="1:14">
      <c r="A57" s="248"/>
      <c r="B57" s="244"/>
      <c r="C57" s="244"/>
      <c r="D57" s="244"/>
      <c r="E57" s="244"/>
      <c r="F57" s="244"/>
      <c r="G57" s="310" t="s">
        <v>508</v>
      </c>
      <c r="H57" s="311"/>
      <c r="I57" s="319">
        <v>2261747</v>
      </c>
      <c r="J57" s="320">
        <v>76680</v>
      </c>
      <c r="K57" s="321">
        <v>3.3</v>
      </c>
      <c r="L57" s="322">
        <v>53292</v>
      </c>
      <c r="M57" s="323">
        <v>0</v>
      </c>
      <c r="N57" s="324">
        <v>3.3</v>
      </c>
    </row>
    <row r="58" spans="1:14">
      <c r="A58" s="248"/>
      <c r="B58" s="244"/>
      <c r="C58" s="244"/>
      <c r="D58" s="244"/>
      <c r="E58" s="244"/>
      <c r="F58" s="244"/>
      <c r="G58" s="325"/>
      <c r="H58" s="326" t="s">
        <v>505</v>
      </c>
      <c r="I58" s="327">
        <v>986427</v>
      </c>
      <c r="J58" s="328">
        <v>33443</v>
      </c>
      <c r="K58" s="329">
        <v>-3.5</v>
      </c>
      <c r="L58" s="330">
        <v>28900</v>
      </c>
      <c r="M58" s="331">
        <v>18.899999999999999</v>
      </c>
      <c r="N58" s="332">
        <v>-22.4</v>
      </c>
    </row>
    <row r="59" spans="1:14">
      <c r="A59" s="248"/>
      <c r="B59" s="244"/>
      <c r="C59" s="244"/>
      <c r="D59" s="244"/>
      <c r="E59" s="244"/>
      <c r="F59" s="244"/>
      <c r="G59" s="310" t="s">
        <v>509</v>
      </c>
      <c r="H59" s="311"/>
      <c r="I59" s="319">
        <v>2281070</v>
      </c>
      <c r="J59" s="320">
        <v>75801</v>
      </c>
      <c r="K59" s="321">
        <v>-1.1000000000000001</v>
      </c>
      <c r="L59" s="322">
        <v>49919</v>
      </c>
      <c r="M59" s="323">
        <v>-6.3</v>
      </c>
      <c r="N59" s="324">
        <v>5.2</v>
      </c>
    </row>
    <row r="60" spans="1:14">
      <c r="A60" s="248"/>
      <c r="B60" s="244"/>
      <c r="C60" s="244"/>
      <c r="D60" s="244"/>
      <c r="E60" s="244"/>
      <c r="F60" s="244"/>
      <c r="G60" s="325"/>
      <c r="H60" s="326" t="s">
        <v>505</v>
      </c>
      <c r="I60" s="333">
        <v>1227949</v>
      </c>
      <c r="J60" s="328">
        <v>40805</v>
      </c>
      <c r="K60" s="329">
        <v>22</v>
      </c>
      <c r="L60" s="330">
        <v>26398</v>
      </c>
      <c r="M60" s="331">
        <v>-8.6999999999999993</v>
      </c>
      <c r="N60" s="332">
        <v>30.7</v>
      </c>
    </row>
    <row r="61" spans="1:14">
      <c r="A61" s="248"/>
      <c r="B61" s="244"/>
      <c r="C61" s="244"/>
      <c r="D61" s="244"/>
      <c r="E61" s="244"/>
      <c r="F61" s="244"/>
      <c r="G61" s="310" t="s">
        <v>510</v>
      </c>
      <c r="H61" s="334"/>
      <c r="I61" s="335">
        <v>2505539</v>
      </c>
      <c r="J61" s="336">
        <v>86786</v>
      </c>
      <c r="K61" s="337">
        <v>9.4</v>
      </c>
      <c r="L61" s="338">
        <v>49228</v>
      </c>
      <c r="M61" s="339">
        <v>0.7</v>
      </c>
      <c r="N61" s="324">
        <v>8.6999999999999993</v>
      </c>
    </row>
    <row r="62" spans="1:14">
      <c r="A62" s="248"/>
      <c r="B62" s="244"/>
      <c r="C62" s="244"/>
      <c r="D62" s="244"/>
      <c r="E62" s="244"/>
      <c r="F62" s="244"/>
      <c r="G62" s="325"/>
      <c r="H62" s="326" t="s">
        <v>505</v>
      </c>
      <c r="I62" s="327">
        <v>1056517</v>
      </c>
      <c r="J62" s="328">
        <v>36392</v>
      </c>
      <c r="K62" s="329">
        <v>-4.2</v>
      </c>
      <c r="L62" s="330">
        <v>25152</v>
      </c>
      <c r="M62" s="331">
        <v>0.7</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6" zoomScaleNormal="76"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6" zoomScaleNormal="76"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72" t="s">
        <v>3</v>
      </c>
      <c r="D47" s="1172"/>
      <c r="E47" s="1173"/>
      <c r="F47" s="11">
        <v>5.86</v>
      </c>
      <c r="G47" s="12">
        <v>5.23</v>
      </c>
      <c r="H47" s="12">
        <v>5.73</v>
      </c>
      <c r="I47" s="12">
        <v>7.57</v>
      </c>
      <c r="J47" s="13">
        <v>7.31</v>
      </c>
    </row>
    <row r="48" spans="2:10" ht="57.75" customHeight="1">
      <c r="B48" s="14"/>
      <c r="C48" s="1174" t="s">
        <v>4</v>
      </c>
      <c r="D48" s="1174"/>
      <c r="E48" s="1175"/>
      <c r="F48" s="15">
        <v>7.6</v>
      </c>
      <c r="G48" s="16">
        <v>8.89</v>
      </c>
      <c r="H48" s="16">
        <v>8.3699999999999992</v>
      </c>
      <c r="I48" s="16">
        <v>7.08</v>
      </c>
      <c r="J48" s="17">
        <v>7.78</v>
      </c>
    </row>
    <row r="49" spans="2:10" ht="57.75" customHeight="1" thickBot="1">
      <c r="B49" s="18"/>
      <c r="C49" s="1176" t="s">
        <v>5</v>
      </c>
      <c r="D49" s="1176"/>
      <c r="E49" s="1177"/>
      <c r="F49" s="19">
        <v>1.85</v>
      </c>
      <c r="G49" s="20">
        <v>1.1000000000000001</v>
      </c>
      <c r="H49" s="20">
        <v>0.46</v>
      </c>
      <c r="I49" s="20">
        <v>0.93</v>
      </c>
      <c r="J49" s="21">
        <v>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2017-03-02T07:21:08Z</cp:lastPrinted>
  <dcterms:created xsi:type="dcterms:W3CDTF">2017-02-15T23:54:49Z</dcterms:created>
  <dcterms:modified xsi:type="dcterms:W3CDTF">2017-05-24T00:41:29Z</dcterms:modified>
</cp:coreProperties>
</file>