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U36" i="9"/>
  <c r="CO35" i="9"/>
  <c r="BE35" i="9"/>
  <c r="AM35" i="9"/>
  <c r="AM34" i="9"/>
  <c r="C34" i="9"/>
  <c r="C35" i="9" s="1"/>
  <c r="C36" i="9" l="1"/>
  <c r="C37" i="9" s="1"/>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CO34" i="9" l="1"/>
</calcChain>
</file>

<file path=xl/sharedStrings.xml><?xml version="1.0" encoding="utf-8"?>
<sst xmlns="http://schemas.openxmlformats.org/spreadsheetml/2006/main" count="1091" uniqueCount="547">
  <si>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</si>
  <si>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</si>
  <si>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</si>
  <si>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</si>
  <si>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</si>
  <si>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</si>
  <si>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</si>
  <si>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</si>
  <si>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</si>
  <si>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</si>
  <si>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</si>
  <si>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</si>
  <si>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</si>
  <si>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</si>
  <si>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</si>
  <si>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</si>
  <si>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</si>
  <si>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</si>
  <si>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</si>
  <si>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</si>
  <si>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</si>
  <si>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</si>
  <si>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</si>
  <si>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</si>
  <si>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</si>
  <si>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</si>
  <si>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</si>
  <si>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</si>
  <si>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</si>
  <si>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</si>
  <si>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</si>
  <si>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</si>
  <si>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</si>
  <si>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</si>
  <si>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</si>
  <si>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</si>
  <si>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</si>
  <si>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</si>
  <si>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</si>
  <si>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</si>
  <si>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</si>
  <si>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</si>
  <si>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</si>
  <si>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</si>
  <si>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</si>
  <si>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</si>
  <si>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</si>
  <si>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</si>
  <si>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</si>
  <si>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</si>
  <si>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</si>
  <si>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</si>
  <si>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</si>
  <si>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</si>
  <si>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</si>
  <si>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</si>
  <si>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</si>
  <si>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</si>
  <si>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</si>
  <si>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</si>
  <si>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</si>
  <si>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</si>
  <si>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</si>
  <si>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</si>
  <si>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</si>
  <si>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</si>
  <si>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</si>
  <si>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</si>
  <si>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</si>
  <si>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</si>
  <si>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</si>
  <si>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</si>
  <si>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</si>
  <si>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</si>
  <si>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</si>
  <si>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</si>
  <si>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</si>
  <si>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</si>
  <si>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</si>
  <si>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</si>
  <si>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</si>
  <si>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</si>
  <si>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</si>
  <si>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</si>
  <si>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</si>
  <si>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</si>
  <si>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</si>
  <si>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</si>
  <si>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</si>
  <si>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</si>
  <si>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</si>
  <si>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</si>
  <si>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</si>
  <si>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</si>
  <si>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</si>
  <si>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</si>
  <si>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</si>
  <si>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</si>
  <si>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</si>
  <si>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</si>
  <si>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</si>
  <si>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</si>
  <si>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</si>
  <si>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</si>
  <si>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</si>
  <si>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</si>
  <si>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</si>
  <si>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</si>
  <si>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</si>
  <si>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</si>
  <si>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</si>
  <si>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</si>
  <si>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</si>
  <si>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</si>
  <si>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</si>
  <si>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</si>
  <si>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</si>
  <si>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</si>
  <si>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</si>
  <si>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</si>
  <si>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</si>
  <si>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</si>
  <si>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</si>
  <si>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</si>
  <si>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</si>
  <si>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</si>
  <si>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</si>
  <si>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</si>
  <si>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</si>
  <si>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</si>
  <si>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</si>
  <si>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</si>
  <si>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</si>
  <si>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</si>
  <si>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</si>
  <si>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</si>
  <si>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</si>
  <si>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</si>
  <si>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</si>
  <si>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</si>
  <si>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</si>
  <si>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</si>
  <si>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</si>
  <si>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</si>
  <si>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</si>
  <si>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</si>
  <si>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</si>
  <si>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</si>
  <si>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</si>
  <si>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</si>
  <si>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</si>
  <si>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</si>
  <si>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</si>
  <si>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</si>
  <si>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</si>
  <si>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</si>
  <si>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</si>
  <si>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</si>
  <si>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</si>
  <si>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</si>
  <si>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</si>
  <si>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</si>
  <si>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</si>
  <si>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</si>
  <si>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</si>
  <si>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</si>
  <si>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</si>
  <si>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</si>
  <si>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</si>
  <si>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</si>
  <si>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</si>
  <si>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</si>
  <si>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</si>
  <si>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</si>
  <si>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</si>
  <si>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</si>
  <si>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</si>
  <si>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</si>
  <si>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</si>
  <si>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</si>
  <si>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</si>
  <si>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</si>
  <si>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</si>
  <si>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</si>
  <si>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</si>
  <si>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</si>
  <si>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</si>
  <si>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</si>
  <si>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</si>
  <si>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</si>
  <si>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</si>
  <si>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</si>
  <si>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沖縄県北大東村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</si>
  <si>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</si>
  <si>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</si>
  <si>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</si>
  <si>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</si>
  <si>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</si>
  <si>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</si>
  <si>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</si>
  <si>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</si>
  <si>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</si>
  <si>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</si>
  <si>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</si>
  <si>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</si>
  <si>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</si>
  <si>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</si>
  <si>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</si>
  <si>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</si>
  <si>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</si>
  <si>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</si>
  <si>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</si>
  <si>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</si>
  <si>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</si>
  <si>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</si>
  <si>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</si>
  <si>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</si>
  <si>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</si>
  <si>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</si>
  <si>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</si>
  <si>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</si>
  <si>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</si>
  <si>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</si>
  <si>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</si>
  <si>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</si>
  <si>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</si>
  <si>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</si>
  <si>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</si>
  <si>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</si>
  <si>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</si>
  <si>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</si>
  <si>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</si>
  <si>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</si>
  <si>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</si>
  <si>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</si>
  <si>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</si>
  <si>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</si>
  <si>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</si>
  <si>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</si>
  <si>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</si>
  <si>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</si>
  <si>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</si>
  <si>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</si>
  <si>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</si>
  <si>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</si>
  <si>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</si>
  <si>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</si>
  <si>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</si>
  <si>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</si>
  <si>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</si>
  <si>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</si>
  <si>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</si>
  <si>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</si>
  <si>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</si>
  <si>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</si>
  <si>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</si>
  <si>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</si>
  <si>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</si>
  <si>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</si>
  <si>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</si>
  <si>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</si>
  <si>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</si>
  <si>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</si>
  <si>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</si>
  <si>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</si>
  <si>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</si>
  <si>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</si>
  <si>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</si>
  <si>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</si>
  <si>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</si>
  <si>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</si>
  <si>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</si>
  <si>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</si>
  <si>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</si>
  <si>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</si>
  <si>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</si>
  <si>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</si>
  <si>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</si>
  <si>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</si>
  <si>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</si>
  <si>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</si>
  <si>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</si>
  <si>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</si>
  <si>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</si>
  <si>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</si>
  <si>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</si>
  <si>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</si>
  <si>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</si>
  <si>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</si>
  <si>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</si>
  <si>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</si>
  <si>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</si>
  <si>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</si>
  <si>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</si>
  <si>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</si>
  <si>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</si>
  <si>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</si>
  <si>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</si>
  <si>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</si>
  <si>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</si>
  <si>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</si>
  <si>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</si>
  <si>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</si>
  <si>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</si>
  <si>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</si>
  <si>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</si>
  <si>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</si>
  <si>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</si>
  <si>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</si>
  <si>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</si>
  <si>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</si>
  <si>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</si>
  <si>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</si>
  <si>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</si>
  <si>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</si>
  <si>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</si>
  <si>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</si>
  <si>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</si>
  <si>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</si>
  <si>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</si>
  <si>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</si>
  <si>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</si>
  <si>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</si>
  <si>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</si>
  <si>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</si>
  <si>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</si>
  <si>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</si>
  <si>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</si>
  <si>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</si>
  <si>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</si>
  <si>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</si>
  <si>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</si>
  <si>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</si>
  <si>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</si>
  <si>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</si>
  <si>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</si>
  <si>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</si>
  <si>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</si>
  <si>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</si>
  <si>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</si>
  <si>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沖縄県北大東村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</si>
  <si>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</si>
  <si>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</si>
  <si>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</si>
  <si>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</si>
  <si>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</si>
  <si>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</si>
  <si>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</si>
  <si>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</si>
  <si>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</si>
  <si>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</si>
  <si>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</si>
  <si>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</si>
  <si>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</si>
  <si>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</si>
  <si>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</si>
  <si>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</si>
  <si>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</si>
  <si>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</si>
  <si>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</si>
  <si>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</si>
  <si>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歯科特別会計</t>
    <phoneticPr fontId="5"/>
  </si>
  <si>
    <t>港湾特別会計</t>
    <phoneticPr fontId="5"/>
  </si>
  <si>
    <t>月桃特別会計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</si>
  <si>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</si>
  <si>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</si>
  <si>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</si>
  <si>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</si>
  <si>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</si>
  <si>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</si>
  <si>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</si>
  <si>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</si>
  <si>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</si>
  <si>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</si>
  <si>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</si>
  <si>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</si>
  <si>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</si>
  <si>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</si>
  <si>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</si>
  <si>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</si>
  <si>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</si>
  <si>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</si>
  <si>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</si>
  <si>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</si>
  <si>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</si>
  <si>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</si>
  <si>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</si>
  <si>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</si>
  <si>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</si>
  <si>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</si>
  <si>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</si>
  <si>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</si>
  <si>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</si>
  <si>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</si>
  <si>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</si>
  <si>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</si>
  <si>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</si>
  <si>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</si>
  <si>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</si>
  <si>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</si>
  <si>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</si>
  <si>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</si>
  <si>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</si>
  <si>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</si>
  <si>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</si>
  <si>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</si>
  <si>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</si>
  <si>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</si>
  <si>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</si>
  <si>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</si>
  <si>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</si>
  <si>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</si>
  <si>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</si>
  <si>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</si>
  <si>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</si>
  <si>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</si>
  <si>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</si>
  <si>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</si>
  <si>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</si>
  <si>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</si>
  <si>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</si>
  <si>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</si>
  <si>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</si>
  <si>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</si>
  <si>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</si>
  <si>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</si>
  <si>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</si>
  <si>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</si>
  <si>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</si>
  <si>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</si>
  <si>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</si>
  <si>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</si>
  <si>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</si>
  <si>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</si>
  <si>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</si>
  <si>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</si>
  <si>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</si>
  <si>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</si>
  <si>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</si>
  <si>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</si>
  <si>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</si>
  <si>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</si>
  <si>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</si>
  <si>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</si>
  <si>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</si>
  <si>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</si>
  <si>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</si>
  <si>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</si>
  <si>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</si>
  <si>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</si>
  <si>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</si>
  <si>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</si>
  <si>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</si>
  <si>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</si>
  <si>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</si>
  <si>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</si>
  <si>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</si>
  <si>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</si>
  <si>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</si>
  <si>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</si>
  <si>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</si>
  <si>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</si>
  <si>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</si>
  <si>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</si>
  <si>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</si>
  <si>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</si>
  <si>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</si>
  <si>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</si>
  <si>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</si>
  <si>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</si>
  <si>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</si>
  <si>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</si>
  <si>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</si>
  <si>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</si>
  <si>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</si>
  <si>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</si>
  <si>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</si>
  <si>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</si>
  <si>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</si>
  <si>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</si>
  <si>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</si>
  <si>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</si>
  <si>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</si>
  <si>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</si>
  <si>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</si>
  <si>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</si>
  <si>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</si>
  <si>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</si>
  <si>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</si>
  <si>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</si>
  <si>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</si>
  <si>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</si>
  <si>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</si>
  <si>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</si>
  <si>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</si>
  <si>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</si>
  <si>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</si>
  <si>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</si>
  <si>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</si>
  <si>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</si>
  <si>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</si>
  <si>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</si>
  <si>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</si>
  <si>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</si>
  <si>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</si>
  <si>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</si>
  <si>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</si>
  <si>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</si>
  <si>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</si>
  <si>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</si>
  <si>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</si>
  <si>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</si>
  <si>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</si>
  <si>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</si>
  <si>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</si>
  <si>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16.37</t>
  </si>
  <si>
    <t>一般会計</t>
  </si>
  <si>
    <t>簡易水道特別会計</t>
  </si>
  <si>
    <t>国民健康保険事業特別会計</t>
  </si>
  <si>
    <t>月桃特別会計</t>
  </si>
  <si>
    <t>港湾特別会計</t>
  </si>
  <si>
    <t>歯科特別会計</t>
  </si>
  <si>
    <t>後期高齢者医療事業特別会計</t>
  </si>
  <si>
    <t>その他会計（赤字）</t>
  </si>
  <si>
    <t>その他会計（黒字）</t>
  </si>
  <si>
    <t>沖縄県後期高齢者医療広域連合（一般）</t>
    <rPh sb="0" eb="3">
      <t>オキ</t>
    </rPh>
    <rPh sb="3" eb="5">
      <t>コウキ</t>
    </rPh>
    <rPh sb="5" eb="8">
      <t>コウレイシャ</t>
    </rPh>
    <rPh sb="8" eb="10">
      <t>イリョウ</t>
    </rPh>
    <rPh sb="10" eb="12">
      <t>コウイキ</t>
    </rPh>
    <rPh sb="12" eb="14">
      <t>レンゴウ</t>
    </rPh>
    <rPh sb="15" eb="17">
      <t>イッパン</t>
    </rPh>
    <phoneticPr fontId="2"/>
  </si>
  <si>
    <t>沖縄県後期高齢者医療広域連合（特別）</t>
    <rPh sb="0" eb="3">
      <t>オキ</t>
    </rPh>
    <rPh sb="3" eb="5">
      <t>コウキ</t>
    </rPh>
    <rPh sb="5" eb="8">
      <t>コウレイシャ</t>
    </rPh>
    <rPh sb="8" eb="10">
      <t>イリョウ</t>
    </rPh>
    <rPh sb="10" eb="12">
      <t>コウイキ</t>
    </rPh>
    <rPh sb="12" eb="14">
      <t>レンゴウ</t>
    </rPh>
    <rPh sb="15" eb="17">
      <t>トクベツ</t>
    </rPh>
    <phoneticPr fontId="2"/>
  </si>
  <si>
    <t>沖縄県介護保険広域連合（一般）</t>
    <rPh sb="0" eb="3">
      <t>オキ</t>
    </rPh>
    <rPh sb="3" eb="5">
      <t>カイゴ</t>
    </rPh>
    <rPh sb="5" eb="7">
      <t>ホケン</t>
    </rPh>
    <rPh sb="7" eb="9">
      <t>コウイキ</t>
    </rPh>
    <rPh sb="9" eb="11">
      <t>レンゴウ</t>
    </rPh>
    <rPh sb="12" eb="14">
      <t>イッパン</t>
    </rPh>
    <phoneticPr fontId="2"/>
  </si>
  <si>
    <t>沖縄県介護保険広域連合（特別）</t>
    <rPh sb="0" eb="3">
      <t>オキ</t>
    </rPh>
    <rPh sb="3" eb="5">
      <t>カイゴ</t>
    </rPh>
    <rPh sb="5" eb="7">
      <t>ホケン</t>
    </rPh>
    <rPh sb="7" eb="9">
      <t>コウイキ</t>
    </rPh>
    <rPh sb="9" eb="11">
      <t>レンゴウ</t>
    </rPh>
    <rPh sb="12" eb="14">
      <t>トクベツ</t>
    </rPh>
    <phoneticPr fontId="2"/>
  </si>
  <si>
    <t>沖縄県市町村自治会館管理組合</t>
    <rPh sb="0" eb="3">
      <t>オキ</t>
    </rPh>
    <rPh sb="3" eb="6">
      <t>シチョウソン</t>
    </rPh>
    <rPh sb="6" eb="8">
      <t>ジチ</t>
    </rPh>
    <rPh sb="8" eb="10">
      <t>カイカン</t>
    </rPh>
    <rPh sb="10" eb="12">
      <t>カンリ</t>
    </rPh>
    <rPh sb="12" eb="14">
      <t>クミアイ</t>
    </rPh>
    <phoneticPr fontId="2"/>
  </si>
  <si>
    <t>沖縄県市町村総合事務組合</t>
    <rPh sb="0" eb="3">
      <t>オキ</t>
    </rPh>
    <rPh sb="3" eb="6">
      <t>シチョウソン</t>
    </rPh>
    <rPh sb="6" eb="8">
      <t>ソウゴウ</t>
    </rPh>
    <rPh sb="8" eb="10">
      <t>ジム</t>
    </rPh>
    <rPh sb="10" eb="12">
      <t>クミアイ</t>
    </rPh>
    <phoneticPr fontId="2"/>
  </si>
  <si>
    <t>南部広域行政組合</t>
    <rPh sb="0" eb="2">
      <t>ナンブ</t>
    </rPh>
    <rPh sb="2" eb="4">
      <t>コウイキ</t>
    </rPh>
    <rPh sb="4" eb="6">
      <t>ギョウセイ</t>
    </rPh>
    <rPh sb="6" eb="8">
      <t>クミアイ</t>
    </rPh>
    <phoneticPr fontId="2"/>
  </si>
  <si>
    <t>南部広域市町村圏事務組合</t>
    <rPh sb="0" eb="2">
      <t>ナンブ</t>
    </rPh>
    <rPh sb="2" eb="4">
      <t>コウイキ</t>
    </rPh>
    <rPh sb="4" eb="7">
      <t>シチョウソン</t>
    </rPh>
    <rPh sb="7" eb="8">
      <t>ケン</t>
    </rPh>
    <rPh sb="8" eb="10">
      <t>ジム</t>
    </rPh>
    <rPh sb="10" eb="12">
      <t>クミアイ</t>
    </rPh>
    <phoneticPr fontId="2"/>
  </si>
  <si>
    <t>黄金山</t>
    <rPh sb="0" eb="1">
      <t>コ</t>
    </rPh>
    <rPh sb="1" eb="2">
      <t>ガネ</t>
    </rPh>
    <rPh sb="2" eb="3">
      <t>ヤマ</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</si>
  <si>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</si>
  <si>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</si>
  <si>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</si>
  <si>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</si>
  <si>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</si>
  <si>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</si>
  <si>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</si>
  <si>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</si>
  <si>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</si>
  <si>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</si>
  <si>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</si>
  <si>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類似団体内でも生活・環境・福祉施設等の有形固定資産減価償却率の水準が低いので、固定資産台帳・公共施設管理台帳等との将来財政負担を見極め、施設修繕・整備等を図っていく。
</t>
    <rPh sb="19" eb="21">
      <t>ユウケイ</t>
    </rPh>
    <rPh sb="21" eb="23">
      <t>コテイ</t>
    </rPh>
    <rPh sb="23" eb="25">
      <t>シサン</t>
    </rPh>
    <rPh sb="25" eb="27">
      <t>ゲンカ</t>
    </rPh>
    <rPh sb="27" eb="29">
      <t>ショウキャク</t>
    </rPh>
    <rPh sb="29" eb="30">
      <t>リツ</t>
    </rPh>
    <phoneticPr fontId="5"/>
  </si>
  <si>
    <t xml:space="preserve">健全化判断基準の実質公債費比率が18%を下回っており、元利償還金と公営企業への繰入金減額が大きな要因となっている。今後も将来負担比率を見極め、継続して財政健全化運営に努める。
類似団体内でも生活・環境・福祉施設等の水準が低いので、固定資産台帳・公共施設管理台帳等との将来財政負担を見極め、施設修繕・整備等を図っていく。
</t>
    <rPh sb="8" eb="10">
      <t>ジッシツ</t>
    </rPh>
    <rPh sb="10" eb="13">
      <t>コウサイヒ</t>
    </rPh>
    <rPh sb="13" eb="15">
      <t>ヒリツ</t>
    </rPh>
    <rPh sb="60" eb="62">
      <t>ショウライ</t>
    </rPh>
    <rPh sb="62" eb="64">
      <t>フタン</t>
    </rPh>
    <rPh sb="64" eb="66">
      <t>ヒリツ</t>
    </rPh>
    <rPh sb="67" eb="69">
      <t>ミキワ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</si>
</sst>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1842062</c:v>
                </c:pt>
                <c:pt idx="1">
                  <c:v>3967321</c:v>
                </c:pt>
                <c:pt idx="2">
                  <c:v>2948645</c:v>
                </c:pt>
                <c:pt idx="3">
                  <c:v>2216486</c:v>
                </c:pt>
                <c:pt idx="4">
                  <c:v>2257336</c:v>
                </c:pt>
              </c:numCache>
            </c:numRef>
          </c:val>
          <c:smooth val="0"/>
        </c:ser>
        <c:dLbls>
          <c:showLegendKey val="0"/>
          <c:showVal val="0"/>
          <c:showCatName val="0"/>
          <c:showSerName val="0"/>
          <c:showPercent val="0"/>
          <c:showBubbleSize val="0"/>
        </c:dLbls>
        <c:marker val="1"/>
        <c:smooth val="0"/>
        <c:axId val="123644544"/>
        <c:axId val="124330752"/>
      </c:lineChart>
      <c:catAx>
        <c:axId val="123644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330752"/>
        <c:crosses val="autoZero"/>
        <c:auto val="1"/>
        <c:lblAlgn val="ctr"/>
        <c:lblOffset val="100"/>
        <c:tickLblSkip val="1"/>
        <c:tickMarkSkip val="1"/>
        <c:noMultiLvlLbl val="0"/>
      </c:catAx>
      <c:valAx>
        <c:axId val="124330752"/>
        <c:scaling>
          <c:orientation val="minMax"/>
          <c:max val="5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4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14.27</c:v>
                </c:pt>
                <c:pt idx="1">
                  <c:v>21.45</c:v>
                </c:pt>
                <c:pt idx="2">
                  <c:v>29.35</c:v>
                </c:pt>
                <c:pt idx="3">
                  <c:v>6.57</c:v>
                </c:pt>
                <c:pt idx="4">
                  <c:v>9.64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71.58</c:v>
                </c:pt>
                <c:pt idx="1">
                  <c:v>79.44</c:v>
                </c:pt>
                <c:pt idx="2">
                  <c:v>82.81</c:v>
                </c:pt>
                <c:pt idx="3">
                  <c:v>93.42</c:v>
                </c:pt>
                <c:pt idx="4">
                  <c:v>86.01</c:v>
                </c:pt>
              </c:numCache>
            </c:numRef>
          </c:val>
        </c:ser>
        <c:dLbls>
          <c:showLegendKey val="0"/>
          <c:showVal val="0"/>
          <c:showCatName val="0"/>
          <c:showSerName val="0"/>
          <c:showPercent val="0"/>
          <c:showBubbleSize val="0"/>
        </c:dLbls>
        <c:gapWidth val="250"/>
        <c:overlap val="100"/>
        <c:axId val="130399232"/>
        <c:axId val="130405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16.88</c:v>
                </c:pt>
                <c:pt idx="1">
                  <c:v>13.83</c:v>
                </c:pt>
                <c:pt idx="2">
                  <c:v>11.18</c:v>
                </c:pt>
                <c:pt idx="3">
                  <c:v>-16.37</c:v>
                </c:pt>
                <c:pt idx="4">
                  <c:v>2.36</c:v>
                </c:pt>
              </c:numCache>
            </c:numRef>
          </c:val>
          <c:smooth val="0"/>
        </c:ser>
        <c:dLbls>
          <c:showLegendKey val="0"/>
          <c:showVal val="0"/>
          <c:showCatName val="0"/>
          <c:showSerName val="0"/>
          <c:showPercent val="0"/>
          <c:showBubbleSize val="0"/>
        </c:dLbls>
        <c:marker val="1"/>
        <c:smooth val="0"/>
        <c:axId val="130399232"/>
        <c:axId val="130405504"/>
      </c:lineChart>
      <c:catAx>
        <c:axId val="1303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405504"/>
        <c:crosses val="autoZero"/>
        <c:auto val="1"/>
        <c:lblAlgn val="ctr"/>
        <c:lblOffset val="100"/>
        <c:tickLblSkip val="1"/>
        <c:tickMarkSkip val="1"/>
        <c:noMultiLvlLbl val="0"/>
      </c:catAx>
      <c:valAx>
        <c:axId val="13040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9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歯科特別会計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0.09</c:v>
                </c:pt>
                <c:pt idx="4">
                  <c:v>#N/A</c:v>
                </c:pt>
                <c:pt idx="5">
                  <c:v>0.19</c:v>
                </c:pt>
                <c:pt idx="6">
                  <c:v>#N/A</c:v>
                </c:pt>
                <c:pt idx="7">
                  <c:v>0.02</c:v>
                </c:pt>
                <c:pt idx="8">
                  <c:v>#N/A</c:v>
                </c:pt>
                <c:pt idx="9">
                  <c:v>0.04</c:v>
                </c:pt>
              </c:numCache>
            </c:numRef>
          </c:val>
        </c:ser>
        <c:ser>
          <c:idx val="5"/>
          <c:order val="5"/>
          <c:tx>
            <c:strRef>
              <c:f>データシート!$A$32</c:f>
              <c:strCache>
                <c:ptCount val="1"/>
                <c:pt idx="0">
                  <c:v>港湾特別会計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0.59</c:v>
                </c:pt>
                <c:pt idx="2">
                  <c:v>#N/A</c:v>
                </c:pt>
                <c:pt idx="3">
                  <c:v>1.91</c:v>
                </c:pt>
                <c:pt idx="4">
                  <c:v>#N/A</c:v>
                </c:pt>
                <c:pt idx="5">
                  <c:v>0.69</c:v>
                </c:pt>
                <c:pt idx="6">
                  <c:v>#N/A</c:v>
                </c:pt>
                <c:pt idx="7">
                  <c:v>0.86</c:v>
                </c:pt>
                <c:pt idx="8">
                  <c:v>#N/A</c:v>
                </c:pt>
                <c:pt idx="9">
                  <c:v>0.36</c:v>
                </c:pt>
              </c:numCache>
            </c:numRef>
          </c:val>
        </c:ser>
        <c:ser>
          <c:idx val="6"/>
          <c:order val="6"/>
          <c:tx>
            <c:strRef>
              <c:f>データシート!$A$33</c:f>
              <c:strCache>
                <c:ptCount val="1"/>
                <c:pt idx="0">
                  <c:v>月桃特別会計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0.65</c:v>
                </c:pt>
                <c:pt idx="4">
                  <c:v>#N/A</c:v>
                </c:pt>
                <c:pt idx="5">
                  <c:v>1.25</c:v>
                </c:pt>
                <c:pt idx="6">
                  <c:v>#N/A</c:v>
                </c:pt>
                <c:pt idx="7">
                  <c:v>1.89</c:v>
                </c:pt>
                <c:pt idx="8">
                  <c:v>#N/A</c:v>
                </c:pt>
                <c:pt idx="9">
                  <c:v>0.7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2.64</c:v>
                </c:pt>
                <c:pt idx="2">
                  <c:v>#N/A</c:v>
                </c:pt>
                <c:pt idx="3">
                  <c:v>1.65</c:v>
                </c:pt>
                <c:pt idx="4">
                  <c:v>#N/A</c:v>
                </c:pt>
                <c:pt idx="5">
                  <c:v>2.67</c:v>
                </c:pt>
                <c:pt idx="6">
                  <c:v>#N/A</c:v>
                </c:pt>
                <c:pt idx="7">
                  <c:v>3.22</c:v>
                </c:pt>
                <c:pt idx="8">
                  <c:v>#N/A</c:v>
                </c:pt>
                <c:pt idx="9">
                  <c:v>1.32</c:v>
                </c:pt>
              </c:numCache>
            </c:numRef>
          </c:val>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0.33</c:v>
                </c:pt>
                <c:pt idx="2">
                  <c:v>#N/A</c:v>
                </c:pt>
                <c:pt idx="3">
                  <c:v>0.56999999999999995</c:v>
                </c:pt>
                <c:pt idx="4">
                  <c:v>#N/A</c:v>
                </c:pt>
                <c:pt idx="5">
                  <c:v>0.54</c:v>
                </c:pt>
                <c:pt idx="6">
                  <c:v>#N/A</c:v>
                </c:pt>
                <c:pt idx="7">
                  <c:v>0.89</c:v>
                </c:pt>
                <c:pt idx="8">
                  <c:v>#N/A</c:v>
                </c:pt>
                <c:pt idx="9">
                  <c:v>1.48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13.3</c:v>
                </c:pt>
                <c:pt idx="2">
                  <c:v>#N/A</c:v>
                </c:pt>
                <c:pt idx="3">
                  <c:v>18.77</c:v>
                </c:pt>
                <c:pt idx="4">
                  <c:v>#N/A</c:v>
                </c:pt>
                <c:pt idx="5">
                  <c:v>27.2</c:v>
                </c:pt>
                <c:pt idx="6">
                  <c:v>#N/A</c:v>
                </c:pt>
                <c:pt idx="7">
                  <c:v>3.77</c:v>
                </c:pt>
                <c:pt idx="8">
                  <c:v>#N/A</c:v>
                </c:pt>
                <c:pt idx="9">
                  <c:v>8.52</c:v>
                </c:pt>
              </c:numCache>
            </c:numRef>
          </c:val>
        </c:ser>
        <c:dLbls>
          <c:showLegendKey val="0"/>
          <c:showVal val="0"/>
          <c:showCatName val="0"/>
          <c:showSerName val="0"/>
          <c:showPercent val="0"/>
          <c:showBubbleSize val="0"/>
        </c:dLbls>
        <c:gapWidth val="150"/>
        <c:overlap val="100"/>
        <c:axId val="130757376"/>
        <c:axId val="130758912"/>
      </c:barChart>
      <c:catAx>
        <c:axId val="13075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58912"/>
        <c:crosses val="autoZero"/>
        <c:auto val="1"/>
        <c:lblAlgn val="ctr"/>
        <c:lblOffset val="100"/>
        <c:tickLblSkip val="1"/>
        <c:tickMarkSkip val="1"/>
        <c:noMultiLvlLbl val="0"/>
      </c:catAx>
      <c:valAx>
        <c:axId val="13075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5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170</c:v>
                </c:pt>
                <c:pt idx="5">
                  <c:v>176</c:v>
                </c:pt>
                <c:pt idx="8">
                  <c:v>170</c:v>
                </c:pt>
                <c:pt idx="11">
                  <c:v>154</c:v>
                </c:pt>
                <c:pt idx="14">
                  <c:v>180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c:v>
                </c:pt>
                <c:pt idx="3">
                  <c:v>18</c:v>
                </c:pt>
                <c:pt idx="6">
                  <c:v>12</c:v>
                </c:pt>
                <c:pt idx="9">
                  <c:v>10</c:v>
                </c:pt>
                <c:pt idx="12">
                  <c:v>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212</c:v>
                </c:pt>
                <c:pt idx="3">
                  <c:v>220</c:v>
                </c:pt>
                <c:pt idx="6">
                  <c:v>218</c:v>
                </c:pt>
                <c:pt idx="9">
                  <c:v>197</c:v>
                </c:pt>
                <c:pt idx="12">
                  <c:v>227</c:v>
                </c:pt>
              </c:numCache>
            </c:numRef>
          </c:val>
        </c:ser>
        <c:dLbls>
          <c:showLegendKey val="0"/>
          <c:showVal val="0"/>
          <c:showCatName val="0"/>
          <c:showSerName val="0"/>
          <c:showPercent val="0"/>
          <c:showBubbleSize val="0"/>
        </c:dLbls>
        <c:gapWidth val="100"/>
        <c:overlap val="100"/>
        <c:axId val="122318848"/>
        <c:axId val="122320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72</c:v>
                </c:pt>
                <c:pt idx="2">
                  <c:v>#N/A</c:v>
                </c:pt>
                <c:pt idx="3">
                  <c:v>#N/A</c:v>
                </c:pt>
                <c:pt idx="4">
                  <c:v>63</c:v>
                </c:pt>
                <c:pt idx="5">
                  <c:v>#N/A</c:v>
                </c:pt>
                <c:pt idx="6">
                  <c:v>#N/A</c:v>
                </c:pt>
                <c:pt idx="7">
                  <c:v>60</c:v>
                </c:pt>
                <c:pt idx="8">
                  <c:v>#N/A</c:v>
                </c:pt>
                <c:pt idx="9">
                  <c:v>#N/A</c:v>
                </c:pt>
                <c:pt idx="10">
                  <c:v>53</c:v>
                </c:pt>
                <c:pt idx="11">
                  <c:v>#N/A</c:v>
                </c:pt>
                <c:pt idx="12">
                  <c:v>#N/A</c:v>
                </c:pt>
                <c:pt idx="13">
                  <c:v>53</c:v>
                </c:pt>
                <c:pt idx="14">
                  <c:v>#N/A</c:v>
                </c:pt>
              </c:numCache>
            </c:numRef>
          </c:val>
          <c:smooth val="0"/>
        </c:ser>
        <c:dLbls>
          <c:showLegendKey val="0"/>
          <c:showVal val="0"/>
          <c:showCatName val="0"/>
          <c:showSerName val="0"/>
          <c:showPercent val="0"/>
          <c:showBubbleSize val="0"/>
        </c:dLbls>
        <c:marker val="1"/>
        <c:smooth val="0"/>
        <c:axId val="122318848"/>
        <c:axId val="122320768"/>
      </c:lineChart>
      <c:catAx>
        <c:axId val="12231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20768"/>
        <c:crosses val="autoZero"/>
        <c:auto val="1"/>
        <c:lblAlgn val="ctr"/>
        <c:lblOffset val="100"/>
        <c:tickLblSkip val="1"/>
        <c:tickMarkSkip val="1"/>
        <c:noMultiLvlLbl val="0"/>
      </c:catAx>
      <c:valAx>
        <c:axId val="12232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1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1224</c:v>
                </c:pt>
                <c:pt idx="5">
                  <c:v>1153</c:v>
                </c:pt>
                <c:pt idx="8">
                  <c:v>1551</c:v>
                </c:pt>
                <c:pt idx="11">
                  <c:v>1370</c:v>
                </c:pt>
                <c:pt idx="14">
                  <c:v>1585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67</c:v>
                </c:pt>
                <c:pt idx="5">
                  <c:v>98</c:v>
                </c:pt>
                <c:pt idx="8">
                  <c:v>116</c:v>
                </c:pt>
                <c:pt idx="11">
                  <c:v>128</c:v>
                </c:pt>
                <c:pt idx="14">
                  <c:v>122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747</c:v>
                </c:pt>
                <c:pt idx="5">
                  <c:v>777</c:v>
                </c:pt>
                <c:pt idx="8">
                  <c:v>845</c:v>
                </c:pt>
                <c:pt idx="11">
                  <c:v>959</c:v>
                </c:pt>
                <c:pt idx="14">
                  <c:v>1007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c:v>
                </c:pt>
                <c:pt idx="3">
                  <c:v>146</c:v>
                </c:pt>
                <c:pt idx="6">
                  <c:v>119</c:v>
                </c:pt>
                <c:pt idx="9">
                  <c:v>79</c:v>
                </c:pt>
                <c:pt idx="12">
                  <c:v>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151</c:v>
                </c:pt>
                <c:pt idx="3">
                  <c:v>131</c:v>
                </c:pt>
                <c:pt idx="6">
                  <c:v>79</c:v>
                </c:pt>
                <c:pt idx="9">
                  <c:v>58</c:v>
                </c:pt>
                <c:pt idx="12">
                  <c:v>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1677</c:v>
                </c:pt>
                <c:pt idx="3">
                  <c:v>2011</c:v>
                </c:pt>
                <c:pt idx="6">
                  <c:v>2107</c:v>
                </c:pt>
                <c:pt idx="9">
                  <c:v>2174</c:v>
                </c:pt>
                <c:pt idx="12">
                  <c:v>2255</c:v>
                </c:pt>
              </c:numCache>
            </c:numRef>
          </c:val>
        </c:ser>
        <c:dLbls>
          <c:showLegendKey val="0"/>
          <c:showVal val="0"/>
          <c:showCatName val="0"/>
          <c:showSerName val="0"/>
          <c:showPercent val="0"/>
          <c:showBubbleSize val="0"/>
        </c:dLbls>
        <c:gapWidth val="100"/>
        <c:overlap val="100"/>
        <c:axId val="2818048"/>
        <c:axId val="2819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260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18048"/>
        <c:axId val="2819968"/>
      </c:lineChart>
      <c:catAx>
        <c:axId val="281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19968"/>
        <c:crosses val="autoZero"/>
        <c:auto val="1"/>
        <c:lblAlgn val="ctr"/>
        <c:lblOffset val="100"/>
        <c:tickLblSkip val="1"/>
        <c:tickMarkSkip val="1"/>
        <c:noMultiLvlLbl val="0"/>
      </c:catAx>
      <c:valAx>
        <c:axId val="281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34.200000000000003</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50.6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30829696"/>
        <c:axId val="131151360"/>
      </c:scatterChart>
      <c:valAx>
        <c:axId val="130829696"/>
        <c:scaling>
          <c:orientation val="minMax"/>
          <c:max val="60.800000000000004"/>
          <c:min val="40.4"/>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151360"/>
        <c:crosses val="autoZero"/>
        <c:crossBetween val="midCat"/>
      </c:valAx>
      <c:valAx>
        <c:axId val="1311513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829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14.3</c:v>
                </c:pt>
                <c:pt idx="1">
                  <c:v>12.3</c:v>
                </c:pt>
                <c:pt idx="2">
                  <c:v>11.2</c:v>
                </c:pt>
                <c:pt idx="3">
                  <c:v>10.199999999999999</c:v>
                </c:pt>
                <c:pt idx="4">
                  <c:v>9.5</c:v>
                </c:pt>
              </c:numCache>
            </c:numRef>
          </c:xVal>
          <c:yVal>
            <c:numRef>
              <c:f>公会計指標分析・財政指標組合せ分析表!$K$73:$O$73</c:f>
              <c:numCache>
                <c:formatCode>#,##0.0;"▲ "#,##0.0</c:formatCode>
                <c:ptCount val="5"/>
                <c:pt idx="1">
                  <c:v>45.1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1187456"/>
        <c:axId val="131189376"/>
      </c:scatterChart>
      <c:valAx>
        <c:axId val="131187456"/>
        <c:scaling>
          <c:orientation val="minMax"/>
          <c:max val="12.8"/>
          <c:min val="6.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189376"/>
        <c:crosses val="autoZero"/>
        <c:crossBetween val="midCat"/>
      </c:valAx>
      <c:valAx>
        <c:axId val="131189376"/>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18745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健全化判断基準の</a:t>
          </a:r>
          <a:r>
            <a:rPr lang="en-US" altLang="ja-JP" sz="1400" b="0" i="0" baseline="0">
              <a:solidFill>
                <a:schemeClr val="dk1"/>
              </a:solidFill>
              <a:latin typeface="+mn-lt"/>
              <a:ea typeface="+mn-ea"/>
              <a:cs typeface="+mn-cs"/>
            </a:rPr>
            <a:t>18%</a:t>
          </a:r>
          <a:r>
            <a:rPr lang="ja-JP" altLang="ja-JP" sz="1400" b="0" i="0" baseline="0">
              <a:solidFill>
                <a:schemeClr val="dk1"/>
              </a:solidFill>
              <a:latin typeface="+mn-lt"/>
              <a:ea typeface="+mn-ea"/>
              <a:cs typeface="+mn-cs"/>
            </a:rPr>
            <a:t>を下回っており、元利償還金と公営企業への繰入金減額が大きな要因となっている。今後も継続して財政健全化運営に努める。</a:t>
          </a:r>
          <a:endParaRPr kumimoji="1"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25</a:t>
          </a:r>
          <a:r>
            <a:rPr lang="ja-JP" altLang="ja-JP" sz="1400" b="0" i="0" baseline="0">
              <a:solidFill>
                <a:schemeClr val="dk1"/>
              </a:solidFill>
              <a:latin typeface="+mn-lt"/>
              <a:ea typeface="+mn-ea"/>
              <a:cs typeface="+mn-cs"/>
            </a:rPr>
            <a:t>年度以降、標準比率を下回っており、今後も適正な財政運営に努める。</a:t>
          </a:r>
          <a:endParaRPr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
586
13.09
2,954,806
2,859,213
74,044
767,694
2,255,291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5" name="角丸四角形 24"/>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7" name="正方形/長方形 26"/>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8" name="正方形/長方形 27"/>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9" name="直線コネクタ 28"/>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0" name="円/楕円 29"/>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1" name="フローチャート : 判断 30"/>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2" name="直線コネクタ 31"/>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3" name="直線コネクタ 32"/>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4" name="直線コネクタ 33"/>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5" name="直線コネクタ 34"/>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9" name="テキスト ボックス 3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[ 34.2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0" name="正方形/長方形 4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2" name="テキスト ボックス 5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latin typeface="+mn-lt"/>
              <a:ea typeface="+mn-ea"/>
              <a:cs typeface="+mn-cs"/>
            </a:rPr>
            <a:t>類似団体内でも</a:t>
          </a:r>
          <a:r>
            <a:rPr lang="ja-JP" altLang="en-US" sz="1200" b="0" i="0" baseline="0">
              <a:solidFill>
                <a:schemeClr val="dk1"/>
              </a:solidFill>
              <a:latin typeface="+mn-lt"/>
              <a:ea typeface="+mn-ea"/>
              <a:cs typeface="+mn-cs"/>
            </a:rPr>
            <a:t>生活・環境・福祉施設等の有形固定資産減価償却率の</a:t>
          </a:r>
          <a:r>
            <a:rPr lang="ja-JP" altLang="ja-JP" sz="1200" b="0" i="0" baseline="0">
              <a:solidFill>
                <a:schemeClr val="dk1"/>
              </a:solidFill>
              <a:latin typeface="+mn-lt"/>
              <a:ea typeface="+mn-ea"/>
              <a:cs typeface="+mn-cs"/>
            </a:rPr>
            <a:t>水準</a:t>
          </a:r>
          <a:r>
            <a:rPr lang="ja-JP" altLang="en-US" sz="1200" b="0" i="0" baseline="0">
              <a:solidFill>
                <a:schemeClr val="dk1"/>
              </a:solidFill>
              <a:latin typeface="+mn-lt"/>
              <a:ea typeface="+mn-ea"/>
              <a:cs typeface="+mn-cs"/>
            </a:rPr>
            <a:t>が低いので</a:t>
          </a:r>
          <a:r>
            <a:rPr lang="ja-JP" altLang="ja-JP" sz="1200" b="0" i="0" baseline="0">
              <a:solidFill>
                <a:schemeClr val="dk1"/>
              </a:solidFill>
              <a:latin typeface="+mn-lt"/>
              <a:ea typeface="+mn-ea"/>
              <a:cs typeface="+mn-cs"/>
            </a:rPr>
            <a:t>、</a:t>
          </a:r>
          <a:r>
            <a:rPr lang="ja-JP" altLang="en-US" sz="1200" b="0" i="0" baseline="0">
              <a:solidFill>
                <a:schemeClr val="dk1"/>
              </a:solidFill>
              <a:latin typeface="+mn-lt"/>
              <a:ea typeface="+mn-ea"/>
              <a:cs typeface="+mn-cs"/>
            </a:rPr>
            <a:t>固定資産台帳・公共施設管理台帳等との将来財政負担を見極め、施設修繕・整備等を図っていく。</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35</xdr:row>
      <xdr:rowOff>27940</xdr:rowOff>
    </xdr:to>
    <xdr:cxnSp macro="">
      <xdr:nvCxnSpPr>
        <xdr:cNvPr id="69" name="直線コネクタ 68"/>
        <xdr:cNvCxnSpPr/>
      </xdr:nvCxnSpPr>
      <xdr:spPr>
        <a:xfrm flipV="1">
          <a:off x="4760595" y="5413587"/>
          <a:ext cx="1270" cy="13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31767</xdr:rowOff>
    </xdr:from>
    <xdr:ext cx="405111" cy="259045"/>
    <xdr:sp macro="" textlink="">
      <xdr:nvSpPr>
        <xdr:cNvPr id="70"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3</xdr:col>
      <xdr:colOff>1082675</xdr:colOff>
      <xdr:row>35</xdr:row>
      <xdr:rowOff>27940</xdr:rowOff>
    </xdr:from>
    <xdr:to>
      <xdr:col>3</xdr:col>
      <xdr:colOff>1260475</xdr:colOff>
      <xdr:row>35</xdr:row>
      <xdr:rowOff>27940</xdr:rowOff>
    </xdr:to>
    <xdr:cxnSp macro="">
      <xdr:nvCxnSpPr>
        <xdr:cNvPr id="71" name="直線コネクタ 70"/>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2"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3" name="直線コネクタ 72"/>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19914</xdr:rowOff>
    </xdr:from>
    <xdr:ext cx="405111" cy="259045"/>
    <xdr:sp macro="" textlink="">
      <xdr:nvSpPr>
        <xdr:cNvPr id="74" name="有形固定資産減価償却率平均値テキスト"/>
        <xdr:cNvSpPr txBox="1"/>
      </xdr:nvSpPr>
      <xdr:spPr>
        <a:xfrm>
          <a:off x="4813300" y="54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3</xdr:col>
      <xdr:colOff>1120775</xdr:colOff>
      <xdr:row>27</xdr:row>
      <xdr:rowOff>168487</xdr:rowOff>
    </xdr:from>
    <xdr:to>
      <xdr:col>3</xdr:col>
      <xdr:colOff>1222375</xdr:colOff>
      <xdr:row>28</xdr:row>
      <xdr:rowOff>98637</xdr:rowOff>
    </xdr:to>
    <xdr:sp macro="" textlink="">
      <xdr:nvSpPr>
        <xdr:cNvPr id="75" name="フローチャート : 判断 74"/>
        <xdr:cNvSpPr/>
      </xdr:nvSpPr>
      <xdr:spPr>
        <a:xfrm>
          <a:off x="4711700" y="557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148590</xdr:rowOff>
    </xdr:from>
    <xdr:to>
      <xdr:col>3</xdr:col>
      <xdr:colOff>1222375</xdr:colOff>
      <xdr:row>35</xdr:row>
      <xdr:rowOff>78740</xdr:rowOff>
    </xdr:to>
    <xdr:sp macro="" textlink="">
      <xdr:nvSpPr>
        <xdr:cNvPr id="81" name="円/楕円 80"/>
        <xdr:cNvSpPr/>
      </xdr:nvSpPr>
      <xdr:spPr>
        <a:xfrm>
          <a:off x="47117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34</xdr:row>
      <xdr:rowOff>63517</xdr:rowOff>
    </xdr:from>
    <xdr:ext cx="405111" cy="259045"/>
    <xdr:sp macro="" textlink="">
      <xdr:nvSpPr>
        <xdr:cNvPr id="82" name="有形固定資産減価償却率該当値テキスト"/>
        <xdr:cNvSpPr txBox="1"/>
      </xdr:nvSpPr>
      <xdr:spPr>
        <a:xfrm>
          <a:off x="4813300"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1" name="正方形/長方形 90"/>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3" name="テキスト ボックス 92"/>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
586
13.09
2,954,806
2,859,213
74,044
767,694
2,255,291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69342</xdr:rowOff>
    </xdr:from>
    <xdr:to>
      <xdr:col>6</xdr:col>
      <xdr:colOff>510540</xdr:colOff>
      <xdr:row>41</xdr:row>
      <xdr:rowOff>160782</xdr:rowOff>
    </xdr:to>
    <xdr:cxnSp macro="">
      <xdr:nvCxnSpPr>
        <xdr:cNvPr id="55" name="直線コネクタ 54"/>
        <xdr:cNvCxnSpPr/>
      </xdr:nvCxnSpPr>
      <xdr:spPr>
        <a:xfrm flipV="1">
          <a:off x="4634865" y="572719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164609</xdr:rowOff>
    </xdr:from>
    <xdr:ext cx="405111" cy="259045"/>
    <xdr:sp macro="" textlink="">
      <xdr:nvSpPr>
        <xdr:cNvPr id="56" name="【道路】&#10;有形固定資産減価償却率最小値テキスト"/>
        <xdr:cNvSpPr txBox="1"/>
      </xdr:nvSpPr>
      <xdr:spPr>
        <a:xfrm>
          <a:off x="4724400" y="719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422275</xdr:colOff>
      <xdr:row>41</xdr:row>
      <xdr:rowOff>160782</xdr:rowOff>
    </xdr:from>
    <xdr:to>
      <xdr:col>6</xdr:col>
      <xdr:colOff>600075</xdr:colOff>
      <xdr:row>41</xdr:row>
      <xdr:rowOff>160782</xdr:rowOff>
    </xdr:to>
    <xdr:cxnSp macro="">
      <xdr:nvCxnSpPr>
        <xdr:cNvPr id="57" name="直線コネクタ 56"/>
        <xdr:cNvCxnSpPr/>
      </xdr:nvCxnSpPr>
      <xdr:spPr>
        <a:xfrm>
          <a:off x="4546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16019</xdr:rowOff>
    </xdr:from>
    <xdr:ext cx="405111" cy="259045"/>
    <xdr:sp macro="" textlink="">
      <xdr:nvSpPr>
        <xdr:cNvPr id="58" name="【道路】&#10;有形固定資産減価償却率最大値テキスト"/>
        <xdr:cNvSpPr txBox="1"/>
      </xdr:nvSpPr>
      <xdr:spPr>
        <a:xfrm>
          <a:off x="4724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6</xdr:col>
      <xdr:colOff>422275</xdr:colOff>
      <xdr:row>33</xdr:row>
      <xdr:rowOff>69342</xdr:rowOff>
    </xdr:from>
    <xdr:to>
      <xdr:col>6</xdr:col>
      <xdr:colOff>600075</xdr:colOff>
      <xdr:row>33</xdr:row>
      <xdr:rowOff>69342</xdr:rowOff>
    </xdr:to>
    <xdr:cxnSp macro="">
      <xdr:nvCxnSpPr>
        <xdr:cNvPr id="59" name="直線コネクタ 58"/>
        <xdr:cNvCxnSpPr/>
      </xdr:nvCxnSpPr>
      <xdr:spPr>
        <a:xfrm>
          <a:off x="4546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91711</xdr:rowOff>
    </xdr:from>
    <xdr:ext cx="405111" cy="259045"/>
    <xdr:sp macro="" textlink="">
      <xdr:nvSpPr>
        <xdr:cNvPr id="60" name="【道路】&#10;有形固定資産減価償却率平均値テキスト"/>
        <xdr:cNvSpPr txBox="1"/>
      </xdr:nvSpPr>
      <xdr:spPr>
        <a:xfrm>
          <a:off x="4724400" y="592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68834</xdr:rowOff>
    </xdr:from>
    <xdr:to>
      <xdr:col>6</xdr:col>
      <xdr:colOff>561975</xdr:colOff>
      <xdr:row>35</xdr:row>
      <xdr:rowOff>170434</xdr:rowOff>
    </xdr:to>
    <xdr:sp macro="" textlink="">
      <xdr:nvSpPr>
        <xdr:cNvPr id="61" name="フローチャート : 判断 60"/>
        <xdr:cNvSpPr/>
      </xdr:nvSpPr>
      <xdr:spPr>
        <a:xfrm>
          <a:off x="4584700" y="606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109982</xdr:rowOff>
    </xdr:from>
    <xdr:to>
      <xdr:col>6</xdr:col>
      <xdr:colOff>561975</xdr:colOff>
      <xdr:row>42</xdr:row>
      <xdr:rowOff>40132</xdr:rowOff>
    </xdr:to>
    <xdr:sp macro="" textlink="">
      <xdr:nvSpPr>
        <xdr:cNvPr id="67" name="円/楕円 66"/>
        <xdr:cNvSpPr/>
      </xdr:nvSpPr>
      <xdr:spPr>
        <a:xfrm>
          <a:off x="4584700" y="71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24909</xdr:rowOff>
    </xdr:from>
    <xdr:ext cx="405111" cy="259045"/>
    <xdr:sp macro="" textlink="">
      <xdr:nvSpPr>
        <xdr:cNvPr id="68" name="【道路】&#10;有形固定資産減価償却率該当値テキスト"/>
        <xdr:cNvSpPr txBox="1"/>
      </xdr:nvSpPr>
      <xdr:spPr>
        <a:xfrm>
          <a:off x="4724400" y="7054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79" name="テキスト ボックス 78"/>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1" name="テキスト ボックス 80"/>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3" name="テキスト ボックス 8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5" name="テキスト ボックス 8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7" name="テキスト ボックス 8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89" name="テキスト ボックス 8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1" name="テキスト ボックス 9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104604</xdr:rowOff>
    </xdr:from>
    <xdr:to>
      <xdr:col>15</xdr:col>
      <xdr:colOff>180340</xdr:colOff>
      <xdr:row>42</xdr:row>
      <xdr:rowOff>44406</xdr:rowOff>
    </xdr:to>
    <xdr:cxnSp macro="">
      <xdr:nvCxnSpPr>
        <xdr:cNvPr id="93" name="直線コネクタ 92"/>
        <xdr:cNvCxnSpPr/>
      </xdr:nvCxnSpPr>
      <xdr:spPr>
        <a:xfrm flipV="1">
          <a:off x="10476865" y="5933904"/>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48233</xdr:rowOff>
    </xdr:from>
    <xdr:ext cx="534377" cy="259045"/>
    <xdr:sp macro="" textlink="">
      <xdr:nvSpPr>
        <xdr:cNvPr id="94" name="【道路】&#10;一人当たり延長最小値テキスト"/>
        <xdr:cNvSpPr txBox="1"/>
      </xdr:nvSpPr>
      <xdr:spPr>
        <a:xfrm>
          <a:off x="10566400" y="72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59.669</a:t>
          </a:r>
          <a:endParaRPr kumimoji="1" lang="ja-JP" altLang="en-US" sz="1000" b="1">
            <a:latin typeface="ＭＳ Ｐゴシック"/>
          </a:endParaRPr>
        </a:p>
      </xdr:txBody>
    </xdr:sp>
    <xdr:clientData/>
  </xdr:oneCellAnchor>
  <xdr:twoCellAnchor>
    <xdr:from>
      <xdr:col>15</xdr:col>
      <xdr:colOff>92075</xdr:colOff>
      <xdr:row>42</xdr:row>
      <xdr:rowOff>44406</xdr:rowOff>
    </xdr:from>
    <xdr:to>
      <xdr:col>15</xdr:col>
      <xdr:colOff>269875</xdr:colOff>
      <xdr:row>42</xdr:row>
      <xdr:rowOff>44406</xdr:rowOff>
    </xdr:to>
    <xdr:cxnSp macro="">
      <xdr:nvCxnSpPr>
        <xdr:cNvPr id="95" name="直線コネクタ 94"/>
        <xdr:cNvCxnSpPr/>
      </xdr:nvCxnSpPr>
      <xdr:spPr>
        <a:xfrm>
          <a:off x="10388600" y="724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51281</xdr:rowOff>
    </xdr:from>
    <xdr:ext cx="599010" cy="259045"/>
    <xdr:sp macro="" textlink="">
      <xdr:nvSpPr>
        <xdr:cNvPr id="96" name="【道路】&#10;一人当たり延長最大値テキスト"/>
        <xdr:cNvSpPr txBox="1"/>
      </xdr:nvSpPr>
      <xdr:spPr>
        <a:xfrm>
          <a:off x="10566400" y="570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128.509</a:t>
          </a:r>
          <a:endParaRPr kumimoji="1" lang="ja-JP" altLang="en-US" sz="1000" b="1">
            <a:latin typeface="ＭＳ Ｐゴシック"/>
          </a:endParaRPr>
        </a:p>
      </xdr:txBody>
    </xdr:sp>
    <xdr:clientData/>
  </xdr:oneCellAnchor>
  <xdr:twoCellAnchor>
    <xdr:from>
      <xdr:col>15</xdr:col>
      <xdr:colOff>92075</xdr:colOff>
      <xdr:row>34</xdr:row>
      <xdr:rowOff>104604</xdr:rowOff>
    </xdr:from>
    <xdr:to>
      <xdr:col>15</xdr:col>
      <xdr:colOff>269875</xdr:colOff>
      <xdr:row>34</xdr:row>
      <xdr:rowOff>104604</xdr:rowOff>
    </xdr:to>
    <xdr:cxnSp macro="">
      <xdr:nvCxnSpPr>
        <xdr:cNvPr id="97" name="直線コネクタ 96"/>
        <xdr:cNvCxnSpPr/>
      </xdr:nvCxnSpPr>
      <xdr:spPr>
        <a:xfrm>
          <a:off x="10388600" y="59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49033</xdr:rowOff>
    </xdr:from>
    <xdr:ext cx="534377" cy="259045"/>
    <xdr:sp macro="" textlink="">
      <xdr:nvSpPr>
        <xdr:cNvPr id="98" name="【道路】&#10;一人当たり延長平均値テキスト"/>
        <xdr:cNvSpPr txBox="1"/>
      </xdr:nvSpPr>
      <xdr:spPr>
        <a:xfrm>
          <a:off x="10566400" y="690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73.627</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70606</xdr:rowOff>
    </xdr:from>
    <xdr:to>
      <xdr:col>15</xdr:col>
      <xdr:colOff>231775</xdr:colOff>
      <xdr:row>41</xdr:row>
      <xdr:rowOff>756</xdr:rowOff>
    </xdr:to>
    <xdr:sp macro="" textlink="">
      <xdr:nvSpPr>
        <xdr:cNvPr id="99" name="フローチャート : 判断 98"/>
        <xdr:cNvSpPr/>
      </xdr:nvSpPr>
      <xdr:spPr>
        <a:xfrm>
          <a:off x="10426700" y="692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53804</xdr:rowOff>
    </xdr:from>
    <xdr:to>
      <xdr:col>15</xdr:col>
      <xdr:colOff>231775</xdr:colOff>
      <xdr:row>34</xdr:row>
      <xdr:rowOff>155404</xdr:rowOff>
    </xdr:to>
    <xdr:sp macro="" textlink="">
      <xdr:nvSpPr>
        <xdr:cNvPr id="105" name="円/楕円 104"/>
        <xdr:cNvSpPr/>
      </xdr:nvSpPr>
      <xdr:spPr>
        <a:xfrm>
          <a:off x="10426700" y="58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6831</xdr:rowOff>
    </xdr:from>
    <xdr:ext cx="599010" cy="259045"/>
    <xdr:sp macro="" textlink="">
      <xdr:nvSpPr>
        <xdr:cNvPr id="106" name="【道路】&#10;一人当たり延長該当値テキスト"/>
        <xdr:cNvSpPr txBox="1"/>
      </xdr:nvSpPr>
      <xdr:spPr>
        <a:xfrm>
          <a:off x="10566400" y="583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9" name="テキスト ボックス 11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156210</xdr:rowOff>
    </xdr:from>
    <xdr:to>
      <xdr:col>6</xdr:col>
      <xdr:colOff>510540</xdr:colOff>
      <xdr:row>64</xdr:row>
      <xdr:rowOff>0</xdr:rowOff>
    </xdr:to>
    <xdr:cxnSp macro="">
      <xdr:nvCxnSpPr>
        <xdr:cNvPr id="131" name="直線コネクタ 130"/>
        <xdr:cNvCxnSpPr/>
      </xdr:nvCxnSpPr>
      <xdr:spPr>
        <a:xfrm flipV="1">
          <a:off x="4634865"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3827</xdr:rowOff>
    </xdr:from>
    <xdr:ext cx="405111" cy="259045"/>
    <xdr:sp macro="" textlink="">
      <xdr:nvSpPr>
        <xdr:cNvPr id="132" name="【橋りょう・トンネル】&#10;有形固定資産減価償却率最小値テキスト"/>
        <xdr:cNvSpPr txBox="1"/>
      </xdr:nvSpPr>
      <xdr:spPr>
        <a:xfrm>
          <a:off x="4724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64</xdr:row>
      <xdr:rowOff>0</xdr:rowOff>
    </xdr:from>
    <xdr:to>
      <xdr:col>6</xdr:col>
      <xdr:colOff>600075</xdr:colOff>
      <xdr:row>64</xdr:row>
      <xdr:rowOff>0</xdr:rowOff>
    </xdr:to>
    <xdr:cxnSp macro="">
      <xdr:nvCxnSpPr>
        <xdr:cNvPr id="133" name="直線コネクタ 13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102887</xdr:rowOff>
    </xdr:from>
    <xdr:ext cx="405111" cy="259045"/>
    <xdr:sp macro="" textlink="">
      <xdr:nvSpPr>
        <xdr:cNvPr id="134" name="【橋りょう・トンネル】&#10;有形固定資産減価償却率最大値テキスト"/>
        <xdr:cNvSpPr txBox="1"/>
      </xdr:nvSpPr>
      <xdr:spPr>
        <a:xfrm>
          <a:off x="47244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55</xdr:row>
      <xdr:rowOff>156210</xdr:rowOff>
    </xdr:from>
    <xdr:to>
      <xdr:col>6</xdr:col>
      <xdr:colOff>600075</xdr:colOff>
      <xdr:row>55</xdr:row>
      <xdr:rowOff>156210</xdr:rowOff>
    </xdr:to>
    <xdr:cxnSp macro="">
      <xdr:nvCxnSpPr>
        <xdr:cNvPr id="135" name="直線コネクタ 134"/>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45737</xdr:rowOff>
    </xdr:from>
    <xdr:ext cx="405111" cy="259045"/>
    <xdr:sp macro="" textlink="">
      <xdr:nvSpPr>
        <xdr:cNvPr id="136" name="【橋りょう・トンネル】&#10;有形固定資産減価償却率平均値テキスト"/>
        <xdr:cNvSpPr txBox="1"/>
      </xdr:nvSpPr>
      <xdr:spPr>
        <a:xfrm>
          <a:off x="4724400" y="10504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67310</xdr:rowOff>
    </xdr:from>
    <xdr:to>
      <xdr:col>6</xdr:col>
      <xdr:colOff>561975</xdr:colOff>
      <xdr:row>61</xdr:row>
      <xdr:rowOff>168910</xdr:rowOff>
    </xdr:to>
    <xdr:sp macro="" textlink="">
      <xdr:nvSpPr>
        <xdr:cNvPr id="137" name="フローチャート : 判断 136"/>
        <xdr:cNvSpPr/>
      </xdr:nvSpPr>
      <xdr:spPr>
        <a:xfrm>
          <a:off x="4584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120650</xdr:rowOff>
    </xdr:from>
    <xdr:to>
      <xdr:col>6</xdr:col>
      <xdr:colOff>561975</xdr:colOff>
      <xdr:row>58</xdr:row>
      <xdr:rowOff>50800</xdr:rowOff>
    </xdr:to>
    <xdr:sp macro="" textlink="">
      <xdr:nvSpPr>
        <xdr:cNvPr id="143" name="円/楕円 142"/>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143527</xdr:rowOff>
    </xdr:from>
    <xdr:ext cx="405111" cy="259045"/>
    <xdr:sp macro="" textlink="">
      <xdr:nvSpPr>
        <xdr:cNvPr id="144" name="【橋りょう・トンネル】&#10;有形固定資産減価償却率該当値テキスト"/>
        <xdr:cNvSpPr txBox="1"/>
      </xdr:nvSpPr>
      <xdr:spPr>
        <a:xfrm>
          <a:off x="47244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5" name="直線コネクタ 15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6" name="テキスト ボックス 15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7" name="直線コネクタ 15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8" name="テキスト ボックス 15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9" name="直線コネクタ 15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0" name="テキスト ボックス 15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1" name="直線コネクタ 16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2" name="テキスト ボックス 16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3" name="直線コネクタ 16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4" name="テキスト ボックス 16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5" name="直線コネクタ 16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6" name="テキスト ボックス 16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101274</xdr:rowOff>
    </xdr:from>
    <xdr:to>
      <xdr:col>15</xdr:col>
      <xdr:colOff>180340</xdr:colOff>
      <xdr:row>64</xdr:row>
      <xdr:rowOff>118138</xdr:rowOff>
    </xdr:to>
    <xdr:cxnSp macro="">
      <xdr:nvCxnSpPr>
        <xdr:cNvPr id="170" name="直線コネクタ 169"/>
        <xdr:cNvCxnSpPr/>
      </xdr:nvCxnSpPr>
      <xdr:spPr>
        <a:xfrm flipV="1">
          <a:off x="10476865" y="9531024"/>
          <a:ext cx="0" cy="155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121965</xdr:rowOff>
    </xdr:from>
    <xdr:ext cx="534377" cy="259045"/>
    <xdr:sp macro="" textlink="">
      <xdr:nvSpPr>
        <xdr:cNvPr id="171" name="【橋りょう・トンネル】&#10;一人当たり有形固定資産（償却資産）額最小値テキスト"/>
        <xdr:cNvSpPr txBox="1"/>
      </xdr:nvSpPr>
      <xdr:spPr>
        <a:xfrm>
          <a:off x="10566400" y="110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38,249</a:t>
          </a:r>
          <a:endParaRPr kumimoji="1" lang="ja-JP" altLang="en-US" sz="1000" b="1">
            <a:latin typeface="ＭＳ Ｐゴシック"/>
          </a:endParaRPr>
        </a:p>
      </xdr:txBody>
    </xdr:sp>
    <xdr:clientData/>
  </xdr:oneCellAnchor>
  <xdr:twoCellAnchor>
    <xdr:from>
      <xdr:col>15</xdr:col>
      <xdr:colOff>92075</xdr:colOff>
      <xdr:row>64</xdr:row>
      <xdr:rowOff>118138</xdr:rowOff>
    </xdr:from>
    <xdr:to>
      <xdr:col>15</xdr:col>
      <xdr:colOff>269875</xdr:colOff>
      <xdr:row>64</xdr:row>
      <xdr:rowOff>118138</xdr:rowOff>
    </xdr:to>
    <xdr:cxnSp macro="">
      <xdr:nvCxnSpPr>
        <xdr:cNvPr id="172" name="直線コネクタ 171"/>
        <xdr:cNvCxnSpPr/>
      </xdr:nvCxnSpPr>
      <xdr:spPr>
        <a:xfrm>
          <a:off x="10388600" y="110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47951</xdr:rowOff>
    </xdr:from>
    <xdr:ext cx="690189" cy="259045"/>
    <xdr:sp macro="" textlink="">
      <xdr:nvSpPr>
        <xdr:cNvPr id="173" name="【橋りょう・トンネル】&#10;一人当たり有形固定資産（償却資産）額最大値テキスト"/>
        <xdr:cNvSpPr txBox="1"/>
      </xdr:nvSpPr>
      <xdr:spPr>
        <a:xfrm>
          <a:off x="10566400" y="93062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4,814,887</a:t>
          </a:r>
          <a:endParaRPr kumimoji="1" lang="ja-JP" altLang="en-US" sz="1000" b="1">
            <a:latin typeface="ＭＳ Ｐゴシック"/>
          </a:endParaRPr>
        </a:p>
      </xdr:txBody>
    </xdr:sp>
    <xdr:clientData/>
  </xdr:oneCellAnchor>
  <xdr:twoCellAnchor>
    <xdr:from>
      <xdr:col>15</xdr:col>
      <xdr:colOff>92075</xdr:colOff>
      <xdr:row>55</xdr:row>
      <xdr:rowOff>101274</xdr:rowOff>
    </xdr:from>
    <xdr:to>
      <xdr:col>15</xdr:col>
      <xdr:colOff>269875</xdr:colOff>
      <xdr:row>55</xdr:row>
      <xdr:rowOff>101274</xdr:rowOff>
    </xdr:to>
    <xdr:cxnSp macro="">
      <xdr:nvCxnSpPr>
        <xdr:cNvPr id="174" name="直線コネクタ 173"/>
        <xdr:cNvCxnSpPr/>
      </xdr:nvCxnSpPr>
      <xdr:spPr>
        <a:xfrm>
          <a:off x="10388600" y="953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159981</xdr:rowOff>
    </xdr:from>
    <xdr:ext cx="690189" cy="259045"/>
    <xdr:sp macro="" textlink="">
      <xdr:nvSpPr>
        <xdr:cNvPr id="175" name="【橋りょう・トンネル】&#10;一人当たり有形固定資産（償却資産）額平均値テキスト"/>
        <xdr:cNvSpPr txBox="1"/>
      </xdr:nvSpPr>
      <xdr:spPr>
        <a:xfrm>
          <a:off x="10566400" y="104469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1,399,616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137104</xdr:rowOff>
    </xdr:from>
    <xdr:to>
      <xdr:col>15</xdr:col>
      <xdr:colOff>231775</xdr:colOff>
      <xdr:row>62</xdr:row>
      <xdr:rowOff>67254</xdr:rowOff>
    </xdr:to>
    <xdr:sp macro="" textlink="">
      <xdr:nvSpPr>
        <xdr:cNvPr id="176" name="フローチャート : 判断 175"/>
        <xdr:cNvSpPr/>
      </xdr:nvSpPr>
      <xdr:spPr>
        <a:xfrm>
          <a:off x="10426700" y="1059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64</xdr:row>
      <xdr:rowOff>67338</xdr:rowOff>
    </xdr:from>
    <xdr:to>
      <xdr:col>15</xdr:col>
      <xdr:colOff>231775</xdr:colOff>
      <xdr:row>64</xdr:row>
      <xdr:rowOff>168938</xdr:rowOff>
    </xdr:to>
    <xdr:sp macro="" textlink="">
      <xdr:nvSpPr>
        <xdr:cNvPr id="182" name="円/楕円 181"/>
        <xdr:cNvSpPr/>
      </xdr:nvSpPr>
      <xdr:spPr>
        <a:xfrm>
          <a:off x="10426700" y="110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153715</xdr:rowOff>
    </xdr:from>
    <xdr:ext cx="534377" cy="259045"/>
    <xdr:sp macro="" textlink="">
      <xdr:nvSpPr>
        <xdr:cNvPr id="183" name="【橋りょう・トンネル】&#10;一人当たり有形固定資産（償却資産）額該当値テキスト"/>
        <xdr:cNvSpPr txBox="1"/>
      </xdr:nvSpPr>
      <xdr:spPr>
        <a:xfrm>
          <a:off x="10566400" y="1095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53339</xdr:rowOff>
    </xdr:from>
    <xdr:to>
      <xdr:col>6</xdr:col>
      <xdr:colOff>510540</xdr:colOff>
      <xdr:row>87</xdr:row>
      <xdr:rowOff>0</xdr:rowOff>
    </xdr:to>
    <xdr:cxnSp macro="">
      <xdr:nvCxnSpPr>
        <xdr:cNvPr id="208" name="直線コネクタ 207"/>
        <xdr:cNvCxnSpPr/>
      </xdr:nvCxnSpPr>
      <xdr:spPr>
        <a:xfrm flipV="1">
          <a:off x="4634865" y="135978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3827</xdr:rowOff>
    </xdr:from>
    <xdr:ext cx="405111" cy="259045"/>
    <xdr:sp macro="" textlink="">
      <xdr:nvSpPr>
        <xdr:cNvPr id="209" name="【公営住宅】&#10;有形固定資産減価償却率最小値テキスト"/>
        <xdr:cNvSpPr txBox="1"/>
      </xdr:nvSpPr>
      <xdr:spPr>
        <a:xfrm>
          <a:off x="4724400"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87</xdr:row>
      <xdr:rowOff>0</xdr:rowOff>
    </xdr:from>
    <xdr:to>
      <xdr:col>6</xdr:col>
      <xdr:colOff>600075</xdr:colOff>
      <xdr:row>87</xdr:row>
      <xdr:rowOff>0</xdr:rowOff>
    </xdr:to>
    <xdr:cxnSp macro="">
      <xdr:nvCxnSpPr>
        <xdr:cNvPr id="210" name="直線コネクタ 209"/>
        <xdr:cNvCxnSpPr/>
      </xdr:nvCxnSpPr>
      <xdr:spPr>
        <a:xfrm>
          <a:off x="4546600" y="1491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16</xdr:rowOff>
    </xdr:from>
    <xdr:ext cx="405111" cy="259045"/>
    <xdr:sp macro="" textlink="">
      <xdr:nvSpPr>
        <xdr:cNvPr id="211" name="【公営住宅】&#10;有形固定資産減価償却率最大値テキスト"/>
        <xdr:cNvSpPr txBox="1"/>
      </xdr:nvSpPr>
      <xdr:spPr>
        <a:xfrm>
          <a:off x="4724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79</xdr:row>
      <xdr:rowOff>53339</xdr:rowOff>
    </xdr:from>
    <xdr:to>
      <xdr:col>6</xdr:col>
      <xdr:colOff>600075</xdr:colOff>
      <xdr:row>79</xdr:row>
      <xdr:rowOff>53339</xdr:rowOff>
    </xdr:to>
    <xdr:cxnSp macro="">
      <xdr:nvCxnSpPr>
        <xdr:cNvPr id="212" name="直線コネクタ 211"/>
        <xdr:cNvCxnSpPr/>
      </xdr:nvCxnSpPr>
      <xdr:spPr>
        <a:xfrm>
          <a:off x="4546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90188</xdr:rowOff>
    </xdr:from>
    <xdr:ext cx="405111" cy="259045"/>
    <xdr:sp macro="" textlink="">
      <xdr:nvSpPr>
        <xdr:cNvPr id="213" name="【公営住宅】&#10;有形固定資産減価償却率平均値テキスト"/>
        <xdr:cNvSpPr txBox="1"/>
      </xdr:nvSpPr>
      <xdr:spPr>
        <a:xfrm>
          <a:off x="47244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14" name="フローチャート : 判断 213"/>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120650</xdr:rowOff>
    </xdr:from>
    <xdr:to>
      <xdr:col>6</xdr:col>
      <xdr:colOff>561975</xdr:colOff>
      <xdr:row>87</xdr:row>
      <xdr:rowOff>50800</xdr:rowOff>
    </xdr:to>
    <xdr:sp macro="" textlink="">
      <xdr:nvSpPr>
        <xdr:cNvPr id="220" name="円/楕円 219"/>
        <xdr:cNvSpPr/>
      </xdr:nvSpPr>
      <xdr:spPr>
        <a:xfrm>
          <a:off x="4584700" y="148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86</xdr:row>
      <xdr:rowOff>35577</xdr:rowOff>
    </xdr:from>
    <xdr:ext cx="405111" cy="259045"/>
    <xdr:sp macro="" textlink="">
      <xdr:nvSpPr>
        <xdr:cNvPr id="221" name="【公営住宅】&#10;有形固定資産減価償却率該当値テキスト"/>
        <xdr:cNvSpPr txBox="1"/>
      </xdr:nvSpPr>
      <xdr:spPr>
        <a:xfrm>
          <a:off x="4724400" y="1478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2" name="直線コネクタ 2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3" name="テキスト ボックス 2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4" name="直線コネクタ 2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5" name="テキスト ボックス 2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6" name="直線コネクタ 2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7" name="テキスト ボックス 2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8" name="直線コネクタ 2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9" name="テキスト ボックス 2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0" name="直線コネクタ 2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1" name="テキスト ボックス 2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2" name="直線コネクタ 2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3" name="テキスト ボックス 2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76</xdr:row>
      <xdr:rowOff>156809</xdr:rowOff>
    </xdr:from>
    <xdr:to>
      <xdr:col>15</xdr:col>
      <xdr:colOff>180340</xdr:colOff>
      <xdr:row>85</xdr:row>
      <xdr:rowOff>109130</xdr:rowOff>
    </xdr:to>
    <xdr:cxnSp macro="">
      <xdr:nvCxnSpPr>
        <xdr:cNvPr id="247" name="直線コネクタ 246"/>
        <xdr:cNvCxnSpPr/>
      </xdr:nvCxnSpPr>
      <xdr:spPr>
        <a:xfrm flipV="1">
          <a:off x="10476865" y="13187009"/>
          <a:ext cx="0" cy="149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112957</xdr:rowOff>
    </xdr:from>
    <xdr:ext cx="469744" cy="259045"/>
    <xdr:sp macro="" textlink="">
      <xdr:nvSpPr>
        <xdr:cNvPr id="248" name="【公営住宅】&#10;一人当たり面積最小値テキスト"/>
        <xdr:cNvSpPr txBox="1"/>
      </xdr:nvSpPr>
      <xdr:spPr>
        <a:xfrm>
          <a:off x="10566400" y="146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1.415</a:t>
          </a:r>
          <a:endParaRPr kumimoji="1" lang="ja-JP" altLang="en-US" sz="1000" b="1">
            <a:latin typeface="ＭＳ Ｐゴシック"/>
          </a:endParaRPr>
        </a:p>
      </xdr:txBody>
    </xdr:sp>
    <xdr:clientData/>
  </xdr:oneCellAnchor>
  <xdr:twoCellAnchor>
    <xdr:from>
      <xdr:col>15</xdr:col>
      <xdr:colOff>92075</xdr:colOff>
      <xdr:row>85</xdr:row>
      <xdr:rowOff>109130</xdr:rowOff>
    </xdr:from>
    <xdr:to>
      <xdr:col>15</xdr:col>
      <xdr:colOff>269875</xdr:colOff>
      <xdr:row>85</xdr:row>
      <xdr:rowOff>109130</xdr:rowOff>
    </xdr:to>
    <xdr:cxnSp macro="">
      <xdr:nvCxnSpPr>
        <xdr:cNvPr id="249" name="直線コネクタ 248"/>
        <xdr:cNvCxnSpPr/>
      </xdr:nvCxnSpPr>
      <xdr:spPr>
        <a:xfrm>
          <a:off x="10388600" y="1468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103486</xdr:rowOff>
    </xdr:from>
    <xdr:ext cx="534377" cy="259045"/>
    <xdr:sp macro="" textlink="">
      <xdr:nvSpPr>
        <xdr:cNvPr id="250" name="【公営住宅】&#10;一人当たり面積最大値テキスト"/>
        <xdr:cNvSpPr txBox="1"/>
      </xdr:nvSpPr>
      <xdr:spPr>
        <a:xfrm>
          <a:off x="10566400" y="129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a:t>
          </a:r>
          <a:endParaRPr kumimoji="1" lang="ja-JP" altLang="en-US" sz="1000" b="1">
            <a:latin typeface="ＭＳ Ｐゴシック"/>
          </a:endParaRPr>
        </a:p>
      </xdr:txBody>
    </xdr:sp>
    <xdr:clientData/>
  </xdr:oneCellAnchor>
  <xdr:twoCellAnchor>
    <xdr:from>
      <xdr:col>15</xdr:col>
      <xdr:colOff>92075</xdr:colOff>
      <xdr:row>76</xdr:row>
      <xdr:rowOff>156809</xdr:rowOff>
    </xdr:from>
    <xdr:to>
      <xdr:col>15</xdr:col>
      <xdr:colOff>269875</xdr:colOff>
      <xdr:row>76</xdr:row>
      <xdr:rowOff>156809</xdr:rowOff>
    </xdr:to>
    <xdr:cxnSp macro="">
      <xdr:nvCxnSpPr>
        <xdr:cNvPr id="251" name="直線コネクタ 250"/>
        <xdr:cNvCxnSpPr/>
      </xdr:nvCxnSpPr>
      <xdr:spPr>
        <a:xfrm>
          <a:off x="10388600" y="1318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4100</xdr:rowOff>
    </xdr:from>
    <xdr:ext cx="469744" cy="259045"/>
    <xdr:sp macro="" textlink="">
      <xdr:nvSpPr>
        <xdr:cNvPr id="252" name="【公営住宅】&#10;一人当たり面積平均値テキスト"/>
        <xdr:cNvSpPr txBox="1"/>
      </xdr:nvSpPr>
      <xdr:spPr>
        <a:xfrm>
          <a:off x="10566400" y="13891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25673</xdr:rowOff>
    </xdr:from>
    <xdr:to>
      <xdr:col>15</xdr:col>
      <xdr:colOff>231775</xdr:colOff>
      <xdr:row>81</xdr:row>
      <xdr:rowOff>127273</xdr:rowOff>
    </xdr:to>
    <xdr:sp macro="" textlink="">
      <xdr:nvSpPr>
        <xdr:cNvPr id="253" name="フローチャート : 判断 252"/>
        <xdr:cNvSpPr/>
      </xdr:nvSpPr>
      <xdr:spPr>
        <a:xfrm>
          <a:off x="10426700" y="13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39551</xdr:rowOff>
    </xdr:from>
    <xdr:to>
      <xdr:col>15</xdr:col>
      <xdr:colOff>231775</xdr:colOff>
      <xdr:row>80</xdr:row>
      <xdr:rowOff>141151</xdr:rowOff>
    </xdr:to>
    <xdr:sp macro="" textlink="">
      <xdr:nvSpPr>
        <xdr:cNvPr id="259" name="円/楕円 258"/>
        <xdr:cNvSpPr/>
      </xdr:nvSpPr>
      <xdr:spPr>
        <a:xfrm>
          <a:off x="104267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62428</xdr:rowOff>
    </xdr:from>
    <xdr:ext cx="469744" cy="259045"/>
    <xdr:sp macro="" textlink="">
      <xdr:nvSpPr>
        <xdr:cNvPr id="260" name="【公営住宅】&#10;一人当たり面積該当値テキスト"/>
        <xdr:cNvSpPr txBox="1"/>
      </xdr:nvSpPr>
      <xdr:spPr>
        <a:xfrm>
          <a:off x="10566400" y="1360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2" name="正方形/長方形 26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3" name="正方形/長方形 26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4" name="正方形/長方形 26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5" name="正方形/長方形 26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7" name="正方形/長方形 26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8" name="正方形/長方形 26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9" name="正方形/長方形 26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0" name="正方形/長方形 26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1" name="正方形/長方形 27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3810</xdr:rowOff>
    </xdr:to>
    <xdr:cxnSp macro="">
      <xdr:nvCxnSpPr>
        <xdr:cNvPr id="297" name="直線コネクタ 296"/>
        <xdr:cNvCxnSpPr/>
      </xdr:nvCxnSpPr>
      <xdr:spPr>
        <a:xfrm flipV="1">
          <a:off x="16318864"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7637</xdr:rowOff>
    </xdr:from>
    <xdr:ext cx="405111" cy="259045"/>
    <xdr:sp macro="" textlink="">
      <xdr:nvSpPr>
        <xdr:cNvPr id="298" name="【認定こども園・幼稚園・保育所】&#10;有形固定資産減価償却率最小値テキスト"/>
        <xdr:cNvSpPr txBox="1"/>
      </xdr:nvSpPr>
      <xdr:spPr>
        <a:xfrm>
          <a:off x="16408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428625</xdr:colOff>
      <xdr:row>41</xdr:row>
      <xdr:rowOff>3810</xdr:rowOff>
    </xdr:from>
    <xdr:to>
      <xdr:col>23</xdr:col>
      <xdr:colOff>606425</xdr:colOff>
      <xdr:row>41</xdr:row>
      <xdr:rowOff>3810</xdr:rowOff>
    </xdr:to>
    <xdr:cxnSp macro="">
      <xdr:nvCxnSpPr>
        <xdr:cNvPr id="299" name="直線コネクタ 298"/>
        <xdr:cNvCxnSpPr/>
      </xdr:nvCxnSpPr>
      <xdr:spPr>
        <a:xfrm>
          <a:off x="16230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01" name="直線コネクタ 30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02" name="【認定こども園・幼稚園・保育所】&#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03" name="フローチャート : 判断 302"/>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52070</xdr:rowOff>
    </xdr:from>
    <xdr:to>
      <xdr:col>23</xdr:col>
      <xdr:colOff>568325</xdr:colOff>
      <xdr:row>37</xdr:row>
      <xdr:rowOff>153670</xdr:rowOff>
    </xdr:to>
    <xdr:sp macro="" textlink="">
      <xdr:nvSpPr>
        <xdr:cNvPr id="309" name="円/楕円 308"/>
        <xdr:cNvSpPr/>
      </xdr:nvSpPr>
      <xdr:spPr>
        <a:xfrm>
          <a:off x="16268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74947</xdr:rowOff>
    </xdr:from>
    <xdr:ext cx="405111" cy="259045"/>
    <xdr:sp macro="" textlink="">
      <xdr:nvSpPr>
        <xdr:cNvPr id="310" name="【認定こども園・幼稚園・保育所】&#10;有形固定資産減価償却率該当値テキスト"/>
        <xdr:cNvSpPr txBox="1"/>
      </xdr:nvSpPr>
      <xdr:spPr>
        <a:xfrm>
          <a:off x="16408400"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1" name="テキスト ボックス 32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22" name="直線コネクタ 3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3" name="テキスト ボックス 3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4" name="直線コネクタ 3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5" name="テキスト ボックス 3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6" name="直線コネクタ 3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7" name="テキスト ボックス 3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8" name="直線コネクタ 3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9" name="テキスト ボックス 3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0.330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30" name="直線コネクタ 3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1" name="テキスト ボックス 3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0.360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2" name="直線コネクタ 3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3" name="テキスト ボックス 3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0.390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100693</xdr:rowOff>
    </xdr:from>
    <xdr:to>
      <xdr:col>32</xdr:col>
      <xdr:colOff>186689</xdr:colOff>
      <xdr:row>42</xdr:row>
      <xdr:rowOff>125185</xdr:rowOff>
    </xdr:to>
    <xdr:cxnSp macro="">
      <xdr:nvCxnSpPr>
        <xdr:cNvPr id="337" name="直線コネクタ 336"/>
        <xdr:cNvCxnSpPr/>
      </xdr:nvCxnSpPr>
      <xdr:spPr>
        <a:xfrm flipV="1">
          <a:off x="22160864"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129012</xdr:rowOff>
    </xdr:from>
    <xdr:ext cx="469744" cy="259045"/>
    <xdr:sp macro="" textlink="">
      <xdr:nvSpPr>
        <xdr:cNvPr id="338" name="【認定こども園・幼稚園・保育所】&#10;一人当たり面積最小値テキスト"/>
        <xdr:cNvSpPr txBox="1"/>
      </xdr:nvSpPr>
      <xdr:spPr>
        <a:xfrm>
          <a:off x="22250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0.237</a:t>
          </a:r>
          <a:endParaRPr kumimoji="1" lang="ja-JP" altLang="en-US" sz="1000" b="1">
            <a:latin typeface="ＭＳ Ｐゴシック"/>
          </a:endParaRPr>
        </a:p>
      </xdr:txBody>
    </xdr:sp>
    <xdr:clientData/>
  </xdr:oneCellAnchor>
  <xdr:twoCellAnchor>
    <xdr:from>
      <xdr:col>32</xdr:col>
      <xdr:colOff>98425</xdr:colOff>
      <xdr:row>42</xdr:row>
      <xdr:rowOff>125185</xdr:rowOff>
    </xdr:from>
    <xdr:to>
      <xdr:col>32</xdr:col>
      <xdr:colOff>276225</xdr:colOff>
      <xdr:row>42</xdr:row>
      <xdr:rowOff>125185</xdr:rowOff>
    </xdr:to>
    <xdr:cxnSp macro="">
      <xdr:nvCxnSpPr>
        <xdr:cNvPr id="339" name="直線コネクタ 338"/>
        <xdr:cNvCxnSpPr/>
      </xdr:nvCxnSpPr>
      <xdr:spPr>
        <a:xfrm>
          <a:off x="22072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47370</xdr:rowOff>
    </xdr:from>
    <xdr:ext cx="469744" cy="259045"/>
    <xdr:sp macro="" textlink="">
      <xdr:nvSpPr>
        <xdr:cNvPr id="340" name="【認定こども園・幼稚園・保育所】&#10;一人当たり面積最大値テキスト"/>
        <xdr:cNvSpPr txBox="1"/>
      </xdr:nvSpPr>
      <xdr:spPr>
        <a:xfrm>
          <a:off x="22250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0.381</a:t>
          </a:r>
          <a:endParaRPr kumimoji="1" lang="ja-JP" altLang="en-US" sz="1000" b="1">
            <a:latin typeface="ＭＳ Ｐゴシック"/>
          </a:endParaRPr>
        </a:p>
      </xdr:txBody>
    </xdr:sp>
    <xdr:clientData/>
  </xdr:oneCellAnchor>
  <xdr:twoCellAnchor>
    <xdr:from>
      <xdr:col>32</xdr:col>
      <xdr:colOff>98425</xdr:colOff>
      <xdr:row>33</xdr:row>
      <xdr:rowOff>100693</xdr:rowOff>
    </xdr:from>
    <xdr:to>
      <xdr:col>32</xdr:col>
      <xdr:colOff>276225</xdr:colOff>
      <xdr:row>33</xdr:row>
      <xdr:rowOff>100693</xdr:rowOff>
    </xdr:to>
    <xdr:cxnSp macro="">
      <xdr:nvCxnSpPr>
        <xdr:cNvPr id="341" name="直線コネクタ 340"/>
        <xdr:cNvCxnSpPr/>
      </xdr:nvCxnSpPr>
      <xdr:spPr>
        <a:xfrm>
          <a:off x="22072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33762</xdr:rowOff>
    </xdr:from>
    <xdr:ext cx="469744" cy="259045"/>
    <xdr:sp macro="" textlink="">
      <xdr:nvSpPr>
        <xdr:cNvPr id="342" name="【認定こども園・幼稚園・保育所】&#10;一人当たり面積平均値テキスト"/>
        <xdr:cNvSpPr txBox="1"/>
      </xdr:nvSpPr>
      <xdr:spPr>
        <a:xfrm>
          <a:off x="22250400" y="6720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55335</xdr:rowOff>
    </xdr:from>
    <xdr:to>
      <xdr:col>32</xdr:col>
      <xdr:colOff>238125</xdr:colOff>
      <xdr:row>39</xdr:row>
      <xdr:rowOff>156935</xdr:rowOff>
    </xdr:to>
    <xdr:sp macro="" textlink="">
      <xdr:nvSpPr>
        <xdr:cNvPr id="343" name="フローチャート : 判断 342"/>
        <xdr:cNvSpPr/>
      </xdr:nvSpPr>
      <xdr:spPr>
        <a:xfrm>
          <a:off x="221107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49893</xdr:rowOff>
    </xdr:from>
    <xdr:to>
      <xdr:col>32</xdr:col>
      <xdr:colOff>238125</xdr:colOff>
      <xdr:row>33</xdr:row>
      <xdr:rowOff>151493</xdr:rowOff>
    </xdr:to>
    <xdr:sp macro="" textlink="">
      <xdr:nvSpPr>
        <xdr:cNvPr id="349" name="円/楕円 348"/>
        <xdr:cNvSpPr/>
      </xdr:nvSpPr>
      <xdr:spPr>
        <a:xfrm>
          <a:off x="221107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2920</xdr:rowOff>
    </xdr:from>
    <xdr:ext cx="469744" cy="259045"/>
    <xdr:sp macro="" textlink="">
      <xdr:nvSpPr>
        <xdr:cNvPr id="350" name="【認定こども園・幼稚園・保育所】&#10;一人当たり面積該当値テキスト"/>
        <xdr:cNvSpPr txBox="1"/>
      </xdr:nvSpPr>
      <xdr:spPr>
        <a:xfrm>
          <a:off x="22250400" y="566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1" name="正方形/長方形 35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8" name="正方形/長方形 35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1" name="テキスト ボックス 36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2" name="直線コネクタ 3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3" name="テキスト ボックス 36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4" name="直線コネクタ 3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5" name="テキスト ボックス 3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6" name="直線コネクタ 3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7" name="テキスト ボックス 3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8" name="直線コネクタ 3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9" name="テキスト ボックス 3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0" name="直線コネクタ 3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1" name="テキスト ボックス 3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2" name="直線コネクタ 3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3" name="テキスト ボックス 37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5" name="テキスト ボックス 3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87085</xdr:rowOff>
    </xdr:from>
    <xdr:to>
      <xdr:col>23</xdr:col>
      <xdr:colOff>516889</xdr:colOff>
      <xdr:row>64</xdr:row>
      <xdr:rowOff>76200</xdr:rowOff>
    </xdr:to>
    <xdr:cxnSp macro="">
      <xdr:nvCxnSpPr>
        <xdr:cNvPr id="377" name="直線コネクタ 376"/>
        <xdr:cNvCxnSpPr/>
      </xdr:nvCxnSpPr>
      <xdr:spPr>
        <a:xfrm flipV="1">
          <a:off x="16318864" y="9688285"/>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378" name="【学校施設】&#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379" name="直線コネクタ 37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33762</xdr:rowOff>
    </xdr:from>
    <xdr:ext cx="405111" cy="259045"/>
    <xdr:sp macro="" textlink="">
      <xdr:nvSpPr>
        <xdr:cNvPr id="380" name="【学校施設】&#10;有形固定資産減価償却率最大値テキスト"/>
        <xdr:cNvSpPr txBox="1"/>
      </xdr:nvSpPr>
      <xdr:spPr>
        <a:xfrm>
          <a:off x="16408400" y="946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56</xdr:row>
      <xdr:rowOff>87085</xdr:rowOff>
    </xdr:from>
    <xdr:to>
      <xdr:col>23</xdr:col>
      <xdr:colOff>606425</xdr:colOff>
      <xdr:row>56</xdr:row>
      <xdr:rowOff>87085</xdr:rowOff>
    </xdr:to>
    <xdr:cxnSp macro="">
      <xdr:nvCxnSpPr>
        <xdr:cNvPr id="381" name="直線コネクタ 380"/>
        <xdr:cNvCxnSpPr/>
      </xdr:nvCxnSpPr>
      <xdr:spPr>
        <a:xfrm>
          <a:off x="16230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3827</xdr:rowOff>
    </xdr:from>
    <xdr:ext cx="405111" cy="259045"/>
    <xdr:sp macro="" textlink="">
      <xdr:nvSpPr>
        <xdr:cNvPr id="382" name="【学校施設】&#10;有形固定資産減価償却率平均値テキスト"/>
        <xdr:cNvSpPr txBox="1"/>
      </xdr:nvSpPr>
      <xdr:spPr>
        <a:xfrm>
          <a:off x="164084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25400</xdr:rowOff>
    </xdr:from>
    <xdr:to>
      <xdr:col>23</xdr:col>
      <xdr:colOff>568325</xdr:colOff>
      <xdr:row>60</xdr:row>
      <xdr:rowOff>127000</xdr:rowOff>
    </xdr:to>
    <xdr:sp macro="" textlink="">
      <xdr:nvSpPr>
        <xdr:cNvPr id="383" name="フローチャート : 判断 382"/>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36285</xdr:rowOff>
    </xdr:from>
    <xdr:to>
      <xdr:col>23</xdr:col>
      <xdr:colOff>568325</xdr:colOff>
      <xdr:row>56</xdr:row>
      <xdr:rowOff>137885</xdr:rowOff>
    </xdr:to>
    <xdr:sp macro="" textlink="">
      <xdr:nvSpPr>
        <xdr:cNvPr id="389" name="円/楕円 388"/>
        <xdr:cNvSpPr/>
      </xdr:nvSpPr>
      <xdr:spPr>
        <a:xfrm>
          <a:off x="162687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160762</xdr:rowOff>
    </xdr:from>
    <xdr:ext cx="405111" cy="259045"/>
    <xdr:sp macro="" textlink="">
      <xdr:nvSpPr>
        <xdr:cNvPr id="390" name="【学校施設】&#10;有形固定資産減価償却率該当値テキスト"/>
        <xdr:cNvSpPr txBox="1"/>
      </xdr:nvSpPr>
      <xdr:spPr>
        <a:xfrm>
          <a:off x="16408400" y="959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1" name="正方形/長方形 39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8" name="正方形/長方形 39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2" name="直線コネクタ 4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3" name="テキスト ボックス 4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4" name="直線コネクタ 4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5" name="テキスト ボックス 4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6" name="直線コネクタ 4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7" name="テキスト ボックス 4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8" name="直線コネクタ 4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9" name="テキスト ボックス 4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1" name="テキスト ボックス 41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69266</xdr:rowOff>
    </xdr:from>
    <xdr:to>
      <xdr:col>32</xdr:col>
      <xdr:colOff>186689</xdr:colOff>
      <xdr:row>63</xdr:row>
      <xdr:rowOff>12802</xdr:rowOff>
    </xdr:to>
    <xdr:cxnSp macro="">
      <xdr:nvCxnSpPr>
        <xdr:cNvPr id="413" name="直線コネクタ 412"/>
        <xdr:cNvCxnSpPr/>
      </xdr:nvCxnSpPr>
      <xdr:spPr>
        <a:xfrm flipV="1">
          <a:off x="22160864" y="9670466"/>
          <a:ext cx="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16629</xdr:rowOff>
    </xdr:from>
    <xdr:ext cx="469744" cy="259045"/>
    <xdr:sp macro="" textlink="">
      <xdr:nvSpPr>
        <xdr:cNvPr id="414" name="【学校施設】&#10;一人当たり面積最小値テキスト"/>
        <xdr:cNvSpPr txBox="1"/>
      </xdr:nvSpPr>
      <xdr:spPr>
        <a:xfrm>
          <a:off x="22250400" y="108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2.694</a:t>
          </a:r>
          <a:endParaRPr kumimoji="1" lang="ja-JP" altLang="en-US" sz="1000" b="1">
            <a:latin typeface="ＭＳ Ｐゴシック"/>
          </a:endParaRPr>
        </a:p>
      </xdr:txBody>
    </xdr:sp>
    <xdr:clientData/>
  </xdr:oneCellAnchor>
  <xdr:twoCellAnchor>
    <xdr:from>
      <xdr:col>32</xdr:col>
      <xdr:colOff>98425</xdr:colOff>
      <xdr:row>63</xdr:row>
      <xdr:rowOff>12802</xdr:rowOff>
    </xdr:from>
    <xdr:to>
      <xdr:col>32</xdr:col>
      <xdr:colOff>276225</xdr:colOff>
      <xdr:row>63</xdr:row>
      <xdr:rowOff>12802</xdr:rowOff>
    </xdr:to>
    <xdr:cxnSp macro="">
      <xdr:nvCxnSpPr>
        <xdr:cNvPr id="415" name="直線コネクタ 414"/>
        <xdr:cNvCxnSpPr/>
      </xdr:nvCxnSpPr>
      <xdr:spPr>
        <a:xfrm>
          <a:off x="22072600" y="1081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15943</xdr:rowOff>
    </xdr:from>
    <xdr:ext cx="469744" cy="259045"/>
    <xdr:sp macro="" textlink="">
      <xdr:nvSpPr>
        <xdr:cNvPr id="416" name="【学校施設】&#10;一人当たり面積最大値テキスト"/>
        <xdr:cNvSpPr txBox="1"/>
      </xdr:nvSpPr>
      <xdr:spPr>
        <a:xfrm>
          <a:off x="22250400" y="944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7.697</a:t>
          </a:r>
          <a:endParaRPr kumimoji="1" lang="ja-JP" altLang="en-US" sz="1000" b="1">
            <a:latin typeface="ＭＳ Ｐゴシック"/>
          </a:endParaRPr>
        </a:p>
      </xdr:txBody>
    </xdr:sp>
    <xdr:clientData/>
  </xdr:oneCellAnchor>
  <xdr:twoCellAnchor>
    <xdr:from>
      <xdr:col>32</xdr:col>
      <xdr:colOff>98425</xdr:colOff>
      <xdr:row>56</xdr:row>
      <xdr:rowOff>69266</xdr:rowOff>
    </xdr:from>
    <xdr:to>
      <xdr:col>32</xdr:col>
      <xdr:colOff>276225</xdr:colOff>
      <xdr:row>56</xdr:row>
      <xdr:rowOff>69266</xdr:rowOff>
    </xdr:to>
    <xdr:cxnSp macro="">
      <xdr:nvCxnSpPr>
        <xdr:cNvPr id="417" name="直線コネクタ 416"/>
        <xdr:cNvCxnSpPr/>
      </xdr:nvCxnSpPr>
      <xdr:spPr>
        <a:xfrm>
          <a:off x="22072600" y="9670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161942</xdr:rowOff>
    </xdr:from>
    <xdr:ext cx="469744" cy="259045"/>
    <xdr:sp macro="" textlink="">
      <xdr:nvSpPr>
        <xdr:cNvPr id="418" name="【学校施設】&#10;一人当たり面積平均値テキスト"/>
        <xdr:cNvSpPr txBox="1"/>
      </xdr:nvSpPr>
      <xdr:spPr>
        <a:xfrm>
          <a:off x="22250400" y="10620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12065</xdr:rowOff>
    </xdr:from>
    <xdr:to>
      <xdr:col>32</xdr:col>
      <xdr:colOff>238125</xdr:colOff>
      <xdr:row>62</xdr:row>
      <xdr:rowOff>113665</xdr:rowOff>
    </xdr:to>
    <xdr:sp macro="" textlink="">
      <xdr:nvSpPr>
        <xdr:cNvPr id="419" name="フローチャート : 判断 418"/>
        <xdr:cNvSpPr/>
      </xdr:nvSpPr>
      <xdr:spPr>
        <a:xfrm>
          <a:off x="221107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0" name="テキスト ボックス 4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1" name="テキスト ボックス 4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2" name="テキスト ボックス 4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3" name="テキスト ボックス 4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4" name="テキスト ボックス 4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18466</xdr:rowOff>
    </xdr:from>
    <xdr:to>
      <xdr:col>32</xdr:col>
      <xdr:colOff>238125</xdr:colOff>
      <xdr:row>56</xdr:row>
      <xdr:rowOff>120066</xdr:rowOff>
    </xdr:to>
    <xdr:sp macro="" textlink="">
      <xdr:nvSpPr>
        <xdr:cNvPr id="425" name="円/楕円 424"/>
        <xdr:cNvSpPr/>
      </xdr:nvSpPr>
      <xdr:spPr>
        <a:xfrm>
          <a:off x="22110700" y="96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142943</xdr:rowOff>
    </xdr:from>
    <xdr:ext cx="469744" cy="259045"/>
    <xdr:sp macro="" textlink="">
      <xdr:nvSpPr>
        <xdr:cNvPr id="426" name="【学校施設】&#10;一人当たり面積該当値テキスト"/>
        <xdr:cNvSpPr txBox="1"/>
      </xdr:nvSpPr>
      <xdr:spPr>
        <a:xfrm>
          <a:off x="22250400" y="95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7" name="正方形/長方形 42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28" name="正方形/長方形 42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29" name="正方形/長方形 42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0" name="正方形/長方形 42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31" name="正方形/長方形 43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3" name="正方形/長方形 43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34" name="正方形/長方形 43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35" name="正方形/長方形 43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36" name="正方形/長方形 43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37" name="正方形/長方形 43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8" name="正方形/長方形 437"/>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9" name="正方形/長方形 43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6" name="正方形/長方形 445"/>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47" name="正方形/長方形 44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8" name="正方形/長方形 4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9" name="正方形/長方形 4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0" name="正方形/長方形 4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1" name="正方形/長方形 4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2" name="正方形/長方形 4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3" name="正方形/長方形 4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54" name="正方形/長方形 453"/>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55" name="正方形/長方形 45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6" name="正方形/長方形 4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7" name="テキスト ボックス 45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道路・公営住宅の有形固定資産減価償却率の水準が類似団体と比較して最小値となっている。村内世帯（約</a:t>
          </a:r>
          <a:r>
            <a:rPr kumimoji="1" lang="en-US" altLang="ja-JP" sz="1300">
              <a:latin typeface="ＭＳ Ｐゴシック"/>
            </a:rPr>
            <a:t>280</a:t>
          </a:r>
          <a:r>
            <a:rPr kumimoji="1" lang="ja-JP" altLang="en-US" sz="1300">
              <a:latin typeface="ＭＳ Ｐゴシック"/>
            </a:rPr>
            <a:t>世帯）の約</a:t>
          </a:r>
          <a:r>
            <a:rPr kumimoji="1" lang="en-US" altLang="ja-JP" sz="1300">
              <a:latin typeface="ＭＳ Ｐゴシック"/>
            </a:rPr>
            <a:t>3</a:t>
          </a:r>
          <a:r>
            <a:rPr kumimoji="1" lang="ja-JP" altLang="en-US" sz="1300">
              <a:latin typeface="ＭＳ Ｐゴシック"/>
            </a:rPr>
            <a:t>割（約</a:t>
          </a:r>
          <a:r>
            <a:rPr kumimoji="1" lang="en-US" altLang="ja-JP" sz="1300">
              <a:latin typeface="ＭＳ Ｐゴシック"/>
            </a:rPr>
            <a:t>80</a:t>
          </a:r>
          <a:r>
            <a:rPr kumimoji="1" lang="ja-JP" altLang="en-US" sz="1300">
              <a:latin typeface="ＭＳ Ｐゴシック"/>
            </a:rPr>
            <a:t>世帯）が公営住宅である。道路を含め、有形固定資産減価償却率が低いので、今後の整備計画を固定資産台帳・公共施設管理台帳等との将来財政負担を見極めながら整備を図っていく。一人当たり延長や面積等も人口が少ないので一人当たりが占める割合が高水準の要因となっている。</a:t>
          </a:r>
          <a:endParaRPr kumimoji="1" lang="en-US" altLang="ja-JP" sz="1300">
            <a:latin typeface="ＭＳ Ｐゴシック"/>
          </a:endParaRPr>
        </a:p>
        <a:p>
          <a:r>
            <a:rPr kumimoji="1" lang="ja-JP" altLang="en-US" sz="1300">
              <a:latin typeface="ＭＳ Ｐゴシック"/>
            </a:rPr>
            <a:t>学校施設の有形固定資産減価償却率・一人当たり面積は小学校棟施設整備（平成</a:t>
          </a:r>
          <a:r>
            <a:rPr kumimoji="1" lang="en-US" altLang="ja-JP" sz="1300">
              <a:latin typeface="ＭＳ Ｐゴシック"/>
            </a:rPr>
            <a:t>16</a:t>
          </a:r>
          <a:r>
            <a:rPr kumimoji="1" lang="ja-JP" altLang="en-US" sz="1300">
              <a:latin typeface="ＭＳ Ｐゴシック"/>
            </a:rPr>
            <a:t>年度）を実施している為、高水準の要因となっている。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
586
13.09
2,954,806
2,859,213
74,044
767,694
2,255,291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2" name="正方形/長方形 51"/>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56" name="直線コネクタ 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57" name="テキスト ボックス 5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58" name="直線コネクタ 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59" name="テキスト ボックス 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0" name="直線コネクタ 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1" name="テキスト ボックス 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2" name="直線コネクタ 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3" name="テキスト ボックス 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4" name="直線コネクタ 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65" name="テキスト ボックス 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6" name="直線コネクタ 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7" name="テキスト ボックス 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68"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57150</xdr:rowOff>
    </xdr:from>
    <xdr:to>
      <xdr:col>6</xdr:col>
      <xdr:colOff>510540</xdr:colOff>
      <xdr:row>64</xdr:row>
      <xdr:rowOff>95250</xdr:rowOff>
    </xdr:to>
    <xdr:cxnSp macro="">
      <xdr:nvCxnSpPr>
        <xdr:cNvPr id="69" name="直線コネクタ 68"/>
        <xdr:cNvCxnSpPr/>
      </xdr:nvCxnSpPr>
      <xdr:spPr>
        <a:xfrm flipV="1">
          <a:off x="4634865" y="94869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99077</xdr:rowOff>
    </xdr:from>
    <xdr:ext cx="405111" cy="259045"/>
    <xdr:sp macro="" textlink="">
      <xdr:nvSpPr>
        <xdr:cNvPr id="70" name="【体育館・プール】&#10;有形固定資産減価償却率最小値テキスト"/>
        <xdr:cNvSpPr txBox="1"/>
      </xdr:nvSpPr>
      <xdr:spPr>
        <a:xfrm>
          <a:off x="47244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64</xdr:row>
      <xdr:rowOff>95250</xdr:rowOff>
    </xdr:from>
    <xdr:to>
      <xdr:col>6</xdr:col>
      <xdr:colOff>600075</xdr:colOff>
      <xdr:row>64</xdr:row>
      <xdr:rowOff>95250</xdr:rowOff>
    </xdr:to>
    <xdr:cxnSp macro="">
      <xdr:nvCxnSpPr>
        <xdr:cNvPr id="71" name="直線コネクタ 70"/>
        <xdr:cNvCxnSpPr/>
      </xdr:nvCxnSpPr>
      <xdr:spPr>
        <a:xfrm>
          <a:off x="4546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3827</xdr:rowOff>
    </xdr:from>
    <xdr:ext cx="405111" cy="259045"/>
    <xdr:sp macro="" textlink="">
      <xdr:nvSpPr>
        <xdr:cNvPr id="72" name="【体育館・プール】&#10;有形固定資産減価償却率最大値テキスト"/>
        <xdr:cNvSpPr txBox="1"/>
      </xdr:nvSpPr>
      <xdr:spPr>
        <a:xfrm>
          <a:off x="47244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55</xdr:row>
      <xdr:rowOff>57150</xdr:rowOff>
    </xdr:from>
    <xdr:to>
      <xdr:col>6</xdr:col>
      <xdr:colOff>600075</xdr:colOff>
      <xdr:row>55</xdr:row>
      <xdr:rowOff>57150</xdr:rowOff>
    </xdr:to>
    <xdr:cxnSp macro="">
      <xdr:nvCxnSpPr>
        <xdr:cNvPr id="73" name="直線コネクタ 72"/>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36847</xdr:rowOff>
    </xdr:from>
    <xdr:ext cx="405111" cy="259045"/>
    <xdr:sp macro="" textlink="">
      <xdr:nvSpPr>
        <xdr:cNvPr id="74" name="【体育館・プール】&#10;有形固定資産減価償却率平均値テキスト"/>
        <xdr:cNvSpPr txBox="1"/>
      </xdr:nvSpPr>
      <xdr:spPr>
        <a:xfrm>
          <a:off x="4724400" y="10323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13970</xdr:rowOff>
    </xdr:from>
    <xdr:to>
      <xdr:col>6</xdr:col>
      <xdr:colOff>561975</xdr:colOff>
      <xdr:row>61</xdr:row>
      <xdr:rowOff>115570</xdr:rowOff>
    </xdr:to>
    <xdr:sp macro="" textlink="">
      <xdr:nvSpPr>
        <xdr:cNvPr id="75" name="フローチャート : 判断 74"/>
        <xdr:cNvSpPr/>
      </xdr:nvSpPr>
      <xdr:spPr>
        <a:xfrm>
          <a:off x="45847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6" name="テキスト ボックス 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7" name="テキスト ボックス 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8" name="テキスト ボックス 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9" name="テキスト ボックス 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0" name="テキスト ボックス 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170180</xdr:rowOff>
    </xdr:from>
    <xdr:to>
      <xdr:col>6</xdr:col>
      <xdr:colOff>561975</xdr:colOff>
      <xdr:row>63</xdr:row>
      <xdr:rowOff>100330</xdr:rowOff>
    </xdr:to>
    <xdr:sp macro="" textlink="">
      <xdr:nvSpPr>
        <xdr:cNvPr id="81" name="円/楕円 80"/>
        <xdr:cNvSpPr/>
      </xdr:nvSpPr>
      <xdr:spPr>
        <a:xfrm>
          <a:off x="4584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148607</xdr:rowOff>
    </xdr:from>
    <xdr:ext cx="405111" cy="259045"/>
    <xdr:sp macro="" textlink="">
      <xdr:nvSpPr>
        <xdr:cNvPr id="82" name="【体育館・プール】&#10;有形固定資産減価償却率該当値テキスト"/>
        <xdr:cNvSpPr txBox="1"/>
      </xdr:nvSpPr>
      <xdr:spPr>
        <a:xfrm>
          <a:off x="47244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3" name="正方形/長方形 8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4" name="正方形/長方形 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5" name="正方形/長方形 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6" name="正方形/長方形 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7" name="正方形/長方形 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8" name="正方形/長方形 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9" name="正方形/長方形 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0" name="正方形/長方形 8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1" name="テキスト ボックス 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2" name="直線コネクタ 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3" name="テキスト ボックス 9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4" name="直線コネクタ 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5" name="テキスト ボックス 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6" name="直線コネクタ 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7" name="テキスト ボックス 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0" name="直線コネクタ 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1" name="テキスト ボックス 1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2" name="直線コネクタ 1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3" name="テキスト ボックス 1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4" name="直線コネクタ 1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5" name="テキスト ボックス 1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93726</xdr:rowOff>
    </xdr:from>
    <xdr:to>
      <xdr:col>15</xdr:col>
      <xdr:colOff>180340</xdr:colOff>
      <xdr:row>63</xdr:row>
      <xdr:rowOff>126492</xdr:rowOff>
    </xdr:to>
    <xdr:cxnSp macro="">
      <xdr:nvCxnSpPr>
        <xdr:cNvPr id="107" name="直線コネクタ 106"/>
        <xdr:cNvCxnSpPr/>
      </xdr:nvCxnSpPr>
      <xdr:spPr>
        <a:xfrm flipV="1">
          <a:off x="10476865" y="9523476"/>
          <a:ext cx="0" cy="1404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130319</xdr:rowOff>
    </xdr:from>
    <xdr:ext cx="469744" cy="259045"/>
    <xdr:sp macro="" textlink="">
      <xdr:nvSpPr>
        <xdr:cNvPr id="108" name="【体育館・プール】&#10;一人当たり面積最小値テキスト"/>
        <xdr:cNvSpPr txBox="1"/>
      </xdr:nvSpPr>
      <xdr:spPr>
        <a:xfrm>
          <a:off x="10566400" y="1093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1.159</a:t>
          </a:r>
          <a:endParaRPr kumimoji="1" lang="ja-JP" altLang="en-US" sz="1000" b="1">
            <a:latin typeface="ＭＳ Ｐゴシック"/>
          </a:endParaRPr>
        </a:p>
      </xdr:txBody>
    </xdr:sp>
    <xdr:clientData/>
  </xdr:oneCellAnchor>
  <xdr:twoCellAnchor>
    <xdr:from>
      <xdr:col>15</xdr:col>
      <xdr:colOff>92075</xdr:colOff>
      <xdr:row>63</xdr:row>
      <xdr:rowOff>126492</xdr:rowOff>
    </xdr:from>
    <xdr:to>
      <xdr:col>15</xdr:col>
      <xdr:colOff>269875</xdr:colOff>
      <xdr:row>63</xdr:row>
      <xdr:rowOff>126492</xdr:rowOff>
    </xdr:to>
    <xdr:cxnSp macro="">
      <xdr:nvCxnSpPr>
        <xdr:cNvPr id="109" name="直線コネクタ 108"/>
        <xdr:cNvCxnSpPr/>
      </xdr:nvCxnSpPr>
      <xdr:spPr>
        <a:xfrm>
          <a:off x="10388600" y="1092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40403</xdr:rowOff>
    </xdr:from>
    <xdr:ext cx="469744" cy="259045"/>
    <xdr:sp macro="" textlink="">
      <xdr:nvSpPr>
        <xdr:cNvPr id="110" name="【体育館・プール】&#10;一人当たり面積最大値テキスト"/>
        <xdr:cNvSpPr txBox="1"/>
      </xdr:nvSpPr>
      <xdr:spPr>
        <a:xfrm>
          <a:off x="10566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15</xdr:col>
      <xdr:colOff>92075</xdr:colOff>
      <xdr:row>55</xdr:row>
      <xdr:rowOff>93726</xdr:rowOff>
    </xdr:from>
    <xdr:to>
      <xdr:col>15</xdr:col>
      <xdr:colOff>269875</xdr:colOff>
      <xdr:row>55</xdr:row>
      <xdr:rowOff>93726</xdr:rowOff>
    </xdr:to>
    <xdr:cxnSp macro="">
      <xdr:nvCxnSpPr>
        <xdr:cNvPr id="111" name="直線コネクタ 110"/>
        <xdr:cNvCxnSpPr/>
      </xdr:nvCxnSpPr>
      <xdr:spPr>
        <a:xfrm>
          <a:off x="10388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91457</xdr:rowOff>
    </xdr:from>
    <xdr:ext cx="469744" cy="259045"/>
    <xdr:sp macro="" textlink="">
      <xdr:nvSpPr>
        <xdr:cNvPr id="112" name="【体育館・プール】&#10;一人当たり面積平均値テキスト"/>
        <xdr:cNvSpPr txBox="1"/>
      </xdr:nvSpPr>
      <xdr:spPr>
        <a:xfrm>
          <a:off x="10566400" y="10721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113030</xdr:rowOff>
    </xdr:from>
    <xdr:to>
      <xdr:col>15</xdr:col>
      <xdr:colOff>231775</xdr:colOff>
      <xdr:row>63</xdr:row>
      <xdr:rowOff>43180</xdr:rowOff>
    </xdr:to>
    <xdr:sp macro="" textlink="">
      <xdr:nvSpPr>
        <xdr:cNvPr id="113" name="フローチャート : 判断 112"/>
        <xdr:cNvSpPr/>
      </xdr:nvSpPr>
      <xdr:spPr>
        <a:xfrm>
          <a:off x="10426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4" name="テキスト ボックス 1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5" name="テキスト ボックス 1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6" name="テキスト ボックス 1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7" name="テキスト ボックス 1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8" name="テキスト ボックス 1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42926</xdr:rowOff>
    </xdr:from>
    <xdr:to>
      <xdr:col>15</xdr:col>
      <xdr:colOff>231775</xdr:colOff>
      <xdr:row>55</xdr:row>
      <xdr:rowOff>144526</xdr:rowOff>
    </xdr:to>
    <xdr:sp macro="" textlink="">
      <xdr:nvSpPr>
        <xdr:cNvPr id="119" name="円/楕円 118"/>
        <xdr:cNvSpPr/>
      </xdr:nvSpPr>
      <xdr:spPr>
        <a:xfrm>
          <a:off x="10426700" y="94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167403</xdr:rowOff>
    </xdr:from>
    <xdr:ext cx="469744" cy="259045"/>
    <xdr:sp macro="" textlink="">
      <xdr:nvSpPr>
        <xdr:cNvPr id="120" name="【体育館・プール】&#10;一人当たり面積該当値テキスト"/>
        <xdr:cNvSpPr txBox="1"/>
      </xdr:nvSpPr>
      <xdr:spPr>
        <a:xfrm>
          <a:off x="10566400" y="942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1" name="正方形/長方形 12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2" name="正方形/長方形 1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3" name="正方形/長方形 1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4" name="正方形/長方形 1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5" name="正方形/長方形 1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6" name="正方形/長方形 1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7" name="正方形/長方形 1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8" name="正方形/長方形 127"/>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29" name="正方形/長方形 12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0" name="正方形/長方形 1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1" name="正方形/長方形 1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2" name="正方形/長方形 1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3" name="正方形/長方形 1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4" name="正方形/長方形 1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5" name="正方形/長方形 1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6" name="正方形/長方形 135"/>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7" name="正方形/長方形 13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8" name="正方形/長方形 1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39" name="正方形/長方形 1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0" name="正方形/長方形 1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1" name="正方形/長方形 1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2" name="正方形/長方形 1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3" name="正方形/長方形 1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4" name="正方形/長方形 14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5" name="テキスト ボックス 1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46" name="直線コネクタ 1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47" name="テキスト ボックス 14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148" name="直線コネクタ 14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149" name="テキスト ボックス 14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150" name="直線コネクタ 14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151" name="テキスト ボックス 15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152" name="直線コネクタ 15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153" name="テキスト ボックス 15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154" name="直線コネクタ 15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155" name="テキスト ボックス 15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56" name="直線コネクタ 1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57" name="テキスト ボックス 15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58"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xdr:rowOff>
    </xdr:from>
    <xdr:to>
      <xdr:col>6</xdr:col>
      <xdr:colOff>510540</xdr:colOff>
      <xdr:row>107</xdr:row>
      <xdr:rowOff>19050</xdr:rowOff>
    </xdr:to>
    <xdr:cxnSp macro="">
      <xdr:nvCxnSpPr>
        <xdr:cNvPr id="159" name="直線コネクタ 158"/>
        <xdr:cNvCxnSpPr/>
      </xdr:nvCxnSpPr>
      <xdr:spPr>
        <a:xfrm flipV="1">
          <a:off x="4634865" y="171480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22877</xdr:rowOff>
    </xdr:from>
    <xdr:ext cx="405111" cy="259045"/>
    <xdr:sp macro="" textlink="">
      <xdr:nvSpPr>
        <xdr:cNvPr id="160" name="【市民会館】&#10;有形固定資産減価償却率最小値テキスト"/>
        <xdr:cNvSpPr txBox="1"/>
      </xdr:nvSpPr>
      <xdr:spPr>
        <a:xfrm>
          <a:off x="47244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55.0</a:t>
          </a:r>
          <a:endParaRPr kumimoji="1" lang="ja-JP" altLang="en-US" sz="1000" b="1">
            <a:latin typeface="ＭＳ Ｐゴシック"/>
          </a:endParaRPr>
        </a:p>
      </xdr:txBody>
    </xdr:sp>
    <xdr:clientData/>
  </xdr:oneCellAnchor>
  <xdr:twoCellAnchor>
    <xdr:from>
      <xdr:col>6</xdr:col>
      <xdr:colOff>422275</xdr:colOff>
      <xdr:row>107</xdr:row>
      <xdr:rowOff>19050</xdr:rowOff>
    </xdr:from>
    <xdr:to>
      <xdr:col>6</xdr:col>
      <xdr:colOff>600075</xdr:colOff>
      <xdr:row>107</xdr:row>
      <xdr:rowOff>19050</xdr:rowOff>
    </xdr:to>
    <xdr:cxnSp macro="">
      <xdr:nvCxnSpPr>
        <xdr:cNvPr id="161" name="直線コネクタ 160"/>
        <xdr:cNvCxnSpPr/>
      </xdr:nvCxnSpPr>
      <xdr:spPr>
        <a:xfrm>
          <a:off x="4546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121175</xdr:rowOff>
    </xdr:from>
    <xdr:ext cx="405111" cy="259045"/>
    <xdr:sp macro="" textlink="">
      <xdr:nvSpPr>
        <xdr:cNvPr id="162" name="【市民会館】&#10;有形固定資産減価償却率最大値テキスト"/>
        <xdr:cNvSpPr txBox="1"/>
      </xdr:nvSpPr>
      <xdr:spPr>
        <a:xfrm>
          <a:off x="4724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100</xdr:row>
      <xdr:rowOff>3048</xdr:rowOff>
    </xdr:from>
    <xdr:to>
      <xdr:col>6</xdr:col>
      <xdr:colOff>600075</xdr:colOff>
      <xdr:row>100</xdr:row>
      <xdr:rowOff>3048</xdr:rowOff>
    </xdr:to>
    <xdr:cxnSp macro="">
      <xdr:nvCxnSpPr>
        <xdr:cNvPr id="163" name="直線コネクタ 162"/>
        <xdr:cNvCxnSpPr/>
      </xdr:nvCxnSpPr>
      <xdr:spPr>
        <a:xfrm>
          <a:off x="4546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75709</xdr:rowOff>
    </xdr:from>
    <xdr:ext cx="405111" cy="259045"/>
    <xdr:sp macro="" textlink="">
      <xdr:nvSpPr>
        <xdr:cNvPr id="164" name="【市民会館】&#10;有形固定資産減価償却率平均値テキスト"/>
        <xdr:cNvSpPr txBox="1"/>
      </xdr:nvSpPr>
      <xdr:spPr>
        <a:xfrm>
          <a:off x="4724400" y="1739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52832</xdr:rowOff>
    </xdr:from>
    <xdr:to>
      <xdr:col>6</xdr:col>
      <xdr:colOff>561975</xdr:colOff>
      <xdr:row>102</xdr:row>
      <xdr:rowOff>154432</xdr:rowOff>
    </xdr:to>
    <xdr:sp macro="" textlink="">
      <xdr:nvSpPr>
        <xdr:cNvPr id="165" name="フローチャート : 判断 164"/>
        <xdr:cNvSpPr/>
      </xdr:nvSpPr>
      <xdr:spPr>
        <a:xfrm>
          <a:off x="45847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66" name="テキスト ボックス 1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67" name="テキスト ボックス 1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68" name="テキスト ボックス 1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69" name="テキスト ボックス 1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0" name="テキスト ボックス 1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139700</xdr:rowOff>
    </xdr:from>
    <xdr:to>
      <xdr:col>6</xdr:col>
      <xdr:colOff>561975</xdr:colOff>
      <xdr:row>107</xdr:row>
      <xdr:rowOff>69850</xdr:rowOff>
    </xdr:to>
    <xdr:sp macro="" textlink="">
      <xdr:nvSpPr>
        <xdr:cNvPr id="171" name="円/楕円 170"/>
        <xdr:cNvSpPr/>
      </xdr:nvSpPr>
      <xdr:spPr>
        <a:xfrm>
          <a:off x="4584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54627</xdr:rowOff>
    </xdr:from>
    <xdr:ext cx="405111" cy="259045"/>
    <xdr:sp macro="" textlink="">
      <xdr:nvSpPr>
        <xdr:cNvPr id="172" name="【市民会館】&#10;有形固定資産減価償却率該当値テキスト"/>
        <xdr:cNvSpPr txBox="1"/>
      </xdr:nvSpPr>
      <xdr:spPr>
        <a:xfrm>
          <a:off x="4724400" y="182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73" name="正方形/長方形 17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80" name="正方形/長方形 179"/>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81" name="テキスト ボックス 1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82" name="直線コネクタ 1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83" name="テキスト ボックス 18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184" name="直線コネクタ 1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185" name="テキスト ボックス 18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186" name="直線コネクタ 1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187" name="テキスト ボックス 18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188" name="直線コネクタ 1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189" name="テキスト ボックス 18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190" name="直線コネクタ 1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191" name="テキスト ボックス 19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192" name="直線コネクタ 1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193" name="テキスト ボックス 19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194" name="直線コネクタ 1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195" name="テキスト ボックス 19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96" name="直線コネクタ 1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97" name="テキスト ボックス 19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19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84364</xdr:rowOff>
    </xdr:from>
    <xdr:to>
      <xdr:col>15</xdr:col>
      <xdr:colOff>180340</xdr:colOff>
      <xdr:row>107</xdr:row>
      <xdr:rowOff>166007</xdr:rowOff>
    </xdr:to>
    <xdr:cxnSp macro="">
      <xdr:nvCxnSpPr>
        <xdr:cNvPr id="199" name="直線コネクタ 198"/>
        <xdr:cNvCxnSpPr/>
      </xdr:nvCxnSpPr>
      <xdr:spPr>
        <a:xfrm flipV="1">
          <a:off x="10476865" y="1705791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169834</xdr:rowOff>
    </xdr:from>
    <xdr:ext cx="469744" cy="259045"/>
    <xdr:sp macro="" textlink="">
      <xdr:nvSpPr>
        <xdr:cNvPr id="200" name="【市民会館】&#10;一人当たり面積最小値テキスト"/>
        <xdr:cNvSpPr txBox="1"/>
      </xdr:nvSpPr>
      <xdr:spPr>
        <a:xfrm>
          <a:off x="105664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15</xdr:col>
      <xdr:colOff>92075</xdr:colOff>
      <xdr:row>107</xdr:row>
      <xdr:rowOff>166007</xdr:rowOff>
    </xdr:from>
    <xdr:to>
      <xdr:col>15</xdr:col>
      <xdr:colOff>269875</xdr:colOff>
      <xdr:row>107</xdr:row>
      <xdr:rowOff>166007</xdr:rowOff>
    </xdr:to>
    <xdr:cxnSp macro="">
      <xdr:nvCxnSpPr>
        <xdr:cNvPr id="201" name="直線コネクタ 200"/>
        <xdr:cNvCxnSpPr/>
      </xdr:nvCxnSpPr>
      <xdr:spPr>
        <a:xfrm>
          <a:off x="10388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31041</xdr:rowOff>
    </xdr:from>
    <xdr:ext cx="469744" cy="259045"/>
    <xdr:sp macro="" textlink="">
      <xdr:nvSpPr>
        <xdr:cNvPr id="202" name="【市民会館】&#10;一人当たり面積最大値テキスト"/>
        <xdr:cNvSpPr txBox="1"/>
      </xdr:nvSpPr>
      <xdr:spPr>
        <a:xfrm>
          <a:off x="105664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0.610</a:t>
          </a:r>
          <a:endParaRPr kumimoji="1" lang="ja-JP" altLang="en-US" sz="1000" b="1">
            <a:latin typeface="ＭＳ Ｐゴシック"/>
          </a:endParaRPr>
        </a:p>
      </xdr:txBody>
    </xdr:sp>
    <xdr:clientData/>
  </xdr:oneCellAnchor>
  <xdr:twoCellAnchor>
    <xdr:from>
      <xdr:col>15</xdr:col>
      <xdr:colOff>92075</xdr:colOff>
      <xdr:row>99</xdr:row>
      <xdr:rowOff>84364</xdr:rowOff>
    </xdr:from>
    <xdr:to>
      <xdr:col>15</xdr:col>
      <xdr:colOff>269875</xdr:colOff>
      <xdr:row>99</xdr:row>
      <xdr:rowOff>84364</xdr:rowOff>
    </xdr:to>
    <xdr:cxnSp macro="">
      <xdr:nvCxnSpPr>
        <xdr:cNvPr id="203" name="直線コネクタ 202"/>
        <xdr:cNvCxnSpPr/>
      </xdr:nvCxnSpPr>
      <xdr:spPr>
        <a:xfrm>
          <a:off x="10388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36484</xdr:rowOff>
    </xdr:from>
    <xdr:ext cx="469744" cy="259045"/>
    <xdr:sp macro="" textlink="">
      <xdr:nvSpPr>
        <xdr:cNvPr id="204" name="【市民会館】&#10;一人当たり面積平均値テキスト"/>
        <xdr:cNvSpPr txBox="1"/>
      </xdr:nvSpPr>
      <xdr:spPr>
        <a:xfrm>
          <a:off x="105664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58057</xdr:rowOff>
    </xdr:from>
    <xdr:to>
      <xdr:col>15</xdr:col>
      <xdr:colOff>231775</xdr:colOff>
      <xdr:row>106</xdr:row>
      <xdr:rowOff>159657</xdr:rowOff>
    </xdr:to>
    <xdr:sp macro="" textlink="">
      <xdr:nvSpPr>
        <xdr:cNvPr id="205" name="フローチャート : 判断 204"/>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06" name="テキスト ボックス 2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07" name="テキスト ボックス 2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08" name="テキスト ボックス 2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09" name="テキスト ボックス 2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0" name="テキスト ボックス 2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33564</xdr:rowOff>
    </xdr:from>
    <xdr:to>
      <xdr:col>15</xdr:col>
      <xdr:colOff>231775</xdr:colOff>
      <xdr:row>99</xdr:row>
      <xdr:rowOff>135164</xdr:rowOff>
    </xdr:to>
    <xdr:sp macro="" textlink="">
      <xdr:nvSpPr>
        <xdr:cNvPr id="211" name="円/楕円 210"/>
        <xdr:cNvSpPr/>
      </xdr:nvSpPr>
      <xdr:spPr>
        <a:xfrm>
          <a:off x="10426700" y="170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98</xdr:row>
      <xdr:rowOff>158041</xdr:rowOff>
    </xdr:from>
    <xdr:ext cx="469744" cy="259045"/>
    <xdr:sp macro="" textlink="">
      <xdr:nvSpPr>
        <xdr:cNvPr id="212" name="【市民会館】&#10;一人当たり面積該当値テキスト"/>
        <xdr:cNvSpPr txBox="1"/>
      </xdr:nvSpPr>
      <xdr:spPr>
        <a:xfrm>
          <a:off x="10566400" y="1696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13" name="正方形/長方形 21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4" name="正方形/長方形 2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5" name="正方形/長方形 2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6" name="正方形/長方形 2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7" name="正方形/長方形 2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8" name="正方形/長方形 2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9" name="正方形/長方形 2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0" name="正方形/長方形 21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1" name="テキスト ボックス 2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2" name="直線コネクタ 2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3" name="テキスト ボックス 22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4" name="直線コネクタ 2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25" name="テキスト ボックス 2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26" name="直線コネクタ 2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27" name="テキスト ボックス 2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28" name="直線コネクタ 2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29" name="テキスト ボックス 2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0" name="直線コネクタ 2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1" name="テキスト ボックス 2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2" name="直線コネクタ 2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33" name="テキスト ボックス 2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4" name="直線コネクタ 2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35" name="テキスト ボックス 23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3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114300</xdr:rowOff>
    </xdr:from>
    <xdr:to>
      <xdr:col>23</xdr:col>
      <xdr:colOff>516889</xdr:colOff>
      <xdr:row>41</xdr:row>
      <xdr:rowOff>31750</xdr:rowOff>
    </xdr:to>
    <xdr:cxnSp macro="">
      <xdr:nvCxnSpPr>
        <xdr:cNvPr id="237" name="直線コネクタ 236"/>
        <xdr:cNvCxnSpPr/>
      </xdr:nvCxnSpPr>
      <xdr:spPr>
        <a:xfrm flipV="1">
          <a:off x="16318864" y="56007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35577</xdr:rowOff>
    </xdr:from>
    <xdr:ext cx="405111" cy="259045"/>
    <xdr:sp macro="" textlink="">
      <xdr:nvSpPr>
        <xdr:cNvPr id="238" name="【一般廃棄物処理施設】&#10;有形固定資産減価償却率最小値テキスト"/>
        <xdr:cNvSpPr txBox="1"/>
      </xdr:nvSpPr>
      <xdr:spPr>
        <a:xfrm>
          <a:off x="16408400" y="706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41</xdr:row>
      <xdr:rowOff>31750</xdr:rowOff>
    </xdr:from>
    <xdr:to>
      <xdr:col>23</xdr:col>
      <xdr:colOff>606425</xdr:colOff>
      <xdr:row>41</xdr:row>
      <xdr:rowOff>31750</xdr:rowOff>
    </xdr:to>
    <xdr:cxnSp macro="">
      <xdr:nvCxnSpPr>
        <xdr:cNvPr id="239" name="直線コネクタ 238"/>
        <xdr:cNvCxnSpPr/>
      </xdr:nvCxnSpPr>
      <xdr:spPr>
        <a:xfrm>
          <a:off x="162306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60977</xdr:rowOff>
    </xdr:from>
    <xdr:ext cx="405111" cy="259045"/>
    <xdr:sp macro="" textlink="">
      <xdr:nvSpPr>
        <xdr:cNvPr id="240" name="【一般廃棄物処理施設】&#10;有形固定資産減価償却率最大値テキスト"/>
        <xdr:cNvSpPr txBox="1"/>
      </xdr:nvSpPr>
      <xdr:spPr>
        <a:xfrm>
          <a:off x="16408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23</xdr:col>
      <xdr:colOff>428625</xdr:colOff>
      <xdr:row>32</xdr:row>
      <xdr:rowOff>114300</xdr:rowOff>
    </xdr:from>
    <xdr:to>
      <xdr:col>23</xdr:col>
      <xdr:colOff>606425</xdr:colOff>
      <xdr:row>32</xdr:row>
      <xdr:rowOff>114300</xdr:rowOff>
    </xdr:to>
    <xdr:cxnSp macro="">
      <xdr:nvCxnSpPr>
        <xdr:cNvPr id="241" name="直線コネクタ 240"/>
        <xdr:cNvCxnSpPr/>
      </xdr:nvCxnSpPr>
      <xdr:spPr>
        <a:xfrm>
          <a:off x="16230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29227</xdr:rowOff>
    </xdr:from>
    <xdr:ext cx="405111" cy="259045"/>
    <xdr:sp macro="" textlink="">
      <xdr:nvSpPr>
        <xdr:cNvPr id="242" name="【一般廃棄物処理施設】&#10;有形固定資産減価償却率平均値テキスト"/>
        <xdr:cNvSpPr txBox="1"/>
      </xdr:nvSpPr>
      <xdr:spPr>
        <a:xfrm>
          <a:off x="16408400" y="585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6350</xdr:rowOff>
    </xdr:from>
    <xdr:to>
      <xdr:col>23</xdr:col>
      <xdr:colOff>568325</xdr:colOff>
      <xdr:row>35</xdr:row>
      <xdr:rowOff>107950</xdr:rowOff>
    </xdr:to>
    <xdr:sp macro="" textlink="">
      <xdr:nvSpPr>
        <xdr:cNvPr id="243" name="フローチャート : 判断 242"/>
        <xdr:cNvSpPr/>
      </xdr:nvSpPr>
      <xdr:spPr>
        <a:xfrm>
          <a:off x="162687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4" name="テキスト ボックス 2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5" name="テキスト ボックス 2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6" name="テキスト ボックス 2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7" name="テキスト ボックス 2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8" name="テキスト ボックス 2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152400</xdr:rowOff>
    </xdr:from>
    <xdr:to>
      <xdr:col>23</xdr:col>
      <xdr:colOff>568325</xdr:colOff>
      <xdr:row>41</xdr:row>
      <xdr:rowOff>82550</xdr:rowOff>
    </xdr:to>
    <xdr:sp macro="" textlink="">
      <xdr:nvSpPr>
        <xdr:cNvPr id="249" name="円/楕円 248"/>
        <xdr:cNvSpPr/>
      </xdr:nvSpPr>
      <xdr:spPr>
        <a:xfrm>
          <a:off x="162687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67327</xdr:rowOff>
    </xdr:from>
    <xdr:ext cx="405111" cy="259045"/>
    <xdr:sp macro="" textlink="">
      <xdr:nvSpPr>
        <xdr:cNvPr id="250" name="【一般廃棄物処理施設】&#10;有形固定資産減価償却率該当値テキスト"/>
        <xdr:cNvSpPr txBox="1"/>
      </xdr:nvSpPr>
      <xdr:spPr>
        <a:xfrm>
          <a:off x="164084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1" name="正方形/長方形 25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2" name="正方形/長方形 2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3" name="正方形/長方形 2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4" name="正方形/長方形 2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5" name="正方形/長方形 2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6" name="正方形/長方形 2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7" name="正方形/長方形 2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8" name="正方形/長方形 25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9" name="テキスト ボックス 2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0" name="直線コネクタ 2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261" name="テキスト ボックス 260"/>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262" name="直線コネクタ 2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263" name="テキスト ボックス 262"/>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64" name="直線コネクタ 2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65" name="テキスト ボックス 26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66" name="直線コネクタ 2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67" name="テキスト ボックス 26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68" name="直線コネクタ 2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69" name="テキスト ボックス 26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0" name="直線コネクタ 2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271" name="テキスト ボックス 27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2" name="直線コネクタ 2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273" name="テキスト ボックス 2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5" name="テキスト ボックス 2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6"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96317</xdr:rowOff>
    </xdr:from>
    <xdr:to>
      <xdr:col>32</xdr:col>
      <xdr:colOff>186689</xdr:colOff>
      <xdr:row>42</xdr:row>
      <xdr:rowOff>58641</xdr:rowOff>
    </xdr:to>
    <xdr:cxnSp macro="">
      <xdr:nvCxnSpPr>
        <xdr:cNvPr id="277" name="直線コネクタ 276"/>
        <xdr:cNvCxnSpPr/>
      </xdr:nvCxnSpPr>
      <xdr:spPr>
        <a:xfrm flipV="1">
          <a:off x="22160864" y="5754167"/>
          <a:ext cx="0" cy="150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62468</xdr:rowOff>
    </xdr:from>
    <xdr:ext cx="534377" cy="259045"/>
    <xdr:sp macro="" textlink="">
      <xdr:nvSpPr>
        <xdr:cNvPr id="278" name="【一般廃棄物処理施設】&#10;一人当たり有形固定資産（償却資産）額最小値テキスト"/>
        <xdr:cNvSpPr txBox="1"/>
      </xdr:nvSpPr>
      <xdr:spPr>
        <a:xfrm>
          <a:off x="22250400" y="72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93,113</a:t>
          </a:r>
          <a:endParaRPr kumimoji="1" lang="ja-JP" altLang="en-US" sz="1000" b="1">
            <a:latin typeface="ＭＳ Ｐゴシック"/>
          </a:endParaRPr>
        </a:p>
      </xdr:txBody>
    </xdr:sp>
    <xdr:clientData/>
  </xdr:oneCellAnchor>
  <xdr:twoCellAnchor>
    <xdr:from>
      <xdr:col>32</xdr:col>
      <xdr:colOff>98425</xdr:colOff>
      <xdr:row>42</xdr:row>
      <xdr:rowOff>58641</xdr:rowOff>
    </xdr:from>
    <xdr:to>
      <xdr:col>32</xdr:col>
      <xdr:colOff>276225</xdr:colOff>
      <xdr:row>42</xdr:row>
      <xdr:rowOff>58641</xdr:rowOff>
    </xdr:to>
    <xdr:cxnSp macro="">
      <xdr:nvCxnSpPr>
        <xdr:cNvPr id="279" name="直線コネクタ 278"/>
        <xdr:cNvCxnSpPr/>
      </xdr:nvCxnSpPr>
      <xdr:spPr>
        <a:xfrm>
          <a:off x="22072600" y="7259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42994</xdr:rowOff>
    </xdr:from>
    <xdr:ext cx="599010" cy="259045"/>
    <xdr:sp macro="" textlink="">
      <xdr:nvSpPr>
        <xdr:cNvPr id="280" name="【一般廃棄物処理施設】&#10;一人当たり有形固定資産（償却資産）額最大値テキスト"/>
        <xdr:cNvSpPr txBox="1"/>
      </xdr:nvSpPr>
      <xdr:spPr>
        <a:xfrm>
          <a:off x="22250400" y="552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231,402</a:t>
          </a:r>
          <a:endParaRPr kumimoji="1" lang="ja-JP" altLang="en-US" sz="1000" b="1">
            <a:latin typeface="ＭＳ Ｐゴシック"/>
          </a:endParaRPr>
        </a:p>
      </xdr:txBody>
    </xdr:sp>
    <xdr:clientData/>
  </xdr:oneCellAnchor>
  <xdr:twoCellAnchor>
    <xdr:from>
      <xdr:col>32</xdr:col>
      <xdr:colOff>98425</xdr:colOff>
      <xdr:row>33</xdr:row>
      <xdr:rowOff>96317</xdr:rowOff>
    </xdr:from>
    <xdr:to>
      <xdr:col>32</xdr:col>
      <xdr:colOff>276225</xdr:colOff>
      <xdr:row>33</xdr:row>
      <xdr:rowOff>96317</xdr:rowOff>
    </xdr:to>
    <xdr:cxnSp macro="">
      <xdr:nvCxnSpPr>
        <xdr:cNvPr id="281" name="直線コネクタ 280"/>
        <xdr:cNvCxnSpPr/>
      </xdr:nvCxnSpPr>
      <xdr:spPr>
        <a:xfrm>
          <a:off x="22072600" y="5754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92393</xdr:rowOff>
    </xdr:from>
    <xdr:ext cx="599010" cy="259045"/>
    <xdr:sp macro="" textlink="">
      <xdr:nvSpPr>
        <xdr:cNvPr id="282" name="【一般廃棄物処理施設】&#10;一人当たり有形固定資産（償却資産）額平均値テキスト"/>
        <xdr:cNvSpPr txBox="1"/>
      </xdr:nvSpPr>
      <xdr:spPr>
        <a:xfrm>
          <a:off x="22250400" y="69503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114,864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113966</xdr:rowOff>
    </xdr:from>
    <xdr:to>
      <xdr:col>32</xdr:col>
      <xdr:colOff>238125</xdr:colOff>
      <xdr:row>41</xdr:row>
      <xdr:rowOff>44116</xdr:rowOff>
    </xdr:to>
    <xdr:sp macro="" textlink="">
      <xdr:nvSpPr>
        <xdr:cNvPr id="283" name="フローチャート : 判断 282"/>
        <xdr:cNvSpPr/>
      </xdr:nvSpPr>
      <xdr:spPr>
        <a:xfrm>
          <a:off x="22110700" y="697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4" name="テキスト ボックス 2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5" name="テキスト ボックス 2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6" name="テキスト ボックス 2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7" name="テキスト ボックス 2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8" name="テキスト ボックス 2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45517</xdr:rowOff>
    </xdr:from>
    <xdr:to>
      <xdr:col>32</xdr:col>
      <xdr:colOff>238125</xdr:colOff>
      <xdr:row>33</xdr:row>
      <xdr:rowOff>147117</xdr:rowOff>
    </xdr:to>
    <xdr:sp macro="" textlink="">
      <xdr:nvSpPr>
        <xdr:cNvPr id="289" name="円/楕円 288"/>
        <xdr:cNvSpPr/>
      </xdr:nvSpPr>
      <xdr:spPr>
        <a:xfrm>
          <a:off x="22110700" y="57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169994</xdr:rowOff>
    </xdr:from>
    <xdr:ext cx="599010" cy="259045"/>
    <xdr:sp macro="" textlink="">
      <xdr:nvSpPr>
        <xdr:cNvPr id="290" name="【一般廃棄物処理施設】&#10;一人当たり有形固定資産（償却資産）額該当値テキスト"/>
        <xdr:cNvSpPr txBox="1"/>
      </xdr:nvSpPr>
      <xdr:spPr>
        <a:xfrm>
          <a:off x="22250400" y="5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231,402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1" name="正方形/長方形 29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8" name="正方形/長方形 29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9" name="テキスト ボックス 2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0" name="直線コネクタ 2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1" name="テキスト ボックス 3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2" name="直線コネクタ 3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3" name="テキスト ボックス 30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04" name="直線コネクタ 3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05" name="テキスト ボックス 3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06" name="直線コネクタ 3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07" name="テキスト ボックス 3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08" name="直線コネクタ 3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09" name="テキスト ボックス 3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0" name="直線コネクタ 3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1" name="テキスト ボックス 3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2" name="直線コネクタ 3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3" name="テキスト ボックス 31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4" name="直線コネクタ 3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5" name="テキスト ボックス 31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6"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65</xdr:row>
      <xdr:rowOff>4899</xdr:rowOff>
    </xdr:to>
    <xdr:cxnSp macro="">
      <xdr:nvCxnSpPr>
        <xdr:cNvPr id="317" name="直線コネクタ 316"/>
        <xdr:cNvCxnSpPr/>
      </xdr:nvCxnSpPr>
      <xdr:spPr>
        <a:xfrm flipV="1">
          <a:off x="16318864" y="960120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8726</xdr:rowOff>
    </xdr:from>
    <xdr:ext cx="405111" cy="259045"/>
    <xdr:sp macro="" textlink="">
      <xdr:nvSpPr>
        <xdr:cNvPr id="318" name="【保健センター・保健所】&#10;有形固定資産減価償却率最小値テキスト"/>
        <xdr:cNvSpPr txBox="1"/>
      </xdr:nvSpPr>
      <xdr:spPr>
        <a:xfrm>
          <a:off x="16408400" y="11152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65</xdr:row>
      <xdr:rowOff>4899</xdr:rowOff>
    </xdr:from>
    <xdr:to>
      <xdr:col>23</xdr:col>
      <xdr:colOff>606425</xdr:colOff>
      <xdr:row>65</xdr:row>
      <xdr:rowOff>4899</xdr:rowOff>
    </xdr:to>
    <xdr:cxnSp macro="">
      <xdr:nvCxnSpPr>
        <xdr:cNvPr id="319" name="直線コネクタ 318"/>
        <xdr:cNvCxnSpPr/>
      </xdr:nvCxnSpPr>
      <xdr:spPr>
        <a:xfrm>
          <a:off x="16230600" y="1114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20"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21" name="直線コネクタ 320"/>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161489</xdr:rowOff>
    </xdr:from>
    <xdr:ext cx="405111" cy="259045"/>
    <xdr:sp macro="" textlink="">
      <xdr:nvSpPr>
        <xdr:cNvPr id="322" name="【保健センター・保健所】&#10;有形固定資産減価償却率平均値テキスト"/>
        <xdr:cNvSpPr txBox="1"/>
      </xdr:nvSpPr>
      <xdr:spPr>
        <a:xfrm>
          <a:off x="164084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138612</xdr:rowOff>
    </xdr:from>
    <xdr:to>
      <xdr:col>23</xdr:col>
      <xdr:colOff>568325</xdr:colOff>
      <xdr:row>59</xdr:row>
      <xdr:rowOff>68762</xdr:rowOff>
    </xdr:to>
    <xdr:sp macro="" textlink="">
      <xdr:nvSpPr>
        <xdr:cNvPr id="323" name="フローチャート : 判断 322"/>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4" name="テキスト ボックス 3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5" name="テキスト ボックス 3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6" name="テキスト ボックス 3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7" name="テキスト ボックス 3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8" name="テキスト ボックス 3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125549</xdr:rowOff>
    </xdr:from>
    <xdr:to>
      <xdr:col>23</xdr:col>
      <xdr:colOff>568325</xdr:colOff>
      <xdr:row>65</xdr:row>
      <xdr:rowOff>55699</xdr:rowOff>
    </xdr:to>
    <xdr:sp macro="" textlink="">
      <xdr:nvSpPr>
        <xdr:cNvPr id="329" name="円/楕円 328"/>
        <xdr:cNvSpPr/>
      </xdr:nvSpPr>
      <xdr:spPr>
        <a:xfrm>
          <a:off x="16268700" y="110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64</xdr:row>
      <xdr:rowOff>40476</xdr:rowOff>
    </xdr:from>
    <xdr:ext cx="405111" cy="259045"/>
    <xdr:sp macro="" textlink="">
      <xdr:nvSpPr>
        <xdr:cNvPr id="330" name="【保健センター・保健所】&#10;有形固定資産減価償却率該当値テキスト"/>
        <xdr:cNvSpPr txBox="1"/>
      </xdr:nvSpPr>
      <xdr:spPr>
        <a:xfrm>
          <a:off x="16408400" y="1101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31" name="正方形/長方形 33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2" name="正方形/長方形 3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3" name="正方形/長方形 3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4" name="正方形/長方形 3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5" name="正方形/長方形 3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6" name="正方形/長方形 3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7" name="正方形/長方形 3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8" name="正方形/長方形 33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9" name="テキスト ボックス 3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0" name="直線コネクタ 3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1" name="テキスト ボックス 3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42" name="直線コネクタ 3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3" name="テキスト ボックス 3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4" name="直線コネクタ 3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5" name="テキスト ボックス 3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6" name="直線コネクタ 3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7" name="テキスト ボックス 3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8" name="直線コネクタ 3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49" name="テキスト ボックス 3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0" name="直線コネクタ 3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1" name="テキスト ボックス 3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2" name="直線コネクタ 3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3" name="テキスト ボックス 3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4" name="直線コネクタ 3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5" name="テキスト ボックス 3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151856</xdr:rowOff>
    </xdr:from>
    <xdr:to>
      <xdr:col>32</xdr:col>
      <xdr:colOff>186689</xdr:colOff>
      <xdr:row>64</xdr:row>
      <xdr:rowOff>0</xdr:rowOff>
    </xdr:to>
    <xdr:cxnSp macro="">
      <xdr:nvCxnSpPr>
        <xdr:cNvPr id="357" name="直線コネクタ 356"/>
        <xdr:cNvCxnSpPr/>
      </xdr:nvCxnSpPr>
      <xdr:spPr>
        <a:xfrm flipV="1">
          <a:off x="22160864" y="9410156"/>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358"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0.680</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359" name="直線コネクタ 358"/>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98533</xdr:rowOff>
    </xdr:from>
    <xdr:ext cx="469744" cy="259045"/>
    <xdr:sp macro="" textlink="">
      <xdr:nvSpPr>
        <xdr:cNvPr id="360" name="【保健センター・保健所】&#10;一人当たり面積最大値テキスト"/>
        <xdr:cNvSpPr txBox="1"/>
      </xdr:nvSpPr>
      <xdr:spPr>
        <a:xfrm>
          <a:off x="222504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54</xdr:row>
      <xdr:rowOff>151856</xdr:rowOff>
    </xdr:from>
    <xdr:to>
      <xdr:col>32</xdr:col>
      <xdr:colOff>276225</xdr:colOff>
      <xdr:row>54</xdr:row>
      <xdr:rowOff>151856</xdr:rowOff>
    </xdr:to>
    <xdr:cxnSp macro="">
      <xdr:nvCxnSpPr>
        <xdr:cNvPr id="361" name="直線コネクタ 360"/>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35396</xdr:rowOff>
    </xdr:from>
    <xdr:ext cx="469744" cy="259045"/>
    <xdr:sp macro="" textlink="">
      <xdr:nvSpPr>
        <xdr:cNvPr id="362" name="【保健センター・保健所】&#10;一人当たり面積平均値テキスト"/>
        <xdr:cNvSpPr txBox="1"/>
      </xdr:nvSpPr>
      <xdr:spPr>
        <a:xfrm>
          <a:off x="22250400" y="10493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0.929</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56969</xdr:rowOff>
    </xdr:from>
    <xdr:to>
      <xdr:col>32</xdr:col>
      <xdr:colOff>238125</xdr:colOff>
      <xdr:row>61</xdr:row>
      <xdr:rowOff>158569</xdr:rowOff>
    </xdr:to>
    <xdr:sp macro="" textlink="">
      <xdr:nvSpPr>
        <xdr:cNvPr id="363" name="フローチャート : 判断 362"/>
        <xdr:cNvSpPr/>
      </xdr:nvSpPr>
      <xdr:spPr>
        <a:xfrm>
          <a:off x="221107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4" name="テキスト ボックス 3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5" name="テキスト ボックス 3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6" name="テキスト ボックス 3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7" name="テキスト ボックス 3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8" name="テキスト ボックス 3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101056</xdr:rowOff>
    </xdr:from>
    <xdr:to>
      <xdr:col>32</xdr:col>
      <xdr:colOff>238125</xdr:colOff>
      <xdr:row>55</xdr:row>
      <xdr:rowOff>31206</xdr:rowOff>
    </xdr:to>
    <xdr:sp macro="" textlink="">
      <xdr:nvSpPr>
        <xdr:cNvPr id="369" name="円/楕円 368"/>
        <xdr:cNvSpPr/>
      </xdr:nvSpPr>
      <xdr:spPr>
        <a:xfrm>
          <a:off x="22110700" y="93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54083</xdr:rowOff>
    </xdr:from>
    <xdr:ext cx="469744" cy="259045"/>
    <xdr:sp macro="" textlink="">
      <xdr:nvSpPr>
        <xdr:cNvPr id="370" name="【保健センター・保健所】&#10;一人当たり面積該当値テキスト"/>
        <xdr:cNvSpPr txBox="1"/>
      </xdr:nvSpPr>
      <xdr:spPr>
        <a:xfrm>
          <a:off x="22250400" y="931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71" name="正方形/長方形 37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72" name="正方形/長方形 37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73" name="正方形/長方形 37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74" name="正方形/長方形 37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75" name="正方形/長方形 37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6" name="正方形/長方形 37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7" name="正方形/長方形 37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78" name="正方形/長方形 37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79" name="正方形/長方形 37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80" name="正方形/長方形 37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81" name="正方形/長方形 38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2" name="正方形/長方形 38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3" name="正方形/長方形 38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4" name="正方形/長方形 3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5" name="正方形/長方形 3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6" name="正方形/長方形 3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7" name="正方形/長方形 3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8" name="正方形/長方形 3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9" name="正方形/長方形 3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0" name="正方形/長方形 38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1" name="テキスト ボックス 3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2" name="直線コネクタ 3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3" name="テキスト ボックス 3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4" name="直線コネクタ 3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5" name="テキスト ボックス 3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6" name="直線コネクタ 3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7" name="テキスト ボックス 3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8" name="直線コネクタ 3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9" name="テキスト ボックス 3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0" name="直線コネクタ 3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1" name="テキスト ボックス 4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2" name="直線コネクタ 4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3" name="テキスト ボックス 4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4" name="直線コネクタ 4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5" name="テキスト ボックス 4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6"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104775</xdr:rowOff>
    </xdr:from>
    <xdr:to>
      <xdr:col>23</xdr:col>
      <xdr:colOff>516889</xdr:colOff>
      <xdr:row>108</xdr:row>
      <xdr:rowOff>120014</xdr:rowOff>
    </xdr:to>
    <xdr:cxnSp macro="">
      <xdr:nvCxnSpPr>
        <xdr:cNvPr id="407" name="直線コネクタ 406"/>
        <xdr:cNvCxnSpPr/>
      </xdr:nvCxnSpPr>
      <xdr:spPr>
        <a:xfrm flipV="1">
          <a:off x="16318864" y="17249775"/>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123841</xdr:rowOff>
    </xdr:from>
    <xdr:ext cx="405111" cy="259045"/>
    <xdr:sp macro="" textlink="">
      <xdr:nvSpPr>
        <xdr:cNvPr id="408" name="【庁舎】&#10;有形固定資産減価償却率最小値テキスト"/>
        <xdr:cNvSpPr txBox="1"/>
      </xdr:nvSpPr>
      <xdr:spPr>
        <a:xfrm>
          <a:off x="16408400" y="186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428625</xdr:colOff>
      <xdr:row>108</xdr:row>
      <xdr:rowOff>120014</xdr:rowOff>
    </xdr:from>
    <xdr:to>
      <xdr:col>23</xdr:col>
      <xdr:colOff>606425</xdr:colOff>
      <xdr:row>108</xdr:row>
      <xdr:rowOff>120014</xdr:rowOff>
    </xdr:to>
    <xdr:cxnSp macro="">
      <xdr:nvCxnSpPr>
        <xdr:cNvPr id="409" name="直線コネクタ 408"/>
        <xdr:cNvCxnSpPr/>
      </xdr:nvCxnSpPr>
      <xdr:spPr>
        <a:xfrm>
          <a:off x="16230600" y="1863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51452</xdr:rowOff>
    </xdr:from>
    <xdr:ext cx="405111" cy="259045"/>
    <xdr:sp macro="" textlink="">
      <xdr:nvSpPr>
        <xdr:cNvPr id="410" name="【庁舎】&#10;有形固定資産減価償却率最大値テキスト"/>
        <xdr:cNvSpPr txBox="1"/>
      </xdr:nvSpPr>
      <xdr:spPr>
        <a:xfrm>
          <a:off x="16408400" y="1702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100</xdr:row>
      <xdr:rowOff>104775</xdr:rowOff>
    </xdr:from>
    <xdr:to>
      <xdr:col>23</xdr:col>
      <xdr:colOff>606425</xdr:colOff>
      <xdr:row>100</xdr:row>
      <xdr:rowOff>104775</xdr:rowOff>
    </xdr:to>
    <xdr:cxnSp macro="">
      <xdr:nvCxnSpPr>
        <xdr:cNvPr id="411" name="直線コネクタ 410"/>
        <xdr:cNvCxnSpPr/>
      </xdr:nvCxnSpPr>
      <xdr:spPr>
        <a:xfrm>
          <a:off x="16230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21607</xdr:rowOff>
    </xdr:from>
    <xdr:ext cx="405111" cy="259045"/>
    <xdr:sp macro="" textlink="">
      <xdr:nvSpPr>
        <xdr:cNvPr id="412" name="【庁舎】&#10;有形固定資産減価償却率平均値テキスト"/>
        <xdr:cNvSpPr txBox="1"/>
      </xdr:nvSpPr>
      <xdr:spPr>
        <a:xfrm>
          <a:off x="16408400" y="1733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170180</xdr:rowOff>
    </xdr:from>
    <xdr:to>
      <xdr:col>23</xdr:col>
      <xdr:colOff>568325</xdr:colOff>
      <xdr:row>102</xdr:row>
      <xdr:rowOff>100330</xdr:rowOff>
    </xdr:to>
    <xdr:sp macro="" textlink="">
      <xdr:nvSpPr>
        <xdr:cNvPr id="413" name="フローチャート : 判断 412"/>
        <xdr:cNvSpPr/>
      </xdr:nvSpPr>
      <xdr:spPr>
        <a:xfrm>
          <a:off x="1626870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4" name="テキスト ボックス 4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5" name="テキスト ボックス 4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6" name="テキスト ボックス 4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7" name="テキスト ボックス 4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8" name="テキスト ボックス 4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69214</xdr:rowOff>
    </xdr:from>
    <xdr:to>
      <xdr:col>23</xdr:col>
      <xdr:colOff>568325</xdr:colOff>
      <xdr:row>108</xdr:row>
      <xdr:rowOff>170814</xdr:rowOff>
    </xdr:to>
    <xdr:sp macro="" textlink="">
      <xdr:nvSpPr>
        <xdr:cNvPr id="419" name="円/楕円 418"/>
        <xdr:cNvSpPr/>
      </xdr:nvSpPr>
      <xdr:spPr>
        <a:xfrm>
          <a:off x="162687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155591</xdr:rowOff>
    </xdr:from>
    <xdr:ext cx="405111" cy="259045"/>
    <xdr:sp macro="" textlink="">
      <xdr:nvSpPr>
        <xdr:cNvPr id="420" name="【庁舎】&#10;有形固定資産減価償却率該当値テキスト"/>
        <xdr:cNvSpPr txBox="1"/>
      </xdr:nvSpPr>
      <xdr:spPr>
        <a:xfrm>
          <a:off x="16408400" y="18500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1" name="正方形/長方形 42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2" name="正方形/長方形 4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3" name="正方形/長方形 4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4" name="正方形/長方形 4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5" name="正方形/長方形 4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6" name="正方形/長方形 4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7" name="正方形/長方形 4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8" name="正方形/長方形 42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9" name="テキスト ボックス 4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0" name="直線コネクタ 4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31" name="直線コネクタ 43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32" name="テキスト ボックス 43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33" name="直線コネクタ 43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34" name="テキスト ボックス 43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35" name="直線コネクタ 43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36" name="テキスト ボックス 43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37" name="直線コネクタ 43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38" name="テキスト ボックス 43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9" name="直線コネクタ 4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0" name="テキスト ボックス 4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1"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70714</xdr:rowOff>
    </xdr:from>
    <xdr:to>
      <xdr:col>32</xdr:col>
      <xdr:colOff>186689</xdr:colOff>
      <xdr:row>107</xdr:row>
      <xdr:rowOff>31852</xdr:rowOff>
    </xdr:to>
    <xdr:cxnSp macro="">
      <xdr:nvCxnSpPr>
        <xdr:cNvPr id="442" name="直線コネクタ 441"/>
        <xdr:cNvCxnSpPr/>
      </xdr:nvCxnSpPr>
      <xdr:spPr>
        <a:xfrm flipV="1">
          <a:off x="22160864" y="1721571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35679</xdr:rowOff>
    </xdr:from>
    <xdr:ext cx="469744" cy="259045"/>
    <xdr:sp macro="" textlink="">
      <xdr:nvSpPr>
        <xdr:cNvPr id="443" name="【庁舎】&#10;一人当たり面積最小値テキスト"/>
        <xdr:cNvSpPr txBox="1"/>
      </xdr:nvSpPr>
      <xdr:spPr>
        <a:xfrm>
          <a:off x="22250400" y="183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0.472</a:t>
          </a:r>
          <a:endParaRPr kumimoji="1" lang="ja-JP" altLang="en-US" sz="1000" b="1">
            <a:latin typeface="ＭＳ Ｐゴシック"/>
          </a:endParaRPr>
        </a:p>
      </xdr:txBody>
    </xdr:sp>
    <xdr:clientData/>
  </xdr:oneCellAnchor>
  <xdr:twoCellAnchor>
    <xdr:from>
      <xdr:col>32</xdr:col>
      <xdr:colOff>98425</xdr:colOff>
      <xdr:row>107</xdr:row>
      <xdr:rowOff>31852</xdr:rowOff>
    </xdr:from>
    <xdr:to>
      <xdr:col>32</xdr:col>
      <xdr:colOff>276225</xdr:colOff>
      <xdr:row>107</xdr:row>
      <xdr:rowOff>31852</xdr:rowOff>
    </xdr:to>
    <xdr:cxnSp macro="">
      <xdr:nvCxnSpPr>
        <xdr:cNvPr id="444" name="直線コネクタ 443"/>
        <xdr:cNvCxnSpPr/>
      </xdr:nvCxnSpPr>
      <xdr:spPr>
        <a:xfrm>
          <a:off x="22072600" y="1837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17391</xdr:rowOff>
    </xdr:from>
    <xdr:ext cx="469744" cy="259045"/>
    <xdr:sp macro="" textlink="">
      <xdr:nvSpPr>
        <xdr:cNvPr id="445" name="【庁舎】&#10;一人当たり面積最大値テキスト"/>
        <xdr:cNvSpPr txBox="1"/>
      </xdr:nvSpPr>
      <xdr:spPr>
        <a:xfrm>
          <a:off x="22250400" y="1699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3.012</a:t>
          </a:r>
          <a:endParaRPr kumimoji="1" lang="ja-JP" altLang="en-US" sz="1000" b="1">
            <a:latin typeface="ＭＳ Ｐゴシック"/>
          </a:endParaRPr>
        </a:p>
      </xdr:txBody>
    </xdr:sp>
    <xdr:clientData/>
  </xdr:oneCellAnchor>
  <xdr:twoCellAnchor>
    <xdr:from>
      <xdr:col>32</xdr:col>
      <xdr:colOff>98425</xdr:colOff>
      <xdr:row>100</xdr:row>
      <xdr:rowOff>70714</xdr:rowOff>
    </xdr:from>
    <xdr:to>
      <xdr:col>32</xdr:col>
      <xdr:colOff>276225</xdr:colOff>
      <xdr:row>100</xdr:row>
      <xdr:rowOff>70714</xdr:rowOff>
    </xdr:to>
    <xdr:cxnSp macro="">
      <xdr:nvCxnSpPr>
        <xdr:cNvPr id="446" name="直線コネクタ 445"/>
        <xdr:cNvCxnSpPr/>
      </xdr:nvCxnSpPr>
      <xdr:spPr>
        <a:xfrm>
          <a:off x="22072600" y="1721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2455</xdr:rowOff>
    </xdr:from>
    <xdr:ext cx="469744" cy="259045"/>
    <xdr:sp macro="" textlink="">
      <xdr:nvSpPr>
        <xdr:cNvPr id="447" name="【庁舎】&#10;一人当たり面積平均値テキスト"/>
        <xdr:cNvSpPr txBox="1"/>
      </xdr:nvSpPr>
      <xdr:spPr>
        <a:xfrm>
          <a:off x="22250400" y="1817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0.753</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24028</xdr:rowOff>
    </xdr:from>
    <xdr:to>
      <xdr:col>32</xdr:col>
      <xdr:colOff>238125</xdr:colOff>
      <xdr:row>106</xdr:row>
      <xdr:rowOff>125628</xdr:rowOff>
    </xdr:to>
    <xdr:sp macro="" textlink="">
      <xdr:nvSpPr>
        <xdr:cNvPr id="448" name="フローチャート : 判断 447"/>
        <xdr:cNvSpPr/>
      </xdr:nvSpPr>
      <xdr:spPr>
        <a:xfrm>
          <a:off x="22110700" y="1819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9" name="テキスト ボックス 4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0" name="テキスト ボックス 4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1" name="テキスト ボックス 4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2" name="テキスト ボックス 4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3" name="テキスト ボックス 4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19914</xdr:rowOff>
    </xdr:from>
    <xdr:to>
      <xdr:col>32</xdr:col>
      <xdr:colOff>238125</xdr:colOff>
      <xdr:row>100</xdr:row>
      <xdr:rowOff>121514</xdr:rowOff>
    </xdr:to>
    <xdr:sp macro="" textlink="">
      <xdr:nvSpPr>
        <xdr:cNvPr id="454" name="円/楕円 453"/>
        <xdr:cNvSpPr/>
      </xdr:nvSpPr>
      <xdr:spPr>
        <a:xfrm>
          <a:off x="22110700" y="1716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144391</xdr:rowOff>
    </xdr:from>
    <xdr:ext cx="469744" cy="259045"/>
    <xdr:sp macro="" textlink="">
      <xdr:nvSpPr>
        <xdr:cNvPr id="455" name="【庁舎】&#10;一人当たり面積該当値テキスト"/>
        <xdr:cNvSpPr txBox="1"/>
      </xdr:nvSpPr>
      <xdr:spPr>
        <a:xfrm>
          <a:off x="22250400" y="1711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6" name="正方形/長方形 45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7" name="正方形/長方形 4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8" name="テキスト ボックス 45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体育館</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市民会館・一般廃棄物処理施設・庁舎・保健センター等</a:t>
          </a:r>
          <a:r>
            <a:rPr kumimoji="1" lang="ja-JP" altLang="ja-JP" sz="1100">
              <a:solidFill>
                <a:schemeClr val="dk1"/>
              </a:solidFill>
              <a:latin typeface="+mn-lt"/>
              <a:ea typeface="+mn-ea"/>
              <a:cs typeface="+mn-cs"/>
            </a:rPr>
            <a:t>の有形固定資産減価償却率の水準が類似団体と比較して最小値となっている。</a:t>
          </a:r>
          <a:r>
            <a:rPr kumimoji="1" lang="ja-JP" altLang="en-US" sz="1100">
              <a:solidFill>
                <a:schemeClr val="dk1"/>
              </a:solidFill>
              <a:latin typeface="+mn-lt"/>
              <a:ea typeface="+mn-ea"/>
              <a:cs typeface="+mn-cs"/>
            </a:rPr>
            <a:t>殆どの施設の</a:t>
          </a:r>
          <a:r>
            <a:rPr kumimoji="1" lang="ja-JP" altLang="ja-JP" sz="1100">
              <a:solidFill>
                <a:schemeClr val="dk1"/>
              </a:solidFill>
              <a:latin typeface="+mn-lt"/>
              <a:ea typeface="+mn-ea"/>
              <a:cs typeface="+mn-cs"/>
            </a:rPr>
            <a:t>有形固定資産減価償却率が低いので、今後の整備計画</a:t>
          </a:r>
          <a:r>
            <a:rPr kumimoji="1" lang="ja-JP" altLang="en-US" sz="1100">
              <a:solidFill>
                <a:schemeClr val="dk1"/>
              </a:solidFill>
              <a:latin typeface="+mn-lt"/>
              <a:ea typeface="+mn-ea"/>
              <a:cs typeface="+mn-cs"/>
            </a:rPr>
            <a:t>（体育館）</a:t>
          </a:r>
          <a:r>
            <a:rPr kumimoji="1" lang="ja-JP" altLang="ja-JP" sz="1100">
              <a:solidFill>
                <a:schemeClr val="dk1"/>
              </a:solidFill>
              <a:latin typeface="+mn-lt"/>
              <a:ea typeface="+mn-ea"/>
              <a:cs typeface="+mn-cs"/>
            </a:rPr>
            <a:t>を固定資産台帳・公共施設管理台帳等との将来財政負担を見極めながら整備を図っていく。一人当た面積</a:t>
          </a:r>
          <a:r>
            <a:rPr kumimoji="1" lang="ja-JP" altLang="en-US" sz="1100">
              <a:solidFill>
                <a:schemeClr val="dk1"/>
              </a:solidFill>
              <a:latin typeface="+mn-lt"/>
              <a:ea typeface="+mn-ea"/>
              <a:cs typeface="+mn-cs"/>
            </a:rPr>
            <a:t>や有形固定資産額</a:t>
          </a:r>
          <a:r>
            <a:rPr kumimoji="1" lang="ja-JP" altLang="ja-JP" sz="1100">
              <a:solidFill>
                <a:schemeClr val="dk1"/>
              </a:solidFill>
              <a:latin typeface="+mn-lt"/>
              <a:ea typeface="+mn-ea"/>
              <a:cs typeface="+mn-cs"/>
            </a:rPr>
            <a:t>等も人口が少ないので一人当たりが占める割合が高水準の要因となっている。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
586
13.09
2,954,806
2,859,213
74,044
767,694
2,255,291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集中改革プラン（平成</a:t>
          </a:r>
          <a:r>
            <a:rPr lang="en-US" altLang="ja-JP" sz="1400" b="0" i="0" baseline="0">
              <a:solidFill>
                <a:schemeClr val="dk1"/>
              </a:solidFill>
              <a:latin typeface="+mn-lt"/>
              <a:ea typeface="+mn-ea"/>
              <a:cs typeface="+mn-cs"/>
            </a:rPr>
            <a:t>17</a:t>
          </a:r>
          <a:r>
            <a:rPr lang="ja-JP" altLang="ja-JP" sz="1400" b="0" i="0" baseline="0">
              <a:solidFill>
                <a:schemeClr val="dk1"/>
              </a:solidFill>
              <a:latin typeface="+mn-lt"/>
              <a:ea typeface="+mn-ea"/>
              <a:cs typeface="+mn-cs"/>
            </a:rPr>
            <a:t>年度～平成</a:t>
          </a:r>
          <a:r>
            <a:rPr lang="en-US" altLang="ja-JP" sz="1400" b="0" i="0" baseline="0">
              <a:solidFill>
                <a:schemeClr val="dk1"/>
              </a:solidFill>
              <a:latin typeface="+mn-lt"/>
              <a:ea typeface="+mn-ea"/>
              <a:cs typeface="+mn-cs"/>
            </a:rPr>
            <a:t>21</a:t>
          </a:r>
          <a:r>
            <a:rPr lang="ja-JP" altLang="ja-JP" sz="1400" b="0" i="0" baseline="0">
              <a:solidFill>
                <a:schemeClr val="dk1"/>
              </a:solidFill>
              <a:latin typeface="+mn-lt"/>
              <a:ea typeface="+mn-ea"/>
              <a:cs typeface="+mn-cs"/>
            </a:rPr>
            <a:t>年度）終了後も給与の適正化や民間委託料等により人件費・投資的経費を抑制し、物件費等の削減にも努めている。税収に関しても徴収強化・向上対策（平成</a:t>
          </a:r>
          <a:r>
            <a:rPr lang="en-US" altLang="ja-JP" sz="1400" b="0" i="0" baseline="0">
              <a:solidFill>
                <a:schemeClr val="dk1"/>
              </a:solidFill>
              <a:latin typeface="+mn-lt"/>
              <a:ea typeface="+mn-ea"/>
              <a:cs typeface="+mn-cs"/>
            </a:rPr>
            <a:t>25</a:t>
          </a:r>
          <a:r>
            <a:rPr lang="ja-JP" altLang="ja-JP" sz="1400" b="0" i="0" baseline="0">
              <a:solidFill>
                <a:schemeClr val="dk1"/>
              </a:solidFill>
              <a:latin typeface="+mn-lt"/>
              <a:ea typeface="+mn-ea"/>
              <a:cs typeface="+mn-cs"/>
            </a:rPr>
            <a:t>年度（</a:t>
          </a:r>
          <a:r>
            <a:rPr lang="en-US" altLang="ja-JP" sz="1400" b="0" i="0" baseline="0">
              <a:solidFill>
                <a:schemeClr val="dk1"/>
              </a:solidFill>
              <a:latin typeface="+mn-lt"/>
              <a:ea typeface="+mn-ea"/>
              <a:cs typeface="+mn-cs"/>
            </a:rPr>
            <a:t>1</a:t>
          </a:r>
          <a:r>
            <a:rPr lang="ja-JP" altLang="ja-JP" sz="1400" b="0" i="0" baseline="0">
              <a:solidFill>
                <a:schemeClr val="dk1"/>
              </a:solidFill>
              <a:latin typeface="+mn-lt"/>
              <a:ea typeface="+mn-ea"/>
              <a:cs typeface="+mn-cs"/>
            </a:rPr>
            <a:t>月）租税完納推進の島宣言を行った。（沖縄県市町村税徴収対策支援本部・北那覇税務署・北那覇税務団体協議会協賛））を中心に取り組み、歳入確保に努め、財政健全化を図る。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132927</xdr:rowOff>
    </xdr:from>
    <xdr:to>
      <xdr:col>7</xdr:col>
      <xdr:colOff>152400</xdr:colOff>
      <xdr:row>44</xdr:row>
      <xdr:rowOff>140970</xdr:rowOff>
    </xdr:to>
    <xdr:cxnSp macro="">
      <xdr:nvCxnSpPr>
        <xdr:cNvPr id="67" name="直線コネクタ 66"/>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149013</xdr:rowOff>
    </xdr:to>
    <xdr:cxnSp macro="">
      <xdr:nvCxnSpPr>
        <xdr:cNvPr id="70" name="直線コネクタ 69"/>
        <xdr:cNvCxnSpPr/>
      </xdr:nvCxnSpPr>
      <xdr:spPr>
        <a:xfrm flipV="1">
          <a:off x="3225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137600</xdr:rowOff>
    </xdr:from>
    <xdr:ext cx="736600" cy="259045"/>
    <xdr:sp macro="" textlink="">
      <xdr:nvSpPr>
        <xdr:cNvPr id="72" name="テキスト ボックス 71"/>
        <xdr:cNvSpPr txBox="1"/>
      </xdr:nvSpPr>
      <xdr:spPr>
        <a:xfrm>
          <a:off x="3733800" y="733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149013</xdr:rowOff>
    </xdr:from>
    <xdr:to>
      <xdr:col>4</xdr:col>
      <xdr:colOff>482600</xdr:colOff>
      <xdr:row>44</xdr:row>
      <xdr:rowOff>149013</xdr:rowOff>
    </xdr:to>
    <xdr:cxnSp macro="">
      <xdr:nvCxnSpPr>
        <xdr:cNvPr id="73" name="直線コネクタ 72"/>
        <xdr:cNvCxnSpPr/>
      </xdr:nvCxnSpPr>
      <xdr:spPr>
        <a:xfrm>
          <a:off x="2336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145644</xdr:rowOff>
    </xdr:from>
    <xdr:ext cx="762000" cy="259045"/>
    <xdr:sp macro="" textlink="">
      <xdr:nvSpPr>
        <xdr:cNvPr id="75" name="テキスト ボックス 74"/>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149013</xdr:rowOff>
    </xdr:from>
    <xdr:to>
      <xdr:col>3</xdr:col>
      <xdr:colOff>279400</xdr:colOff>
      <xdr:row>44</xdr:row>
      <xdr:rowOff>149013</xdr:rowOff>
    </xdr:to>
    <xdr:cxnSp macro="">
      <xdr:nvCxnSpPr>
        <xdr:cNvPr id="76" name="直線コネクタ 75"/>
        <xdr:cNvCxnSpPr/>
      </xdr:nvCxnSpPr>
      <xdr:spPr>
        <a:xfrm>
          <a:off x="1447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137600</xdr:rowOff>
    </xdr:from>
    <xdr:ext cx="762000" cy="259045"/>
    <xdr:sp macro="" textlink="">
      <xdr:nvSpPr>
        <xdr:cNvPr id="78" name="テキスト ボックス 77"/>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129557</xdr:rowOff>
    </xdr:from>
    <xdr:ext cx="762000" cy="259045"/>
    <xdr:sp macro="" textlink="">
      <xdr:nvSpPr>
        <xdr:cNvPr id="80" name="テキスト ボックス 79"/>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82127</xdr:rowOff>
    </xdr:from>
    <xdr:to>
      <xdr:col>7</xdr:col>
      <xdr:colOff>203200</xdr:colOff>
      <xdr:row>45</xdr:row>
      <xdr:rowOff>12277</xdr:rowOff>
    </xdr:to>
    <xdr:sp macro="" textlink="">
      <xdr:nvSpPr>
        <xdr:cNvPr id="86" name="円/楕円 85"/>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149454</xdr:rowOff>
    </xdr:from>
    <xdr:ext cx="762000" cy="259045"/>
    <xdr:sp macro="" textlink="">
      <xdr:nvSpPr>
        <xdr:cNvPr id="87" name="財政力該当値テキスト"/>
        <xdr:cNvSpPr txBox="1"/>
      </xdr:nvSpPr>
      <xdr:spPr>
        <a:xfrm>
          <a:off x="5041900" y="752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98213</xdr:rowOff>
    </xdr:from>
    <xdr:to>
      <xdr:col>4</xdr:col>
      <xdr:colOff>533400</xdr:colOff>
      <xdr:row>45</xdr:row>
      <xdr:rowOff>28363</xdr:rowOff>
    </xdr:to>
    <xdr:sp macro="" textlink="">
      <xdr:nvSpPr>
        <xdr:cNvPr id="90" name="円/楕円 89"/>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13140</xdr:rowOff>
    </xdr:from>
    <xdr:ext cx="762000" cy="259045"/>
    <xdr:sp macro="" textlink="">
      <xdr:nvSpPr>
        <xdr:cNvPr id="91" name="テキスト ボックス 90"/>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98213</xdr:rowOff>
    </xdr:from>
    <xdr:to>
      <xdr:col>3</xdr:col>
      <xdr:colOff>330200</xdr:colOff>
      <xdr:row>45</xdr:row>
      <xdr:rowOff>28363</xdr:rowOff>
    </xdr:to>
    <xdr:sp macro="" textlink="">
      <xdr:nvSpPr>
        <xdr:cNvPr id="92" name="円/楕円 91"/>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13140</xdr:rowOff>
    </xdr:from>
    <xdr:ext cx="762000" cy="259045"/>
    <xdr:sp macro="" textlink="">
      <xdr:nvSpPr>
        <xdr:cNvPr id="93" name="テキスト ボックス 92"/>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98213</xdr:rowOff>
    </xdr:from>
    <xdr:to>
      <xdr:col>2</xdr:col>
      <xdr:colOff>127000</xdr:colOff>
      <xdr:row>45</xdr:row>
      <xdr:rowOff>28363</xdr:rowOff>
    </xdr:to>
    <xdr:sp macro="" textlink="">
      <xdr:nvSpPr>
        <xdr:cNvPr id="94" name="円/楕円 93"/>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13140</xdr:rowOff>
    </xdr:from>
    <xdr:ext cx="762000" cy="259045"/>
    <xdr:sp macro="" textlink="">
      <xdr:nvSpPr>
        <xdr:cNvPr id="95" name="テキスト ボックス 94"/>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全国・沖縄県平均を大きく上回っており、義務的経費が歳出全体の約</a:t>
          </a:r>
          <a:r>
            <a:rPr lang="en-US" altLang="ja-JP" sz="1400" b="0" i="0" baseline="0">
              <a:solidFill>
                <a:schemeClr val="dk1"/>
              </a:solidFill>
              <a:latin typeface="+mn-lt"/>
              <a:ea typeface="+mn-ea"/>
              <a:cs typeface="+mn-cs"/>
            </a:rPr>
            <a:t>2</a:t>
          </a:r>
          <a:r>
            <a:rPr lang="ja-JP" altLang="ja-JP" sz="1400" b="0" i="0" baseline="0">
              <a:solidFill>
                <a:schemeClr val="dk1"/>
              </a:solidFill>
              <a:latin typeface="+mn-lt"/>
              <a:ea typeface="+mn-ea"/>
              <a:cs typeface="+mn-cs"/>
            </a:rPr>
            <a:t>割を占める高い水準にある。今後も物件費等の抑制・削減に努め、事業の見直し・縮小等を実施し、地方債発行の優先（交付税措置の高い適債事業）・抑制を図り、経常経費を縮小するよう行財政改革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130810</xdr:rowOff>
    </xdr:from>
    <xdr:to>
      <xdr:col>7</xdr:col>
      <xdr:colOff>152400</xdr:colOff>
      <xdr:row>67</xdr:row>
      <xdr:rowOff>59902</xdr:rowOff>
    </xdr:to>
    <xdr:cxnSp macro="">
      <xdr:nvCxnSpPr>
        <xdr:cNvPr id="130" name="直線コネクタ 129"/>
        <xdr:cNvCxnSpPr/>
      </xdr:nvCxnSpPr>
      <xdr:spPr>
        <a:xfrm flipV="1">
          <a:off x="4114800" y="1144651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50377</xdr:rowOff>
    </xdr:from>
    <xdr:to>
      <xdr:col>6</xdr:col>
      <xdr:colOff>0</xdr:colOff>
      <xdr:row>67</xdr:row>
      <xdr:rowOff>59902</xdr:rowOff>
    </xdr:to>
    <xdr:cxnSp macro="">
      <xdr:nvCxnSpPr>
        <xdr:cNvPr id="133" name="直線コネクタ 132"/>
        <xdr:cNvCxnSpPr/>
      </xdr:nvCxnSpPr>
      <xdr:spPr>
        <a:xfrm>
          <a:off x="3225800" y="1136607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69004</xdr:rowOff>
    </xdr:from>
    <xdr:to>
      <xdr:col>4</xdr:col>
      <xdr:colOff>482600</xdr:colOff>
      <xdr:row>66</xdr:row>
      <xdr:rowOff>50377</xdr:rowOff>
    </xdr:to>
    <xdr:cxnSp macro="">
      <xdr:nvCxnSpPr>
        <xdr:cNvPr id="136" name="直線コネクタ 135"/>
        <xdr:cNvCxnSpPr/>
      </xdr:nvCxnSpPr>
      <xdr:spPr>
        <a:xfrm>
          <a:off x="2336800" y="112132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69004</xdr:rowOff>
    </xdr:from>
    <xdr:to>
      <xdr:col>3</xdr:col>
      <xdr:colOff>279400</xdr:colOff>
      <xdr:row>65</xdr:row>
      <xdr:rowOff>149437</xdr:rowOff>
    </xdr:to>
    <xdr:cxnSp macro="">
      <xdr:nvCxnSpPr>
        <xdr:cNvPr id="139" name="直線コネクタ 138"/>
        <xdr:cNvCxnSpPr/>
      </xdr:nvCxnSpPr>
      <xdr:spPr>
        <a:xfrm flipV="1">
          <a:off x="1447800" y="1121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80010</xdr:rowOff>
    </xdr:from>
    <xdr:to>
      <xdr:col>7</xdr:col>
      <xdr:colOff>203200</xdr:colOff>
      <xdr:row>67</xdr:row>
      <xdr:rowOff>10160</xdr:rowOff>
    </xdr:to>
    <xdr:sp macro="" textlink="">
      <xdr:nvSpPr>
        <xdr:cNvPr id="149" name="円/楕円 148"/>
        <xdr:cNvSpPr/>
      </xdr:nvSpPr>
      <xdr:spPr>
        <a:xfrm>
          <a:off x="4902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147337</xdr:rowOff>
    </xdr:from>
    <xdr:ext cx="762000" cy="259045"/>
    <xdr:sp macro="" textlink="">
      <xdr:nvSpPr>
        <xdr:cNvPr id="150" name="財政構造の弾力性該当値テキスト"/>
        <xdr:cNvSpPr txBox="1"/>
      </xdr:nvSpPr>
      <xdr:spPr>
        <a:xfrm>
          <a:off x="5041900" y="112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9102</xdr:rowOff>
    </xdr:from>
    <xdr:to>
      <xdr:col>6</xdr:col>
      <xdr:colOff>50800</xdr:colOff>
      <xdr:row>67</xdr:row>
      <xdr:rowOff>110702</xdr:rowOff>
    </xdr:to>
    <xdr:sp macro="" textlink="">
      <xdr:nvSpPr>
        <xdr:cNvPr id="151" name="円/楕円 150"/>
        <xdr:cNvSpPr/>
      </xdr:nvSpPr>
      <xdr:spPr>
        <a:xfrm>
          <a:off x="4064000" y="11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95479</xdr:rowOff>
    </xdr:from>
    <xdr:ext cx="736600" cy="259045"/>
    <xdr:sp macro="" textlink="">
      <xdr:nvSpPr>
        <xdr:cNvPr id="152" name="テキスト ボックス 151"/>
        <xdr:cNvSpPr txBox="1"/>
      </xdr:nvSpPr>
      <xdr:spPr>
        <a:xfrm>
          <a:off x="3733800" y="1158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171027</xdr:rowOff>
    </xdr:from>
    <xdr:to>
      <xdr:col>4</xdr:col>
      <xdr:colOff>533400</xdr:colOff>
      <xdr:row>66</xdr:row>
      <xdr:rowOff>101177</xdr:rowOff>
    </xdr:to>
    <xdr:sp macro="" textlink="">
      <xdr:nvSpPr>
        <xdr:cNvPr id="153" name="円/楕円 152"/>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85954</xdr:rowOff>
    </xdr:from>
    <xdr:ext cx="762000" cy="259045"/>
    <xdr:sp macro="" textlink="">
      <xdr:nvSpPr>
        <xdr:cNvPr id="154" name="テキスト ボックス 153"/>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18204</xdr:rowOff>
    </xdr:from>
    <xdr:to>
      <xdr:col>3</xdr:col>
      <xdr:colOff>330200</xdr:colOff>
      <xdr:row>65</xdr:row>
      <xdr:rowOff>119804</xdr:rowOff>
    </xdr:to>
    <xdr:sp macro="" textlink="">
      <xdr:nvSpPr>
        <xdr:cNvPr id="155" name="円/楕円 154"/>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104581</xdr:rowOff>
    </xdr:from>
    <xdr:ext cx="762000" cy="259045"/>
    <xdr:sp macro="" textlink="">
      <xdr:nvSpPr>
        <xdr:cNvPr id="156" name="テキスト ボックス 155"/>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98637</xdr:rowOff>
    </xdr:from>
    <xdr:to>
      <xdr:col>2</xdr:col>
      <xdr:colOff>127000</xdr:colOff>
      <xdr:row>66</xdr:row>
      <xdr:rowOff>28787</xdr:rowOff>
    </xdr:to>
    <xdr:sp macro="" textlink="">
      <xdr:nvSpPr>
        <xdr:cNvPr id="157" name="円/楕円 156"/>
        <xdr:cNvSpPr/>
      </xdr:nvSpPr>
      <xdr:spPr>
        <a:xfrm>
          <a:off x="1397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13564</xdr:rowOff>
    </xdr:from>
    <xdr:ext cx="762000" cy="259045"/>
    <xdr:sp macro="" textlink="">
      <xdr:nvSpPr>
        <xdr:cNvPr id="158" name="テキスト ボックス 157"/>
        <xdr:cNvSpPr txBox="1"/>
      </xdr:nvSpPr>
      <xdr:spPr>
        <a:xfrm>
          <a:off x="1066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[1,422,424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主な要因としては、一部事務組合の人件費充当に係る負担金や公営企業会計への物件費充当に係る繰出金等が</a:t>
          </a:r>
          <a:r>
            <a:rPr lang="en-US" altLang="ja-JP" sz="1400" b="0" i="0" baseline="0">
              <a:solidFill>
                <a:schemeClr val="dk1"/>
              </a:solidFill>
              <a:latin typeface="+mn-lt"/>
              <a:ea typeface="+mn-ea"/>
              <a:cs typeface="+mn-cs"/>
            </a:rPr>
            <a:t>1</a:t>
          </a:r>
          <a:r>
            <a:rPr lang="ja-JP" altLang="ja-JP" sz="1400" b="0" i="0" baseline="0">
              <a:solidFill>
                <a:schemeClr val="dk1"/>
              </a:solidFill>
              <a:latin typeface="+mn-lt"/>
              <a:ea typeface="+mn-ea"/>
              <a:cs typeface="+mn-cs"/>
            </a:rPr>
            <a:t>人当たりの金額を大きく占めている要因である。今後の経費抑制に努め、財政健全化を図る。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121864</xdr:rowOff>
    </xdr:from>
    <xdr:to>
      <xdr:col>7</xdr:col>
      <xdr:colOff>152400</xdr:colOff>
      <xdr:row>83</xdr:row>
      <xdr:rowOff>142368</xdr:rowOff>
    </xdr:to>
    <xdr:cxnSp macro="">
      <xdr:nvCxnSpPr>
        <xdr:cNvPr id="192" name="直線コネクタ 191"/>
        <xdr:cNvCxnSpPr/>
      </xdr:nvCxnSpPr>
      <xdr:spPr>
        <a:xfrm>
          <a:off x="4114800" y="14352214"/>
          <a:ext cx="8382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62801</xdr:rowOff>
    </xdr:from>
    <xdr:to>
      <xdr:col>6</xdr:col>
      <xdr:colOff>0</xdr:colOff>
      <xdr:row>83</xdr:row>
      <xdr:rowOff>121864</xdr:rowOff>
    </xdr:to>
    <xdr:cxnSp macro="">
      <xdr:nvCxnSpPr>
        <xdr:cNvPr id="195" name="直線コネクタ 194"/>
        <xdr:cNvCxnSpPr/>
      </xdr:nvCxnSpPr>
      <xdr:spPr>
        <a:xfrm>
          <a:off x="3225800" y="14293151"/>
          <a:ext cx="889000" cy="5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34176</xdr:rowOff>
    </xdr:from>
    <xdr:to>
      <xdr:col>4</xdr:col>
      <xdr:colOff>482600</xdr:colOff>
      <xdr:row>83</xdr:row>
      <xdr:rowOff>62801</xdr:rowOff>
    </xdr:to>
    <xdr:cxnSp macro="">
      <xdr:nvCxnSpPr>
        <xdr:cNvPr id="198" name="直線コネクタ 197"/>
        <xdr:cNvCxnSpPr/>
      </xdr:nvCxnSpPr>
      <xdr:spPr>
        <a:xfrm>
          <a:off x="2336800" y="14264526"/>
          <a:ext cx="8890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120491</xdr:rowOff>
    </xdr:from>
    <xdr:ext cx="762000" cy="259045"/>
    <xdr:sp macro="" textlink="">
      <xdr:nvSpPr>
        <xdr:cNvPr id="200" name="テキスト ボックス 199"/>
        <xdr:cNvSpPr txBox="1"/>
      </xdr:nvSpPr>
      <xdr:spPr>
        <a:xfrm>
          <a:off x="2844800" y="136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30074</xdr:rowOff>
    </xdr:from>
    <xdr:to>
      <xdr:col>3</xdr:col>
      <xdr:colOff>279400</xdr:colOff>
      <xdr:row>83</xdr:row>
      <xdr:rowOff>34176</xdr:rowOff>
    </xdr:to>
    <xdr:cxnSp macro="">
      <xdr:nvCxnSpPr>
        <xdr:cNvPr id="201" name="直線コネクタ 200"/>
        <xdr:cNvCxnSpPr/>
      </xdr:nvCxnSpPr>
      <xdr:spPr>
        <a:xfrm>
          <a:off x="1447800" y="14260424"/>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114020</xdr:rowOff>
    </xdr:from>
    <xdr:ext cx="762000" cy="259045"/>
    <xdr:sp macro="" textlink="">
      <xdr:nvSpPr>
        <xdr:cNvPr id="203" name="テキスト ボックス 202"/>
        <xdr:cNvSpPr txBox="1"/>
      </xdr:nvSpPr>
      <xdr:spPr>
        <a:xfrm>
          <a:off x="1955800" y="1365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91568</xdr:rowOff>
    </xdr:from>
    <xdr:to>
      <xdr:col>7</xdr:col>
      <xdr:colOff>203200</xdr:colOff>
      <xdr:row>84</xdr:row>
      <xdr:rowOff>21718</xdr:rowOff>
    </xdr:to>
    <xdr:sp macro="" textlink="">
      <xdr:nvSpPr>
        <xdr:cNvPr id="211" name="円/楕円 210"/>
        <xdr:cNvSpPr/>
      </xdr:nvSpPr>
      <xdr:spPr>
        <a:xfrm>
          <a:off x="4902200" y="143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63645</xdr:rowOff>
    </xdr:from>
    <xdr:ext cx="762000" cy="259045"/>
    <xdr:sp macro="" textlink="">
      <xdr:nvSpPr>
        <xdr:cNvPr id="212" name="人件費・物件費等の状況該当値テキスト"/>
        <xdr:cNvSpPr txBox="1"/>
      </xdr:nvSpPr>
      <xdr:spPr>
        <a:xfrm>
          <a:off x="5041900" y="1429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1,422,424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71064</xdr:rowOff>
    </xdr:from>
    <xdr:to>
      <xdr:col>6</xdr:col>
      <xdr:colOff>50800</xdr:colOff>
      <xdr:row>84</xdr:row>
      <xdr:rowOff>1214</xdr:rowOff>
    </xdr:to>
    <xdr:sp macro="" textlink="">
      <xdr:nvSpPr>
        <xdr:cNvPr id="213" name="円/楕円 212"/>
        <xdr:cNvSpPr/>
      </xdr:nvSpPr>
      <xdr:spPr>
        <a:xfrm>
          <a:off x="4064000" y="143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157441</xdr:rowOff>
    </xdr:from>
    <xdr:ext cx="736600" cy="259045"/>
    <xdr:sp macro="" textlink="">
      <xdr:nvSpPr>
        <xdr:cNvPr id="214" name="テキスト ボックス 213"/>
        <xdr:cNvSpPr txBox="1"/>
      </xdr:nvSpPr>
      <xdr:spPr>
        <a:xfrm>
          <a:off x="3733800" y="1438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1,371,439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12001</xdr:rowOff>
    </xdr:from>
    <xdr:to>
      <xdr:col>4</xdr:col>
      <xdr:colOff>533400</xdr:colOff>
      <xdr:row>83</xdr:row>
      <xdr:rowOff>113601</xdr:rowOff>
    </xdr:to>
    <xdr:sp macro="" textlink="">
      <xdr:nvSpPr>
        <xdr:cNvPr id="215" name="円/楕円 214"/>
        <xdr:cNvSpPr/>
      </xdr:nvSpPr>
      <xdr:spPr>
        <a:xfrm>
          <a:off x="3175000" y="142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98378</xdr:rowOff>
    </xdr:from>
    <xdr:ext cx="762000" cy="259045"/>
    <xdr:sp macro="" textlink="">
      <xdr:nvSpPr>
        <xdr:cNvPr id="216" name="テキスト ボックス 215"/>
        <xdr:cNvSpPr txBox="1"/>
      </xdr:nvSpPr>
      <xdr:spPr>
        <a:xfrm>
          <a:off x="2844800" y="1432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1,224,577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154826</xdr:rowOff>
    </xdr:from>
    <xdr:to>
      <xdr:col>3</xdr:col>
      <xdr:colOff>330200</xdr:colOff>
      <xdr:row>83</xdr:row>
      <xdr:rowOff>84976</xdr:rowOff>
    </xdr:to>
    <xdr:sp macro="" textlink="">
      <xdr:nvSpPr>
        <xdr:cNvPr id="217" name="円/楕円 216"/>
        <xdr:cNvSpPr/>
      </xdr:nvSpPr>
      <xdr:spPr>
        <a:xfrm>
          <a:off x="2286000" y="142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69753</xdr:rowOff>
    </xdr:from>
    <xdr:ext cx="762000" cy="259045"/>
    <xdr:sp macro="" textlink="">
      <xdr:nvSpPr>
        <xdr:cNvPr id="218" name="テキスト ボックス 217"/>
        <xdr:cNvSpPr txBox="1"/>
      </xdr:nvSpPr>
      <xdr:spPr>
        <a:xfrm>
          <a:off x="1955800" y="143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1,153,403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150724</xdr:rowOff>
    </xdr:from>
    <xdr:to>
      <xdr:col>2</xdr:col>
      <xdr:colOff>127000</xdr:colOff>
      <xdr:row>83</xdr:row>
      <xdr:rowOff>80874</xdr:rowOff>
    </xdr:to>
    <xdr:sp macro="" textlink="">
      <xdr:nvSpPr>
        <xdr:cNvPr id="219" name="円/楕円 218"/>
        <xdr:cNvSpPr/>
      </xdr:nvSpPr>
      <xdr:spPr>
        <a:xfrm>
          <a:off x="1397000" y="142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65651</xdr:rowOff>
    </xdr:from>
    <xdr:ext cx="762000" cy="259045"/>
    <xdr:sp macro="" textlink="">
      <xdr:nvSpPr>
        <xdr:cNvPr id="220" name="テキスト ボックス 219"/>
        <xdr:cNvSpPr txBox="1"/>
      </xdr:nvSpPr>
      <xdr:spPr>
        <a:xfrm>
          <a:off x="1066800" y="1429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集中改革プランに沿って適正化計画を継続的に実施し、適正な定員管理に努める。</a:t>
          </a:r>
          <a:endParaRPr lang="ja-JP" altLang="ja-JP" sz="1400">
            <a:solidFill>
              <a:schemeClr val="dk1"/>
            </a:solidFill>
            <a:latin typeface="+mn-lt"/>
            <a:ea typeface="+mn-ea"/>
            <a:cs typeface="+mn-cs"/>
          </a:endParaRP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153036</xdr:rowOff>
    </xdr:from>
    <xdr:to>
      <xdr:col>24</xdr:col>
      <xdr:colOff>558800</xdr:colOff>
      <xdr:row>88</xdr:row>
      <xdr:rowOff>96520</xdr:rowOff>
    </xdr:to>
    <xdr:cxnSp macro="">
      <xdr:nvCxnSpPr>
        <xdr:cNvPr id="245" name="直線コネクタ 244"/>
        <xdr:cNvCxnSpPr/>
      </xdr:nvCxnSpPr>
      <xdr:spPr>
        <a:xfrm flipV="1">
          <a:off x="17018000" y="13869036"/>
          <a:ext cx="0" cy="1315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6"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7" name="直線コネクタ 246"/>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67963</xdr:rowOff>
    </xdr:from>
    <xdr:ext cx="762000" cy="259045"/>
    <xdr:sp macro="" textlink="">
      <xdr:nvSpPr>
        <xdr:cNvPr id="248" name="給与水準   （国との比較）最大値テキスト"/>
        <xdr:cNvSpPr txBox="1"/>
      </xdr:nvSpPr>
      <xdr:spPr>
        <a:xfrm>
          <a:off x="17106900" y="1361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153036</xdr:rowOff>
    </xdr:from>
    <xdr:to>
      <xdr:col>24</xdr:col>
      <xdr:colOff>647700</xdr:colOff>
      <xdr:row>80</xdr:row>
      <xdr:rowOff>153036</xdr:rowOff>
    </xdr:to>
    <xdr:cxnSp macro="">
      <xdr:nvCxnSpPr>
        <xdr:cNvPr id="249" name="直線コネクタ 248"/>
        <xdr:cNvCxnSpPr/>
      </xdr:nvCxnSpPr>
      <xdr:spPr>
        <a:xfrm>
          <a:off x="16929100" y="1386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49848</xdr:rowOff>
    </xdr:from>
    <xdr:to>
      <xdr:col>24</xdr:col>
      <xdr:colOff>558800</xdr:colOff>
      <xdr:row>85</xdr:row>
      <xdr:rowOff>55880</xdr:rowOff>
    </xdr:to>
    <xdr:cxnSp macro="">
      <xdr:nvCxnSpPr>
        <xdr:cNvPr id="250" name="直線コネクタ 249"/>
        <xdr:cNvCxnSpPr/>
      </xdr:nvCxnSpPr>
      <xdr:spPr>
        <a:xfrm flipV="1">
          <a:off x="16179800" y="1462309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51"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52" name="フローチャート : 判断 251"/>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85</xdr:row>
      <xdr:rowOff>55880</xdr:rowOff>
    </xdr:to>
    <xdr:cxnSp macro="">
      <xdr:nvCxnSpPr>
        <xdr:cNvPr id="253" name="直線コネクタ 252"/>
        <xdr:cNvCxnSpPr/>
      </xdr:nvCxnSpPr>
      <xdr:spPr>
        <a:xfrm>
          <a:off x="15290800" y="145567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86995</xdr:rowOff>
    </xdr:from>
    <xdr:to>
      <xdr:col>23</xdr:col>
      <xdr:colOff>457200</xdr:colOff>
      <xdr:row>87</xdr:row>
      <xdr:rowOff>17145</xdr:rowOff>
    </xdr:to>
    <xdr:sp macro="" textlink="">
      <xdr:nvSpPr>
        <xdr:cNvPr id="254" name="フローチャート : 判断 253"/>
        <xdr:cNvSpPr/>
      </xdr:nvSpPr>
      <xdr:spPr>
        <a:xfrm>
          <a:off x="16129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1922</xdr:rowOff>
    </xdr:from>
    <xdr:ext cx="736600" cy="259045"/>
    <xdr:sp macro="" textlink="">
      <xdr:nvSpPr>
        <xdr:cNvPr id="255" name="テキスト ボックス 254"/>
        <xdr:cNvSpPr txBox="1"/>
      </xdr:nvSpPr>
      <xdr:spPr>
        <a:xfrm>
          <a:off x="15798800" y="149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86</xdr:row>
      <xdr:rowOff>107632</xdr:rowOff>
    </xdr:to>
    <xdr:cxnSp macro="">
      <xdr:nvCxnSpPr>
        <xdr:cNvPr id="256" name="直線コネクタ 255"/>
        <xdr:cNvCxnSpPr/>
      </xdr:nvCxnSpPr>
      <xdr:spPr>
        <a:xfrm flipV="1">
          <a:off x="14401800" y="14556739"/>
          <a:ext cx="8890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32702</xdr:rowOff>
    </xdr:from>
    <xdr:to>
      <xdr:col>22</xdr:col>
      <xdr:colOff>254000</xdr:colOff>
      <xdr:row>86</xdr:row>
      <xdr:rowOff>134302</xdr:rowOff>
    </xdr:to>
    <xdr:sp macro="" textlink="">
      <xdr:nvSpPr>
        <xdr:cNvPr id="257" name="フローチャート : 判断 256"/>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119079</xdr:rowOff>
    </xdr:from>
    <xdr:ext cx="762000" cy="259045"/>
    <xdr:sp macro="" textlink="">
      <xdr:nvSpPr>
        <xdr:cNvPr id="258" name="テキスト ボックス 257"/>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107632</xdr:rowOff>
    </xdr:from>
    <xdr:to>
      <xdr:col>21</xdr:col>
      <xdr:colOff>0</xdr:colOff>
      <xdr:row>86</xdr:row>
      <xdr:rowOff>125730</xdr:rowOff>
    </xdr:to>
    <xdr:cxnSp macro="">
      <xdr:nvCxnSpPr>
        <xdr:cNvPr id="259" name="直線コネクタ 258"/>
        <xdr:cNvCxnSpPr/>
      </xdr:nvCxnSpPr>
      <xdr:spPr>
        <a:xfrm flipV="1">
          <a:off x="13512800" y="148523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160338</xdr:rowOff>
    </xdr:from>
    <xdr:to>
      <xdr:col>21</xdr:col>
      <xdr:colOff>50800</xdr:colOff>
      <xdr:row>89</xdr:row>
      <xdr:rowOff>90488</xdr:rowOff>
    </xdr:to>
    <xdr:sp macro="" textlink="">
      <xdr:nvSpPr>
        <xdr:cNvPr id="260" name="フローチャート : 判断 259"/>
        <xdr:cNvSpPr/>
      </xdr:nvSpPr>
      <xdr:spPr>
        <a:xfrm>
          <a:off x="14351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75265</xdr:rowOff>
    </xdr:from>
    <xdr:ext cx="762000" cy="259045"/>
    <xdr:sp macro="" textlink="">
      <xdr:nvSpPr>
        <xdr:cNvPr id="261" name="テキスト ボックス 260"/>
        <xdr:cNvSpPr txBox="1"/>
      </xdr:nvSpPr>
      <xdr:spPr>
        <a:xfrm>
          <a:off x="14020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148273</xdr:rowOff>
    </xdr:from>
    <xdr:to>
      <xdr:col>19</xdr:col>
      <xdr:colOff>533400</xdr:colOff>
      <xdr:row>89</xdr:row>
      <xdr:rowOff>78423</xdr:rowOff>
    </xdr:to>
    <xdr:sp macro="" textlink="">
      <xdr:nvSpPr>
        <xdr:cNvPr id="262" name="フローチャート : 判断 261"/>
        <xdr:cNvSpPr/>
      </xdr:nvSpPr>
      <xdr:spPr>
        <a:xfrm>
          <a:off x="13462000" y="1523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63200</xdr:rowOff>
    </xdr:from>
    <xdr:ext cx="762000" cy="259045"/>
    <xdr:sp macro="" textlink="">
      <xdr:nvSpPr>
        <xdr:cNvPr id="263" name="テキスト ボックス 262"/>
        <xdr:cNvSpPr txBox="1"/>
      </xdr:nvSpPr>
      <xdr:spPr>
        <a:xfrm>
          <a:off x="13131800" y="1532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69" name="円/楕円 268"/>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15575</xdr:rowOff>
    </xdr:from>
    <xdr:ext cx="762000" cy="259045"/>
    <xdr:sp macro="" textlink="">
      <xdr:nvSpPr>
        <xdr:cNvPr id="270" name="給与水準   （国との比較）該当値テキスト"/>
        <xdr:cNvSpPr txBox="1"/>
      </xdr:nvSpPr>
      <xdr:spPr>
        <a:xfrm>
          <a:off x="17106900" y="144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1" name="円/楕円 270"/>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72" name="テキスト ボックス 271"/>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3" name="円/楕円 272"/>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44466</xdr:rowOff>
    </xdr:from>
    <xdr:ext cx="762000" cy="259045"/>
    <xdr:sp macro="" textlink="">
      <xdr:nvSpPr>
        <xdr:cNvPr id="274" name="テキスト ボックス 273"/>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56832</xdr:rowOff>
    </xdr:from>
    <xdr:to>
      <xdr:col>21</xdr:col>
      <xdr:colOff>50800</xdr:colOff>
      <xdr:row>86</xdr:row>
      <xdr:rowOff>158432</xdr:rowOff>
    </xdr:to>
    <xdr:sp macro="" textlink="">
      <xdr:nvSpPr>
        <xdr:cNvPr id="275" name="円/楕円 274"/>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168609</xdr:rowOff>
    </xdr:from>
    <xdr:ext cx="762000" cy="259045"/>
    <xdr:sp macro="" textlink="">
      <xdr:nvSpPr>
        <xdr:cNvPr id="276" name="テキスト ボックス 275"/>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77" name="円/楕円 276"/>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78" name="テキスト ボックス 277"/>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集中改革プランに沿って定員適正化計画を継続的に実施し、適正な定員管理に努める。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09" name="直線コネクタ 308"/>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0"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1" name="直線コネクタ 310"/>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2"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3" name="直線コネクタ 312"/>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78474</xdr:rowOff>
    </xdr:from>
    <xdr:to>
      <xdr:col>24</xdr:col>
      <xdr:colOff>558800</xdr:colOff>
      <xdr:row>61</xdr:row>
      <xdr:rowOff>110877</xdr:rowOff>
    </xdr:to>
    <xdr:cxnSp macro="">
      <xdr:nvCxnSpPr>
        <xdr:cNvPr id="314" name="直線コネクタ 313"/>
        <xdr:cNvCxnSpPr/>
      </xdr:nvCxnSpPr>
      <xdr:spPr>
        <a:xfrm flipV="1">
          <a:off x="16179800" y="10536924"/>
          <a:ext cx="8382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5"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6" name="フローチャート : 判断 315"/>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71924</xdr:rowOff>
    </xdr:from>
    <xdr:to>
      <xdr:col>23</xdr:col>
      <xdr:colOff>406400</xdr:colOff>
      <xdr:row>61</xdr:row>
      <xdr:rowOff>110877</xdr:rowOff>
    </xdr:to>
    <xdr:cxnSp macro="">
      <xdr:nvCxnSpPr>
        <xdr:cNvPr id="317" name="直線コネクタ 316"/>
        <xdr:cNvCxnSpPr/>
      </xdr:nvCxnSpPr>
      <xdr:spPr>
        <a:xfrm>
          <a:off x="15290800" y="10530374"/>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18" name="フローチャート : 判断 317"/>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19" name="テキスト ボックス 318"/>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71924</xdr:rowOff>
    </xdr:from>
    <xdr:to>
      <xdr:col>22</xdr:col>
      <xdr:colOff>203200</xdr:colOff>
      <xdr:row>61</xdr:row>
      <xdr:rowOff>85023</xdr:rowOff>
    </xdr:to>
    <xdr:cxnSp macro="">
      <xdr:nvCxnSpPr>
        <xdr:cNvPr id="320" name="直線コネクタ 319"/>
        <xdr:cNvCxnSpPr/>
      </xdr:nvCxnSpPr>
      <xdr:spPr>
        <a:xfrm flipV="1">
          <a:off x="14401800" y="10530374"/>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1" name="フローチャート : 判断 320"/>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2" name="テキスト ボックス 321"/>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85023</xdr:rowOff>
    </xdr:from>
    <xdr:to>
      <xdr:col>21</xdr:col>
      <xdr:colOff>0</xdr:colOff>
      <xdr:row>61</xdr:row>
      <xdr:rowOff>97663</xdr:rowOff>
    </xdr:to>
    <xdr:cxnSp macro="">
      <xdr:nvCxnSpPr>
        <xdr:cNvPr id="323" name="直線コネクタ 322"/>
        <xdr:cNvCxnSpPr/>
      </xdr:nvCxnSpPr>
      <xdr:spPr>
        <a:xfrm flipV="1">
          <a:off x="13512800" y="10543473"/>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4" name="フローチャート : 判断 323"/>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76737</xdr:rowOff>
    </xdr:from>
    <xdr:ext cx="762000" cy="259045"/>
    <xdr:sp macro="" textlink="">
      <xdr:nvSpPr>
        <xdr:cNvPr id="325" name="テキスト ボックス 324"/>
        <xdr:cNvSpPr txBox="1"/>
      </xdr:nvSpPr>
      <xdr:spPr>
        <a:xfrm>
          <a:off x="14020800" y="984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6" name="フローチャート : 判断 325"/>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27" name="テキスト ボックス 326"/>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27674</xdr:rowOff>
    </xdr:from>
    <xdr:to>
      <xdr:col>24</xdr:col>
      <xdr:colOff>609600</xdr:colOff>
      <xdr:row>61</xdr:row>
      <xdr:rowOff>129274</xdr:rowOff>
    </xdr:to>
    <xdr:sp macro="" textlink="">
      <xdr:nvSpPr>
        <xdr:cNvPr id="333" name="円/楕円 332"/>
        <xdr:cNvSpPr/>
      </xdr:nvSpPr>
      <xdr:spPr>
        <a:xfrm>
          <a:off x="16967200" y="104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171201</xdr:rowOff>
    </xdr:from>
    <xdr:ext cx="762000" cy="259045"/>
    <xdr:sp macro="" textlink="">
      <xdr:nvSpPr>
        <xdr:cNvPr id="334" name="定員管理の状況該当値テキスト"/>
        <xdr:cNvSpPr txBox="1"/>
      </xdr:nvSpPr>
      <xdr:spPr>
        <a:xfrm>
          <a:off x="17106900" y="1045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60077</xdr:rowOff>
    </xdr:from>
    <xdr:to>
      <xdr:col>23</xdr:col>
      <xdr:colOff>457200</xdr:colOff>
      <xdr:row>61</xdr:row>
      <xdr:rowOff>161677</xdr:rowOff>
    </xdr:to>
    <xdr:sp macro="" textlink="">
      <xdr:nvSpPr>
        <xdr:cNvPr id="335" name="円/楕円 334"/>
        <xdr:cNvSpPr/>
      </xdr:nvSpPr>
      <xdr:spPr>
        <a:xfrm>
          <a:off x="16129000" y="105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146454</xdr:rowOff>
    </xdr:from>
    <xdr:ext cx="736600" cy="259045"/>
    <xdr:sp macro="" textlink="">
      <xdr:nvSpPr>
        <xdr:cNvPr id="336" name="テキスト ボックス 335"/>
        <xdr:cNvSpPr txBox="1"/>
      </xdr:nvSpPr>
      <xdr:spPr>
        <a:xfrm>
          <a:off x="15798800" y="10604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21124</xdr:rowOff>
    </xdr:from>
    <xdr:to>
      <xdr:col>22</xdr:col>
      <xdr:colOff>254000</xdr:colOff>
      <xdr:row>61</xdr:row>
      <xdr:rowOff>122724</xdr:rowOff>
    </xdr:to>
    <xdr:sp macro="" textlink="">
      <xdr:nvSpPr>
        <xdr:cNvPr id="337" name="円/楕円 336"/>
        <xdr:cNvSpPr/>
      </xdr:nvSpPr>
      <xdr:spPr>
        <a:xfrm>
          <a:off x="15240000" y="104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107501</xdr:rowOff>
    </xdr:from>
    <xdr:ext cx="762000" cy="259045"/>
    <xdr:sp macro="" textlink="">
      <xdr:nvSpPr>
        <xdr:cNvPr id="338" name="テキスト ボックス 337"/>
        <xdr:cNvSpPr txBox="1"/>
      </xdr:nvSpPr>
      <xdr:spPr>
        <a:xfrm>
          <a:off x="14909800" y="1056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34223</xdr:rowOff>
    </xdr:from>
    <xdr:to>
      <xdr:col>21</xdr:col>
      <xdr:colOff>50800</xdr:colOff>
      <xdr:row>61</xdr:row>
      <xdr:rowOff>135823</xdr:rowOff>
    </xdr:to>
    <xdr:sp macro="" textlink="">
      <xdr:nvSpPr>
        <xdr:cNvPr id="339" name="円/楕円 338"/>
        <xdr:cNvSpPr/>
      </xdr:nvSpPr>
      <xdr:spPr>
        <a:xfrm>
          <a:off x="14351000" y="104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120600</xdr:rowOff>
    </xdr:from>
    <xdr:ext cx="762000" cy="259045"/>
    <xdr:sp macro="" textlink="">
      <xdr:nvSpPr>
        <xdr:cNvPr id="340" name="テキスト ボックス 339"/>
        <xdr:cNvSpPr txBox="1"/>
      </xdr:nvSpPr>
      <xdr:spPr>
        <a:xfrm>
          <a:off x="14020800" y="1057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46863</xdr:rowOff>
    </xdr:from>
    <xdr:to>
      <xdr:col>19</xdr:col>
      <xdr:colOff>533400</xdr:colOff>
      <xdr:row>61</xdr:row>
      <xdr:rowOff>148463</xdr:rowOff>
    </xdr:to>
    <xdr:sp macro="" textlink="">
      <xdr:nvSpPr>
        <xdr:cNvPr id="341" name="円/楕円 340"/>
        <xdr:cNvSpPr/>
      </xdr:nvSpPr>
      <xdr:spPr>
        <a:xfrm>
          <a:off x="13462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133240</xdr:rowOff>
    </xdr:from>
    <xdr:ext cx="762000" cy="259045"/>
    <xdr:sp macro="" textlink="">
      <xdr:nvSpPr>
        <xdr:cNvPr id="342" name="テキスト ボックス 341"/>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i="0" baseline="0">
              <a:solidFill>
                <a:schemeClr val="dk1"/>
              </a:solidFill>
              <a:latin typeface="+mn-lt"/>
              <a:ea typeface="+mn-ea"/>
              <a:cs typeface="+mn-cs"/>
            </a:rPr>
            <a:t>普通建設事業に係る償還や簡易水道特別会計への多額の繰出金等により、高比率の影響を受けている。特定財源充当や料金改定・物件費・維持管理費（コスト）等適正化による繰出金抑制に努める。</a:t>
          </a:r>
          <a:endParaRPr kumimoji="1" lang="ja-JP" altLang="ja-JP" sz="14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7" name="直線コネクタ 366"/>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68"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69" name="直線コネクタ 368"/>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0"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1" name="直線コネクタ 370"/>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96838</xdr:rowOff>
    </xdr:from>
    <xdr:to>
      <xdr:col>24</xdr:col>
      <xdr:colOff>558800</xdr:colOff>
      <xdr:row>40</xdr:row>
      <xdr:rowOff>139065</xdr:rowOff>
    </xdr:to>
    <xdr:cxnSp macro="">
      <xdr:nvCxnSpPr>
        <xdr:cNvPr id="372" name="直線コネクタ 371"/>
        <xdr:cNvCxnSpPr/>
      </xdr:nvCxnSpPr>
      <xdr:spPr>
        <a:xfrm flipV="1">
          <a:off x="16179800" y="695483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3"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4" name="フローチャート : 判断 373"/>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139065</xdr:rowOff>
    </xdr:from>
    <xdr:to>
      <xdr:col>23</xdr:col>
      <xdr:colOff>406400</xdr:colOff>
      <xdr:row>41</xdr:row>
      <xdr:rowOff>27940</xdr:rowOff>
    </xdr:to>
    <xdr:cxnSp macro="">
      <xdr:nvCxnSpPr>
        <xdr:cNvPr id="375" name="直線コネクタ 374"/>
        <xdr:cNvCxnSpPr/>
      </xdr:nvCxnSpPr>
      <xdr:spPr>
        <a:xfrm flipV="1">
          <a:off x="15290800" y="69970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6" name="フローチャート : 判断 37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970</xdr:rowOff>
    </xdr:from>
    <xdr:ext cx="736600" cy="259045"/>
    <xdr:sp macro="" textlink="">
      <xdr:nvSpPr>
        <xdr:cNvPr id="377" name="テキスト ボックス 376"/>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94297</xdr:rowOff>
    </xdr:to>
    <xdr:cxnSp macro="">
      <xdr:nvCxnSpPr>
        <xdr:cNvPr id="378" name="直線コネクタ 377"/>
        <xdr:cNvCxnSpPr/>
      </xdr:nvCxnSpPr>
      <xdr:spPr>
        <a:xfrm flipV="1">
          <a:off x="14401800" y="705739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79" name="フローチャート : 判断 378"/>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0" name="テキスト ボックス 379"/>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94297</xdr:rowOff>
    </xdr:from>
    <xdr:to>
      <xdr:col>21</xdr:col>
      <xdr:colOff>0</xdr:colOff>
      <xdr:row>42</xdr:row>
      <xdr:rowOff>43497</xdr:rowOff>
    </xdr:to>
    <xdr:cxnSp macro="">
      <xdr:nvCxnSpPr>
        <xdr:cNvPr id="381" name="直線コネクタ 380"/>
        <xdr:cNvCxnSpPr/>
      </xdr:nvCxnSpPr>
      <xdr:spPr>
        <a:xfrm flipV="1">
          <a:off x="13512800" y="712374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2" name="フローチャート : 判断 381"/>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3" name="テキスト ボックス 382"/>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4" name="フローチャート : 判断 383"/>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385" name="テキスト ボックス 384"/>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46038</xdr:rowOff>
    </xdr:from>
    <xdr:to>
      <xdr:col>24</xdr:col>
      <xdr:colOff>609600</xdr:colOff>
      <xdr:row>40</xdr:row>
      <xdr:rowOff>147638</xdr:rowOff>
    </xdr:to>
    <xdr:sp macro="" textlink="">
      <xdr:nvSpPr>
        <xdr:cNvPr id="391" name="円/楕円 390"/>
        <xdr:cNvSpPr/>
      </xdr:nvSpPr>
      <xdr:spPr>
        <a:xfrm>
          <a:off x="169672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18115</xdr:rowOff>
    </xdr:from>
    <xdr:ext cx="762000" cy="259045"/>
    <xdr:sp macro="" textlink="">
      <xdr:nvSpPr>
        <xdr:cNvPr id="392" name="公債費負担の状況該当値テキスト"/>
        <xdr:cNvSpPr txBox="1"/>
      </xdr:nvSpPr>
      <xdr:spPr>
        <a:xfrm>
          <a:off x="17106900" y="68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88265</xdr:rowOff>
    </xdr:from>
    <xdr:to>
      <xdr:col>23</xdr:col>
      <xdr:colOff>457200</xdr:colOff>
      <xdr:row>41</xdr:row>
      <xdr:rowOff>18415</xdr:rowOff>
    </xdr:to>
    <xdr:sp macro="" textlink="">
      <xdr:nvSpPr>
        <xdr:cNvPr id="393" name="円/楕円 392"/>
        <xdr:cNvSpPr/>
      </xdr:nvSpPr>
      <xdr:spPr>
        <a:xfrm>
          <a:off x="16129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3192</xdr:rowOff>
    </xdr:from>
    <xdr:ext cx="736600" cy="259045"/>
    <xdr:sp macro="" textlink="">
      <xdr:nvSpPr>
        <xdr:cNvPr id="394" name="テキスト ボックス 393"/>
        <xdr:cNvSpPr txBox="1"/>
      </xdr:nvSpPr>
      <xdr:spPr>
        <a:xfrm>
          <a:off x="15798800" y="703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395" name="円/楕円 394"/>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96" name="テキスト ボックス 395"/>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43497</xdr:rowOff>
    </xdr:from>
    <xdr:to>
      <xdr:col>21</xdr:col>
      <xdr:colOff>50800</xdr:colOff>
      <xdr:row>41</xdr:row>
      <xdr:rowOff>145097</xdr:rowOff>
    </xdr:to>
    <xdr:sp macro="" textlink="">
      <xdr:nvSpPr>
        <xdr:cNvPr id="397" name="円/楕円 396"/>
        <xdr:cNvSpPr/>
      </xdr:nvSpPr>
      <xdr:spPr>
        <a:xfrm>
          <a:off x="14351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398" name="テキスト ボックス 397"/>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164147</xdr:rowOff>
    </xdr:from>
    <xdr:to>
      <xdr:col>19</xdr:col>
      <xdr:colOff>533400</xdr:colOff>
      <xdr:row>42</xdr:row>
      <xdr:rowOff>94297</xdr:rowOff>
    </xdr:to>
    <xdr:sp macro="" textlink="">
      <xdr:nvSpPr>
        <xdr:cNvPr id="399" name="円/楕円 398"/>
        <xdr:cNvSpPr/>
      </xdr:nvSpPr>
      <xdr:spPr>
        <a:xfrm>
          <a:off x="134620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79074</xdr:rowOff>
    </xdr:from>
    <xdr:ext cx="762000" cy="259045"/>
    <xdr:sp macro="" textlink="">
      <xdr:nvSpPr>
        <xdr:cNvPr id="400" name="テキスト ボックス 399"/>
        <xdr:cNvSpPr txBox="1"/>
      </xdr:nvSpPr>
      <xdr:spPr>
        <a:xfrm>
          <a:off x="13131800" y="727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地方債残高に対して標準財政規模や財政調整基金等の充当可能基金の増額が要因。今後も現在の水準を維持するよう努める。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29" name="直線コネクタ 428"/>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0"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1" name="直線コネクタ 430"/>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6" name="フローチャート :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8" name="フローチャート : 判断 43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9" name="テキスト ボックス 43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2" name="フローチャート : 判断 441"/>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3" name="テキスト ボックス 442"/>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18</xdr:row>
      <xdr:rowOff>140652</xdr:rowOff>
    </xdr:from>
    <xdr:to>
      <xdr:col>21</xdr:col>
      <xdr:colOff>50800</xdr:colOff>
      <xdr:row>19</xdr:row>
      <xdr:rowOff>70803</xdr:rowOff>
    </xdr:to>
    <xdr:sp macro="" textlink="">
      <xdr:nvSpPr>
        <xdr:cNvPr id="449" name="円/楕円 448"/>
        <xdr:cNvSpPr/>
      </xdr:nvSpPr>
      <xdr:spPr>
        <a:xfrm>
          <a:off x="14351000" y="3226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55580</xdr:rowOff>
    </xdr:from>
    <xdr:ext cx="762000" cy="259045"/>
    <xdr:sp macro="" textlink="">
      <xdr:nvSpPr>
        <xdr:cNvPr id="450" name="テキスト ボックス 449"/>
        <xdr:cNvSpPr txBox="1"/>
      </xdr:nvSpPr>
      <xdr:spPr>
        <a:xfrm>
          <a:off x="14020800" y="331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
586
13.09
2,954,806
2,859,213
74,044
767,694
2,255,291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歳出全体の約</a:t>
          </a:r>
          <a:r>
            <a:rPr lang="en-US" altLang="ja-JP" sz="1400" b="0" i="0" baseline="0">
              <a:solidFill>
                <a:schemeClr val="dk1"/>
              </a:solidFill>
              <a:latin typeface="+mn-lt"/>
              <a:ea typeface="+mn-ea"/>
              <a:cs typeface="+mn-cs"/>
            </a:rPr>
            <a:t>10%</a:t>
          </a:r>
          <a:r>
            <a:rPr lang="ja-JP" altLang="ja-JP" sz="1400" b="0" i="0" baseline="0">
              <a:solidFill>
                <a:schemeClr val="dk1"/>
              </a:solidFill>
              <a:latin typeface="+mn-lt"/>
              <a:ea typeface="+mn-ea"/>
              <a:cs typeface="+mn-cs"/>
            </a:rPr>
            <a:t>を占めており、類似団体と比較して高めだが、事業費支弁人件費や改革プランに沿った定員適正化計画実施により、適正な人員管理を継続して行政改革への取組に務める。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136144</xdr:rowOff>
    </xdr:from>
    <xdr:to>
      <xdr:col>7</xdr:col>
      <xdr:colOff>15875</xdr:colOff>
      <xdr:row>39</xdr:row>
      <xdr:rowOff>120142</xdr:rowOff>
    </xdr:to>
    <xdr:cxnSp macro="">
      <xdr:nvCxnSpPr>
        <xdr:cNvPr id="64" name="直線コネクタ 63"/>
        <xdr:cNvCxnSpPr/>
      </xdr:nvCxnSpPr>
      <xdr:spPr>
        <a:xfrm flipV="1">
          <a:off x="3987800" y="665124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117856</xdr:rowOff>
    </xdr:from>
    <xdr:to>
      <xdr:col>5</xdr:col>
      <xdr:colOff>549275</xdr:colOff>
      <xdr:row>39</xdr:row>
      <xdr:rowOff>120142</xdr:rowOff>
    </xdr:to>
    <xdr:cxnSp macro="">
      <xdr:nvCxnSpPr>
        <xdr:cNvPr id="67" name="直線コネクタ 66"/>
        <xdr:cNvCxnSpPr/>
      </xdr:nvCxnSpPr>
      <xdr:spPr>
        <a:xfrm>
          <a:off x="3098800" y="66329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38</xdr:row>
      <xdr:rowOff>117856</xdr:rowOff>
    </xdr:to>
    <xdr:cxnSp macro="">
      <xdr:nvCxnSpPr>
        <xdr:cNvPr id="70" name="直線コネクタ 69"/>
        <xdr:cNvCxnSpPr/>
      </xdr:nvCxnSpPr>
      <xdr:spPr>
        <a:xfrm>
          <a:off x="2209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38</xdr:row>
      <xdr:rowOff>113284</xdr:rowOff>
    </xdr:to>
    <xdr:cxnSp macro="">
      <xdr:nvCxnSpPr>
        <xdr:cNvPr id="73" name="直線コネクタ 72"/>
        <xdr:cNvCxnSpPr/>
      </xdr:nvCxnSpPr>
      <xdr:spPr>
        <a:xfrm flipV="1">
          <a:off x="1320800" y="6605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85344</xdr:rowOff>
    </xdr:from>
    <xdr:to>
      <xdr:col>7</xdr:col>
      <xdr:colOff>66675</xdr:colOff>
      <xdr:row>39</xdr:row>
      <xdr:rowOff>15494</xdr:rowOff>
    </xdr:to>
    <xdr:sp macro="" textlink="">
      <xdr:nvSpPr>
        <xdr:cNvPr id="83" name="円/楕円 82"/>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57421</xdr:rowOff>
    </xdr:from>
    <xdr:ext cx="762000" cy="259045"/>
    <xdr:sp macro="" textlink="">
      <xdr:nvSpPr>
        <xdr:cNvPr id="84" name="人件費該当値テキスト"/>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69342</xdr:rowOff>
    </xdr:from>
    <xdr:to>
      <xdr:col>5</xdr:col>
      <xdr:colOff>600075</xdr:colOff>
      <xdr:row>39</xdr:row>
      <xdr:rowOff>170942</xdr:rowOff>
    </xdr:to>
    <xdr:sp macro="" textlink="">
      <xdr:nvSpPr>
        <xdr:cNvPr id="85" name="円/楕円 84"/>
        <xdr:cNvSpPr/>
      </xdr:nvSpPr>
      <xdr:spPr>
        <a:xfrm>
          <a:off x="3937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155719</xdr:rowOff>
    </xdr:from>
    <xdr:ext cx="736600" cy="259045"/>
    <xdr:sp macro="" textlink="">
      <xdr:nvSpPr>
        <xdr:cNvPr id="86" name="テキスト ボックス 85"/>
        <xdr:cNvSpPr txBox="1"/>
      </xdr:nvSpPr>
      <xdr:spPr>
        <a:xfrm>
          <a:off x="3606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67056</xdr:rowOff>
    </xdr:from>
    <xdr:to>
      <xdr:col>4</xdr:col>
      <xdr:colOff>396875</xdr:colOff>
      <xdr:row>38</xdr:row>
      <xdr:rowOff>168656</xdr:rowOff>
    </xdr:to>
    <xdr:sp macro="" textlink="">
      <xdr:nvSpPr>
        <xdr:cNvPr id="87" name="円/楕円 86"/>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153433</xdr:rowOff>
    </xdr:from>
    <xdr:ext cx="762000" cy="259045"/>
    <xdr:sp macro="" textlink="">
      <xdr:nvSpPr>
        <xdr:cNvPr id="88" name="テキスト ボックス 87"/>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9" name="円/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62484</xdr:rowOff>
    </xdr:from>
    <xdr:to>
      <xdr:col>1</xdr:col>
      <xdr:colOff>676275</xdr:colOff>
      <xdr:row>38</xdr:row>
      <xdr:rowOff>164084</xdr:rowOff>
    </xdr:to>
    <xdr:sp macro="" textlink="">
      <xdr:nvSpPr>
        <xdr:cNvPr id="91" name="円/楕円 90"/>
        <xdr:cNvSpPr/>
      </xdr:nvSpPr>
      <xdr:spPr>
        <a:xfrm>
          <a:off x="1270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148861</xdr:rowOff>
    </xdr:from>
    <xdr:ext cx="762000" cy="259045"/>
    <xdr:sp macro="" textlink="">
      <xdr:nvSpPr>
        <xdr:cNvPr id="92" name="テキスト ボックス 91"/>
        <xdr:cNvSpPr txBox="1"/>
      </xdr:nvSpPr>
      <xdr:spPr>
        <a:xfrm>
          <a:off x="939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集中改革プランに沿って、物件費（旅費・需要費・役務費等）の抑制・削減に努め、今後も順次職員人件費から民間委託化へのシフト推進を図ってく。</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117856</xdr:rowOff>
    </xdr:from>
    <xdr:to>
      <xdr:col>24</xdr:col>
      <xdr:colOff>31750</xdr:colOff>
      <xdr:row>20</xdr:row>
      <xdr:rowOff>163576</xdr:rowOff>
    </xdr:to>
    <xdr:cxnSp macro="">
      <xdr:nvCxnSpPr>
        <xdr:cNvPr id="122" name="直線コネクタ 121"/>
        <xdr:cNvCxnSpPr/>
      </xdr:nvCxnSpPr>
      <xdr:spPr>
        <a:xfrm flipV="1">
          <a:off x="15671800" y="35468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149860</xdr:rowOff>
    </xdr:from>
    <xdr:to>
      <xdr:col>22</xdr:col>
      <xdr:colOff>565150</xdr:colOff>
      <xdr:row>20</xdr:row>
      <xdr:rowOff>163576</xdr:rowOff>
    </xdr:to>
    <xdr:cxnSp macro="">
      <xdr:nvCxnSpPr>
        <xdr:cNvPr id="125" name="直線コネクタ 124"/>
        <xdr:cNvCxnSpPr/>
      </xdr:nvCxnSpPr>
      <xdr:spPr>
        <a:xfrm>
          <a:off x="14782800" y="35788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94996</xdr:rowOff>
    </xdr:from>
    <xdr:to>
      <xdr:col>21</xdr:col>
      <xdr:colOff>361950</xdr:colOff>
      <xdr:row>20</xdr:row>
      <xdr:rowOff>149860</xdr:rowOff>
    </xdr:to>
    <xdr:cxnSp macro="">
      <xdr:nvCxnSpPr>
        <xdr:cNvPr id="128" name="直線コネクタ 127"/>
        <xdr:cNvCxnSpPr/>
      </xdr:nvCxnSpPr>
      <xdr:spPr>
        <a:xfrm>
          <a:off x="13893800" y="35239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30" name="テキスト ボックス 12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94996</xdr:rowOff>
    </xdr:from>
    <xdr:to>
      <xdr:col>20</xdr:col>
      <xdr:colOff>158750</xdr:colOff>
      <xdr:row>20</xdr:row>
      <xdr:rowOff>131572</xdr:rowOff>
    </xdr:to>
    <xdr:cxnSp macro="">
      <xdr:nvCxnSpPr>
        <xdr:cNvPr id="131" name="直線コネクタ 130"/>
        <xdr:cNvCxnSpPr/>
      </xdr:nvCxnSpPr>
      <xdr:spPr>
        <a:xfrm flipV="1">
          <a:off x="13004800" y="35239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5" name="テキスト ボックス 134"/>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67056</xdr:rowOff>
    </xdr:from>
    <xdr:to>
      <xdr:col>24</xdr:col>
      <xdr:colOff>82550</xdr:colOff>
      <xdr:row>20</xdr:row>
      <xdr:rowOff>168656</xdr:rowOff>
    </xdr:to>
    <xdr:sp macro="" textlink="">
      <xdr:nvSpPr>
        <xdr:cNvPr id="141" name="円/楕円 140"/>
        <xdr:cNvSpPr/>
      </xdr:nvSpPr>
      <xdr:spPr>
        <a:xfrm>
          <a:off x="16459200" y="34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39133</xdr:rowOff>
    </xdr:from>
    <xdr:ext cx="762000" cy="259045"/>
    <xdr:sp macro="" textlink="">
      <xdr:nvSpPr>
        <xdr:cNvPr id="142" name="物件費該当値テキスト"/>
        <xdr:cNvSpPr txBox="1"/>
      </xdr:nvSpPr>
      <xdr:spPr>
        <a:xfrm>
          <a:off x="165989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112776</xdr:rowOff>
    </xdr:from>
    <xdr:to>
      <xdr:col>22</xdr:col>
      <xdr:colOff>615950</xdr:colOff>
      <xdr:row>21</xdr:row>
      <xdr:rowOff>42926</xdr:rowOff>
    </xdr:to>
    <xdr:sp macro="" textlink="">
      <xdr:nvSpPr>
        <xdr:cNvPr id="143" name="円/楕円 142"/>
        <xdr:cNvSpPr/>
      </xdr:nvSpPr>
      <xdr:spPr>
        <a:xfrm>
          <a:off x="15621000" y="3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27703</xdr:rowOff>
    </xdr:from>
    <xdr:ext cx="736600" cy="259045"/>
    <xdr:sp macro="" textlink="">
      <xdr:nvSpPr>
        <xdr:cNvPr id="144" name="テキスト ボックス 143"/>
        <xdr:cNvSpPr txBox="1"/>
      </xdr:nvSpPr>
      <xdr:spPr>
        <a:xfrm>
          <a:off x="15290800" y="362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99060</xdr:rowOff>
    </xdr:from>
    <xdr:to>
      <xdr:col>21</xdr:col>
      <xdr:colOff>412750</xdr:colOff>
      <xdr:row>21</xdr:row>
      <xdr:rowOff>29210</xdr:rowOff>
    </xdr:to>
    <xdr:sp macro="" textlink="">
      <xdr:nvSpPr>
        <xdr:cNvPr id="145" name="円/楕円 144"/>
        <xdr:cNvSpPr/>
      </xdr:nvSpPr>
      <xdr:spPr>
        <a:xfrm>
          <a:off x="14732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13987</xdr:rowOff>
    </xdr:from>
    <xdr:ext cx="762000" cy="259045"/>
    <xdr:sp macro="" textlink="">
      <xdr:nvSpPr>
        <xdr:cNvPr id="146" name="テキスト ボックス 145"/>
        <xdr:cNvSpPr txBox="1"/>
      </xdr:nvSpPr>
      <xdr:spPr>
        <a:xfrm>
          <a:off x="14401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44196</xdr:rowOff>
    </xdr:from>
    <xdr:to>
      <xdr:col>20</xdr:col>
      <xdr:colOff>209550</xdr:colOff>
      <xdr:row>20</xdr:row>
      <xdr:rowOff>145796</xdr:rowOff>
    </xdr:to>
    <xdr:sp macro="" textlink="">
      <xdr:nvSpPr>
        <xdr:cNvPr id="147" name="円/楕円 146"/>
        <xdr:cNvSpPr/>
      </xdr:nvSpPr>
      <xdr:spPr>
        <a:xfrm>
          <a:off x="13843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130573</xdr:rowOff>
    </xdr:from>
    <xdr:ext cx="762000" cy="259045"/>
    <xdr:sp macro="" textlink="">
      <xdr:nvSpPr>
        <xdr:cNvPr id="148" name="テキスト ボックス 147"/>
        <xdr:cNvSpPr txBox="1"/>
      </xdr:nvSpPr>
      <xdr:spPr>
        <a:xfrm>
          <a:off x="13512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80772</xdr:rowOff>
    </xdr:from>
    <xdr:to>
      <xdr:col>19</xdr:col>
      <xdr:colOff>6350</xdr:colOff>
      <xdr:row>21</xdr:row>
      <xdr:rowOff>10922</xdr:rowOff>
    </xdr:to>
    <xdr:sp macro="" textlink="">
      <xdr:nvSpPr>
        <xdr:cNvPr id="149" name="円/楕円 148"/>
        <xdr:cNvSpPr/>
      </xdr:nvSpPr>
      <xdr:spPr>
        <a:xfrm>
          <a:off x="12954000" y="3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167149</xdr:rowOff>
    </xdr:from>
    <xdr:ext cx="762000" cy="259045"/>
    <xdr:sp macro="" textlink="">
      <xdr:nvSpPr>
        <xdr:cNvPr id="150" name="テキスト ボックス 149"/>
        <xdr:cNvSpPr txBox="1"/>
      </xdr:nvSpPr>
      <xdr:spPr>
        <a:xfrm>
          <a:off x="12623800" y="35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類似団体内でも低い水準なので、引き続き事業執行の適正管理に努める。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81280</xdr:rowOff>
    </xdr:from>
    <xdr:to>
      <xdr:col>7</xdr:col>
      <xdr:colOff>15875</xdr:colOff>
      <xdr:row>54</xdr:row>
      <xdr:rowOff>104140</xdr:rowOff>
    </xdr:to>
    <xdr:cxnSp macro="">
      <xdr:nvCxnSpPr>
        <xdr:cNvPr id="180" name="直線コネクタ 179"/>
        <xdr:cNvCxnSpPr/>
      </xdr:nvCxnSpPr>
      <xdr:spPr>
        <a:xfrm>
          <a:off x="3987800" y="9339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58420</xdr:rowOff>
    </xdr:from>
    <xdr:to>
      <xdr:col>5</xdr:col>
      <xdr:colOff>549275</xdr:colOff>
      <xdr:row>54</xdr:row>
      <xdr:rowOff>81280</xdr:rowOff>
    </xdr:to>
    <xdr:cxnSp macro="">
      <xdr:nvCxnSpPr>
        <xdr:cNvPr id="183" name="直線コネクタ 182"/>
        <xdr:cNvCxnSpPr/>
      </xdr:nvCxnSpPr>
      <xdr:spPr>
        <a:xfrm>
          <a:off x="3098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58420</xdr:rowOff>
    </xdr:from>
    <xdr:to>
      <xdr:col>4</xdr:col>
      <xdr:colOff>346075</xdr:colOff>
      <xdr:row>54</xdr:row>
      <xdr:rowOff>58420</xdr:rowOff>
    </xdr:to>
    <xdr:cxnSp macro="">
      <xdr:nvCxnSpPr>
        <xdr:cNvPr id="186" name="直線コネクタ 185"/>
        <xdr:cNvCxnSpPr/>
      </xdr:nvCxnSpPr>
      <xdr:spPr>
        <a:xfrm>
          <a:off x="2209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58420</xdr:rowOff>
    </xdr:from>
    <xdr:to>
      <xdr:col>3</xdr:col>
      <xdr:colOff>142875</xdr:colOff>
      <xdr:row>54</xdr:row>
      <xdr:rowOff>104140</xdr:rowOff>
    </xdr:to>
    <xdr:cxnSp macro="">
      <xdr:nvCxnSpPr>
        <xdr:cNvPr id="189" name="直線コネクタ 188"/>
        <xdr:cNvCxnSpPr/>
      </xdr:nvCxnSpPr>
      <xdr:spPr>
        <a:xfrm flipV="1">
          <a:off x="1320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53340</xdr:rowOff>
    </xdr:from>
    <xdr:to>
      <xdr:col>7</xdr:col>
      <xdr:colOff>66675</xdr:colOff>
      <xdr:row>54</xdr:row>
      <xdr:rowOff>154940</xdr:rowOff>
    </xdr:to>
    <xdr:sp macro="" textlink="">
      <xdr:nvSpPr>
        <xdr:cNvPr id="199" name="円/楕円 198"/>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69867</xdr:rowOff>
    </xdr:from>
    <xdr:ext cx="762000" cy="259045"/>
    <xdr:sp macro="" textlink="">
      <xdr:nvSpPr>
        <xdr:cNvPr id="200" name="扶助費該当値テキスト"/>
        <xdr:cNvSpPr txBox="1"/>
      </xdr:nvSpPr>
      <xdr:spPr>
        <a:xfrm>
          <a:off x="4914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201" name="円/楕円 200"/>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02" name="テキスト ボックス 201"/>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xdr:rowOff>
    </xdr:from>
    <xdr:to>
      <xdr:col>4</xdr:col>
      <xdr:colOff>396875</xdr:colOff>
      <xdr:row>54</xdr:row>
      <xdr:rowOff>109220</xdr:rowOff>
    </xdr:to>
    <xdr:sp macro="" textlink="">
      <xdr:nvSpPr>
        <xdr:cNvPr id="203" name="円/楕円 202"/>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119397</xdr:rowOff>
    </xdr:from>
    <xdr:ext cx="762000" cy="259045"/>
    <xdr:sp macro="" textlink="">
      <xdr:nvSpPr>
        <xdr:cNvPr id="204" name="テキスト ボックス 203"/>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xdr:rowOff>
    </xdr:from>
    <xdr:to>
      <xdr:col>3</xdr:col>
      <xdr:colOff>193675</xdr:colOff>
      <xdr:row>54</xdr:row>
      <xdr:rowOff>109220</xdr:rowOff>
    </xdr:to>
    <xdr:sp macro="" textlink="">
      <xdr:nvSpPr>
        <xdr:cNvPr id="205" name="円/楕円 204"/>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119397</xdr:rowOff>
    </xdr:from>
    <xdr:ext cx="762000" cy="259045"/>
    <xdr:sp macro="" textlink="">
      <xdr:nvSpPr>
        <xdr:cNvPr id="206" name="テキスト ボックス 205"/>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53340</xdr:rowOff>
    </xdr:from>
    <xdr:to>
      <xdr:col>1</xdr:col>
      <xdr:colOff>676275</xdr:colOff>
      <xdr:row>54</xdr:row>
      <xdr:rowOff>154940</xdr:rowOff>
    </xdr:to>
    <xdr:sp macro="" textlink="">
      <xdr:nvSpPr>
        <xdr:cNvPr id="207" name="円/楕円 206"/>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165117</xdr:rowOff>
    </xdr:from>
    <xdr:ext cx="762000" cy="259045"/>
    <xdr:sp macro="" textlink="">
      <xdr:nvSpPr>
        <xdr:cNvPr id="208" name="テキスト ボックス 207"/>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簡易水道特別会計への多額な繰出金等が影響しており、簡易水道事業債に係る償還額に占める額を一般会計から繰出している。料金見直し・改定や物件費（維持管理費）抑制により、適正管理に努める。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26416</xdr:rowOff>
    </xdr:from>
    <xdr:to>
      <xdr:col>24</xdr:col>
      <xdr:colOff>31750</xdr:colOff>
      <xdr:row>54</xdr:row>
      <xdr:rowOff>53848</xdr:rowOff>
    </xdr:to>
    <xdr:cxnSp macro="">
      <xdr:nvCxnSpPr>
        <xdr:cNvPr id="238" name="直線コネクタ 237"/>
        <xdr:cNvCxnSpPr/>
      </xdr:nvCxnSpPr>
      <xdr:spPr>
        <a:xfrm>
          <a:off x="15671800" y="92847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143002</xdr:rowOff>
    </xdr:from>
    <xdr:to>
      <xdr:col>22</xdr:col>
      <xdr:colOff>565150</xdr:colOff>
      <xdr:row>54</xdr:row>
      <xdr:rowOff>26416</xdr:rowOff>
    </xdr:to>
    <xdr:cxnSp macro="">
      <xdr:nvCxnSpPr>
        <xdr:cNvPr id="241" name="直線コネクタ 240"/>
        <xdr:cNvCxnSpPr/>
      </xdr:nvCxnSpPr>
      <xdr:spPr>
        <a:xfrm>
          <a:off x="14782800" y="9229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43" name="テキスト ボックス 24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143002</xdr:rowOff>
    </xdr:from>
    <xdr:to>
      <xdr:col>21</xdr:col>
      <xdr:colOff>361950</xdr:colOff>
      <xdr:row>54</xdr:row>
      <xdr:rowOff>35560</xdr:rowOff>
    </xdr:to>
    <xdr:cxnSp macro="">
      <xdr:nvCxnSpPr>
        <xdr:cNvPr id="244" name="直線コネクタ 243"/>
        <xdr:cNvCxnSpPr/>
      </xdr:nvCxnSpPr>
      <xdr:spPr>
        <a:xfrm flipV="1">
          <a:off x="13893800" y="92298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46" name="テキスト ボックス 24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53848</xdr:rowOff>
    </xdr:to>
    <xdr:cxnSp macro="">
      <xdr:nvCxnSpPr>
        <xdr:cNvPr id="247" name="直線コネクタ 246"/>
        <xdr:cNvCxnSpPr/>
      </xdr:nvCxnSpPr>
      <xdr:spPr>
        <a:xfrm flipV="1">
          <a:off x="13004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49" name="テキスト ボックス 24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1" name="テキスト ボックス 25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3048</xdr:rowOff>
    </xdr:from>
    <xdr:to>
      <xdr:col>24</xdr:col>
      <xdr:colOff>82550</xdr:colOff>
      <xdr:row>54</xdr:row>
      <xdr:rowOff>104648</xdr:rowOff>
    </xdr:to>
    <xdr:sp macro="" textlink="">
      <xdr:nvSpPr>
        <xdr:cNvPr id="257" name="円/楕円 256"/>
        <xdr:cNvSpPr/>
      </xdr:nvSpPr>
      <xdr:spPr>
        <a:xfrm>
          <a:off x="164592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83075</xdr:rowOff>
    </xdr:from>
    <xdr:ext cx="762000" cy="259045"/>
    <xdr:sp macro="" textlink="">
      <xdr:nvSpPr>
        <xdr:cNvPr id="258" name="その他該当値テキスト"/>
        <xdr:cNvSpPr txBox="1"/>
      </xdr:nvSpPr>
      <xdr:spPr>
        <a:xfrm>
          <a:off x="16598900" y="91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147066</xdr:rowOff>
    </xdr:from>
    <xdr:to>
      <xdr:col>22</xdr:col>
      <xdr:colOff>615950</xdr:colOff>
      <xdr:row>54</xdr:row>
      <xdr:rowOff>77216</xdr:rowOff>
    </xdr:to>
    <xdr:sp macro="" textlink="">
      <xdr:nvSpPr>
        <xdr:cNvPr id="259" name="円/楕円 258"/>
        <xdr:cNvSpPr/>
      </xdr:nvSpPr>
      <xdr:spPr>
        <a:xfrm>
          <a:off x="15621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87393</xdr:rowOff>
    </xdr:from>
    <xdr:ext cx="736600" cy="259045"/>
    <xdr:sp macro="" textlink="">
      <xdr:nvSpPr>
        <xdr:cNvPr id="260" name="テキスト ボックス 259"/>
        <xdr:cNvSpPr txBox="1"/>
      </xdr:nvSpPr>
      <xdr:spPr>
        <a:xfrm>
          <a:off x="15290800" y="900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92202</xdr:rowOff>
    </xdr:from>
    <xdr:to>
      <xdr:col>21</xdr:col>
      <xdr:colOff>412750</xdr:colOff>
      <xdr:row>54</xdr:row>
      <xdr:rowOff>22352</xdr:rowOff>
    </xdr:to>
    <xdr:sp macro="" textlink="">
      <xdr:nvSpPr>
        <xdr:cNvPr id="261" name="円/楕円 260"/>
        <xdr:cNvSpPr/>
      </xdr:nvSpPr>
      <xdr:spPr>
        <a:xfrm>
          <a:off x="14732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32529</xdr:rowOff>
    </xdr:from>
    <xdr:ext cx="762000" cy="259045"/>
    <xdr:sp macro="" textlink="">
      <xdr:nvSpPr>
        <xdr:cNvPr id="262" name="テキスト ボックス 261"/>
        <xdr:cNvSpPr txBox="1"/>
      </xdr:nvSpPr>
      <xdr:spPr>
        <a:xfrm>
          <a:off x="14401800" y="8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63" name="円/楕円 262"/>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64" name="テキスト ボックス 263"/>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xdr:rowOff>
    </xdr:from>
    <xdr:to>
      <xdr:col>19</xdr:col>
      <xdr:colOff>6350</xdr:colOff>
      <xdr:row>54</xdr:row>
      <xdr:rowOff>104648</xdr:rowOff>
    </xdr:to>
    <xdr:sp macro="" textlink="">
      <xdr:nvSpPr>
        <xdr:cNvPr id="265" name="円/楕円 264"/>
        <xdr:cNvSpPr/>
      </xdr:nvSpPr>
      <xdr:spPr>
        <a:xfrm>
          <a:off x="12954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114825</xdr:rowOff>
    </xdr:from>
    <xdr:ext cx="762000" cy="259045"/>
    <xdr:sp macro="" textlink="">
      <xdr:nvSpPr>
        <xdr:cNvPr id="266" name="テキスト ボックス 265"/>
        <xdr:cNvSpPr txBox="1"/>
      </xdr:nvSpPr>
      <xdr:spPr>
        <a:xfrm>
          <a:off x="12623800" y="903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単独団体補助金等の交付適当な事業を実施しているか等の明確な基準を設け、不適当な必要性の低い補助金は見直し・削減・廃止等により、適正化を図る方針。</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27396</xdr:rowOff>
    </xdr:from>
    <xdr:to>
      <xdr:col>24</xdr:col>
      <xdr:colOff>31750</xdr:colOff>
      <xdr:row>35</xdr:row>
      <xdr:rowOff>131899</xdr:rowOff>
    </xdr:to>
    <xdr:cxnSp macro="">
      <xdr:nvCxnSpPr>
        <xdr:cNvPr id="300" name="直線コネクタ 299"/>
        <xdr:cNvCxnSpPr/>
      </xdr:nvCxnSpPr>
      <xdr:spPr>
        <a:xfrm flipV="1">
          <a:off x="15671800" y="602814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131899</xdr:rowOff>
    </xdr:to>
    <xdr:cxnSp macro="">
      <xdr:nvCxnSpPr>
        <xdr:cNvPr id="303" name="直線コネクタ 302"/>
        <xdr:cNvCxnSpPr/>
      </xdr:nvCxnSpPr>
      <xdr:spPr>
        <a:xfrm>
          <a:off x="14782800" y="604774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7801</xdr:rowOff>
    </xdr:from>
    <xdr:to>
      <xdr:col>21</xdr:col>
      <xdr:colOff>361950</xdr:colOff>
      <xdr:row>35</xdr:row>
      <xdr:rowOff>46990</xdr:rowOff>
    </xdr:to>
    <xdr:cxnSp macro="">
      <xdr:nvCxnSpPr>
        <xdr:cNvPr id="306" name="直線コネクタ 305"/>
        <xdr:cNvCxnSpPr/>
      </xdr:nvCxnSpPr>
      <xdr:spPr>
        <a:xfrm>
          <a:off x="13893800" y="6008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152780</xdr:rowOff>
    </xdr:from>
    <xdr:ext cx="762000" cy="259045"/>
    <xdr:sp macro="" textlink="">
      <xdr:nvSpPr>
        <xdr:cNvPr id="308" name="テキスト ボックス 307"/>
        <xdr:cNvSpPr txBox="1"/>
      </xdr:nvSpPr>
      <xdr:spPr>
        <a:xfrm>
          <a:off x="14401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159657</xdr:rowOff>
    </xdr:from>
    <xdr:to>
      <xdr:col>20</xdr:col>
      <xdr:colOff>158750</xdr:colOff>
      <xdr:row>35</xdr:row>
      <xdr:rowOff>7801</xdr:rowOff>
    </xdr:to>
    <xdr:cxnSp macro="">
      <xdr:nvCxnSpPr>
        <xdr:cNvPr id="309" name="直線コネクタ 308"/>
        <xdr:cNvCxnSpPr/>
      </xdr:nvCxnSpPr>
      <xdr:spPr>
        <a:xfrm>
          <a:off x="13004800" y="59889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159311</xdr:rowOff>
    </xdr:from>
    <xdr:ext cx="762000" cy="259045"/>
    <xdr:sp macro="" textlink="">
      <xdr:nvSpPr>
        <xdr:cNvPr id="311" name="テキスト ボックス 310"/>
        <xdr:cNvSpPr txBox="1"/>
      </xdr:nvSpPr>
      <xdr:spPr>
        <a:xfrm>
          <a:off x="13512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148046</xdr:rowOff>
    </xdr:from>
    <xdr:to>
      <xdr:col>24</xdr:col>
      <xdr:colOff>82550</xdr:colOff>
      <xdr:row>35</xdr:row>
      <xdr:rowOff>78196</xdr:rowOff>
    </xdr:to>
    <xdr:sp macro="" textlink="">
      <xdr:nvSpPr>
        <xdr:cNvPr id="319" name="円/楕円 318"/>
        <xdr:cNvSpPr/>
      </xdr:nvSpPr>
      <xdr:spPr>
        <a:xfrm>
          <a:off x="16459200" y="597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164573</xdr:rowOff>
    </xdr:from>
    <xdr:ext cx="762000" cy="259045"/>
    <xdr:sp macro="" textlink="">
      <xdr:nvSpPr>
        <xdr:cNvPr id="320" name="補助費等該当値テキスト"/>
        <xdr:cNvSpPr txBox="1"/>
      </xdr:nvSpPr>
      <xdr:spPr>
        <a:xfrm>
          <a:off x="16598900" y="582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81099</xdr:rowOff>
    </xdr:from>
    <xdr:to>
      <xdr:col>22</xdr:col>
      <xdr:colOff>615950</xdr:colOff>
      <xdr:row>36</xdr:row>
      <xdr:rowOff>11249</xdr:rowOff>
    </xdr:to>
    <xdr:sp macro="" textlink="">
      <xdr:nvSpPr>
        <xdr:cNvPr id="321" name="円/楕円 320"/>
        <xdr:cNvSpPr/>
      </xdr:nvSpPr>
      <xdr:spPr>
        <a:xfrm>
          <a:off x="15621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21426</xdr:rowOff>
    </xdr:from>
    <xdr:ext cx="736600" cy="259045"/>
    <xdr:sp macro="" textlink="">
      <xdr:nvSpPr>
        <xdr:cNvPr id="322" name="テキスト ボックス 321"/>
        <xdr:cNvSpPr txBox="1"/>
      </xdr:nvSpPr>
      <xdr:spPr>
        <a:xfrm>
          <a:off x="15290800" y="585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23" name="円/楕円 322"/>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24" name="テキスト ボックス 323"/>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128451</xdr:rowOff>
    </xdr:from>
    <xdr:to>
      <xdr:col>20</xdr:col>
      <xdr:colOff>209550</xdr:colOff>
      <xdr:row>35</xdr:row>
      <xdr:rowOff>58601</xdr:rowOff>
    </xdr:to>
    <xdr:sp macro="" textlink="">
      <xdr:nvSpPr>
        <xdr:cNvPr id="325" name="円/楕円 324"/>
        <xdr:cNvSpPr/>
      </xdr:nvSpPr>
      <xdr:spPr>
        <a:xfrm>
          <a:off x="13843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68778</xdr:rowOff>
    </xdr:from>
    <xdr:ext cx="762000" cy="259045"/>
    <xdr:sp macro="" textlink="">
      <xdr:nvSpPr>
        <xdr:cNvPr id="326" name="テキスト ボックス 325"/>
        <xdr:cNvSpPr txBox="1"/>
      </xdr:nvSpPr>
      <xdr:spPr>
        <a:xfrm>
          <a:off x="13512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108857</xdr:rowOff>
    </xdr:from>
    <xdr:to>
      <xdr:col>19</xdr:col>
      <xdr:colOff>6350</xdr:colOff>
      <xdr:row>35</xdr:row>
      <xdr:rowOff>39007</xdr:rowOff>
    </xdr:to>
    <xdr:sp macro="" textlink="">
      <xdr:nvSpPr>
        <xdr:cNvPr id="327" name="円/楕円 326"/>
        <xdr:cNvSpPr/>
      </xdr:nvSpPr>
      <xdr:spPr>
        <a:xfrm>
          <a:off x="12954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49184</xdr:rowOff>
    </xdr:from>
    <xdr:ext cx="762000" cy="259045"/>
    <xdr:sp macro="" textlink="">
      <xdr:nvSpPr>
        <xdr:cNvPr id="328" name="テキスト ボックス 327"/>
        <xdr:cNvSpPr txBox="1"/>
      </xdr:nvSpPr>
      <xdr:spPr>
        <a:xfrm>
          <a:off x="12623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投資的経費に係る償還が主な要因で、今後の事業優先化・見直し・検討を図り、新規発行を伴う普通建設事業を抑制し、交付税措置効率化の地方債発行に努める。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140715</xdr:rowOff>
    </xdr:to>
    <xdr:cxnSp macro="">
      <xdr:nvCxnSpPr>
        <xdr:cNvPr id="358" name="直線コネクタ 357"/>
        <xdr:cNvCxnSpPr/>
      </xdr:nvCxnSpPr>
      <xdr:spPr>
        <a:xfrm>
          <a:off x="3987800" y="13728700"/>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113285</xdr:rowOff>
    </xdr:to>
    <xdr:cxnSp macro="">
      <xdr:nvCxnSpPr>
        <xdr:cNvPr id="361" name="直線コネクタ 360"/>
        <xdr:cNvCxnSpPr/>
      </xdr:nvCxnSpPr>
      <xdr:spPr>
        <a:xfrm flipV="1">
          <a:off x="3098800" y="137287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3" name="テキスト ボックス 362"/>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156718</xdr:rowOff>
    </xdr:from>
    <xdr:to>
      <xdr:col>4</xdr:col>
      <xdr:colOff>346075</xdr:colOff>
      <xdr:row>80</xdr:row>
      <xdr:rowOff>113285</xdr:rowOff>
    </xdr:to>
    <xdr:cxnSp macro="">
      <xdr:nvCxnSpPr>
        <xdr:cNvPr id="364" name="直線コネクタ 363"/>
        <xdr:cNvCxnSpPr/>
      </xdr:nvCxnSpPr>
      <xdr:spPr>
        <a:xfrm>
          <a:off x="2209800" y="137012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66" name="テキスト ボックス 36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3556</xdr:rowOff>
    </xdr:to>
    <xdr:cxnSp macro="">
      <xdr:nvCxnSpPr>
        <xdr:cNvPr id="367" name="直線コネクタ 366"/>
        <xdr:cNvCxnSpPr/>
      </xdr:nvCxnSpPr>
      <xdr:spPr>
        <a:xfrm flipV="1">
          <a:off x="1320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133114</xdr:rowOff>
    </xdr:from>
    <xdr:ext cx="762000" cy="259045"/>
    <xdr:sp macro="" textlink="">
      <xdr:nvSpPr>
        <xdr:cNvPr id="369" name="テキスト ボックス 368"/>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71" name="テキスト ボックス 370"/>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89915</xdr:rowOff>
    </xdr:from>
    <xdr:to>
      <xdr:col>7</xdr:col>
      <xdr:colOff>66675</xdr:colOff>
      <xdr:row>81</xdr:row>
      <xdr:rowOff>20065</xdr:rowOff>
    </xdr:to>
    <xdr:sp macro="" textlink="">
      <xdr:nvSpPr>
        <xdr:cNvPr id="377" name="円/楕円 376"/>
        <xdr:cNvSpPr/>
      </xdr:nvSpPr>
      <xdr:spPr>
        <a:xfrm>
          <a:off x="47752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61992</xdr:rowOff>
    </xdr:from>
    <xdr:ext cx="762000" cy="259045"/>
    <xdr:sp macro="" textlink="">
      <xdr:nvSpPr>
        <xdr:cNvPr id="378" name="公債費該当値テキスト"/>
        <xdr:cNvSpPr txBox="1"/>
      </xdr:nvSpPr>
      <xdr:spPr>
        <a:xfrm>
          <a:off x="49149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79" name="円/楕円 378"/>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80" name="テキスト ボックス 379"/>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62485</xdr:rowOff>
    </xdr:from>
    <xdr:to>
      <xdr:col>4</xdr:col>
      <xdr:colOff>396875</xdr:colOff>
      <xdr:row>80</xdr:row>
      <xdr:rowOff>164085</xdr:rowOff>
    </xdr:to>
    <xdr:sp macro="" textlink="">
      <xdr:nvSpPr>
        <xdr:cNvPr id="381" name="円/楕円 380"/>
        <xdr:cNvSpPr/>
      </xdr:nvSpPr>
      <xdr:spPr>
        <a:xfrm>
          <a:off x="3048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148862</xdr:rowOff>
    </xdr:from>
    <xdr:ext cx="762000" cy="259045"/>
    <xdr:sp macro="" textlink="">
      <xdr:nvSpPr>
        <xdr:cNvPr id="382" name="テキスト ボックス 381"/>
        <xdr:cNvSpPr txBox="1"/>
      </xdr:nvSpPr>
      <xdr:spPr>
        <a:xfrm>
          <a:off x="2717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83" name="円/楕円 382"/>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84" name="テキスト ボックス 383"/>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85" name="円/楕円 384"/>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386" name="テキスト ボックス 385"/>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普通建設事業（緊急防災避難施設・し尿処理施設・定住促進住宅）に係る割合が約</a:t>
          </a:r>
          <a:r>
            <a:rPr lang="en-US" altLang="ja-JP" sz="1400" b="0" i="0" baseline="0">
              <a:solidFill>
                <a:schemeClr val="dk1"/>
              </a:solidFill>
              <a:latin typeface="+mn-lt"/>
              <a:ea typeface="+mn-ea"/>
              <a:cs typeface="+mn-cs"/>
            </a:rPr>
            <a:t>6</a:t>
          </a:r>
          <a:r>
            <a:rPr lang="ja-JP" altLang="ja-JP" sz="1400" b="0" i="0" baseline="0">
              <a:solidFill>
                <a:schemeClr val="dk1"/>
              </a:solidFill>
              <a:latin typeface="+mn-lt"/>
              <a:ea typeface="+mn-ea"/>
              <a:cs typeface="+mn-cs"/>
            </a:rPr>
            <a:t>割を占めている。継続的に実質公債費率維持の管理に努める。</a:t>
          </a:r>
          <a:endParaRPr lang="ja-JP"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80</xdr:row>
      <xdr:rowOff>77470</xdr:rowOff>
    </xdr:to>
    <xdr:cxnSp macro="">
      <xdr:nvCxnSpPr>
        <xdr:cNvPr id="419" name="直線コネクタ 418"/>
        <xdr:cNvCxnSpPr/>
      </xdr:nvCxnSpPr>
      <xdr:spPr>
        <a:xfrm flipV="1">
          <a:off x="15671800" y="13591539"/>
          <a:ext cx="838200" cy="20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0"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165100</xdr:rowOff>
    </xdr:from>
    <xdr:to>
      <xdr:col>22</xdr:col>
      <xdr:colOff>565150</xdr:colOff>
      <xdr:row>80</xdr:row>
      <xdr:rowOff>77470</xdr:rowOff>
    </xdr:to>
    <xdr:cxnSp macro="">
      <xdr:nvCxnSpPr>
        <xdr:cNvPr id="422" name="直線コネクタ 421"/>
        <xdr:cNvCxnSpPr/>
      </xdr:nvCxnSpPr>
      <xdr:spPr>
        <a:xfrm>
          <a:off x="14782800" y="135382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134638</xdr:rowOff>
    </xdr:from>
    <xdr:ext cx="736600" cy="259045"/>
    <xdr:sp macro="" textlink="">
      <xdr:nvSpPr>
        <xdr:cNvPr id="424" name="テキスト ボックス 423"/>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127000</xdr:rowOff>
    </xdr:from>
    <xdr:to>
      <xdr:col>21</xdr:col>
      <xdr:colOff>361950</xdr:colOff>
      <xdr:row>78</xdr:row>
      <xdr:rowOff>165100</xdr:rowOff>
    </xdr:to>
    <xdr:cxnSp macro="">
      <xdr:nvCxnSpPr>
        <xdr:cNvPr id="425" name="直線コネクタ 424"/>
        <xdr:cNvCxnSpPr/>
      </xdr:nvCxnSpPr>
      <xdr:spPr>
        <a:xfrm>
          <a:off x="13893800" y="1350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79</xdr:row>
      <xdr:rowOff>16511</xdr:rowOff>
    </xdr:to>
    <xdr:cxnSp macro="">
      <xdr:nvCxnSpPr>
        <xdr:cNvPr id="428" name="直線コネクタ 427"/>
        <xdr:cNvCxnSpPr/>
      </xdr:nvCxnSpPr>
      <xdr:spPr>
        <a:xfrm flipV="1">
          <a:off x="13004800" y="13500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20338</xdr:rowOff>
    </xdr:from>
    <xdr:ext cx="762000" cy="259045"/>
    <xdr:sp macro="" textlink="">
      <xdr:nvSpPr>
        <xdr:cNvPr id="430" name="テキスト ボックス 429"/>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32" name="テキスト ボックス 43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38" name="円/楕円 437"/>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39"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26670</xdr:rowOff>
    </xdr:from>
    <xdr:to>
      <xdr:col>22</xdr:col>
      <xdr:colOff>615950</xdr:colOff>
      <xdr:row>80</xdr:row>
      <xdr:rowOff>128270</xdr:rowOff>
    </xdr:to>
    <xdr:sp macro="" textlink="">
      <xdr:nvSpPr>
        <xdr:cNvPr id="440" name="円/楕円 439"/>
        <xdr:cNvSpPr/>
      </xdr:nvSpPr>
      <xdr:spPr>
        <a:xfrm>
          <a:off x="15621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113047</xdr:rowOff>
    </xdr:from>
    <xdr:ext cx="736600" cy="259045"/>
    <xdr:sp macro="" textlink="">
      <xdr:nvSpPr>
        <xdr:cNvPr id="441" name="テキスト ボックス 440"/>
        <xdr:cNvSpPr txBox="1"/>
      </xdr:nvSpPr>
      <xdr:spPr>
        <a:xfrm>
          <a:off x="15290800" y="1382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114300</xdr:rowOff>
    </xdr:from>
    <xdr:to>
      <xdr:col>21</xdr:col>
      <xdr:colOff>412750</xdr:colOff>
      <xdr:row>79</xdr:row>
      <xdr:rowOff>44450</xdr:rowOff>
    </xdr:to>
    <xdr:sp macro="" textlink="">
      <xdr:nvSpPr>
        <xdr:cNvPr id="442" name="円/楕円 441"/>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29227</xdr:rowOff>
    </xdr:from>
    <xdr:ext cx="762000" cy="259045"/>
    <xdr:sp macro="" textlink="">
      <xdr:nvSpPr>
        <xdr:cNvPr id="443" name="テキスト ボックス 442"/>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44" name="円/楕円 443"/>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45" name="テキスト ボックス 444"/>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137161</xdr:rowOff>
    </xdr:from>
    <xdr:to>
      <xdr:col>19</xdr:col>
      <xdr:colOff>6350</xdr:colOff>
      <xdr:row>79</xdr:row>
      <xdr:rowOff>67311</xdr:rowOff>
    </xdr:to>
    <xdr:sp macro="" textlink="">
      <xdr:nvSpPr>
        <xdr:cNvPr id="446" name="円/楕円 445"/>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52088</xdr:rowOff>
    </xdr:from>
    <xdr:ext cx="762000" cy="259045"/>
    <xdr:sp macro="" textlink="">
      <xdr:nvSpPr>
        <xdr:cNvPr id="447" name="テキスト ボックス 446"/>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沖縄県北大東村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170398</xdr:rowOff>
    </xdr:from>
    <xdr:to>
      <xdr:col>4</xdr:col>
      <xdr:colOff>1117600</xdr:colOff>
      <xdr:row>14</xdr:row>
      <xdr:rowOff>22739</xdr:rowOff>
    </xdr:to>
    <xdr:cxnSp macro="">
      <xdr:nvCxnSpPr>
        <xdr:cNvPr id="49" name="直線コネクタ 48"/>
        <xdr:cNvCxnSpPr/>
      </xdr:nvCxnSpPr>
      <xdr:spPr bwMode="auto">
        <a:xfrm flipV="1">
          <a:off x="5003800" y="2446873"/>
          <a:ext cx="647700" cy="2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22739</xdr:rowOff>
    </xdr:from>
    <xdr:to>
      <xdr:col>4</xdr:col>
      <xdr:colOff>469900</xdr:colOff>
      <xdr:row>14</xdr:row>
      <xdr:rowOff>70669</xdr:rowOff>
    </xdr:to>
    <xdr:cxnSp macro="">
      <xdr:nvCxnSpPr>
        <xdr:cNvPr id="52" name="直線コネクタ 51"/>
        <xdr:cNvCxnSpPr/>
      </xdr:nvCxnSpPr>
      <xdr:spPr bwMode="auto">
        <a:xfrm flipV="1">
          <a:off x="4305300" y="2470664"/>
          <a:ext cx="698500" cy="4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70669</xdr:rowOff>
    </xdr:from>
    <xdr:to>
      <xdr:col>3</xdr:col>
      <xdr:colOff>904875</xdr:colOff>
      <xdr:row>14</xdr:row>
      <xdr:rowOff>107346</xdr:rowOff>
    </xdr:to>
    <xdr:cxnSp macro="">
      <xdr:nvCxnSpPr>
        <xdr:cNvPr id="55" name="直線コネクタ 54"/>
        <xdr:cNvCxnSpPr/>
      </xdr:nvCxnSpPr>
      <xdr:spPr bwMode="auto">
        <a:xfrm flipV="1">
          <a:off x="3606800" y="2518594"/>
          <a:ext cx="698500" cy="3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107346</xdr:rowOff>
    </xdr:from>
    <xdr:to>
      <xdr:col>3</xdr:col>
      <xdr:colOff>206375</xdr:colOff>
      <xdr:row>14</xdr:row>
      <xdr:rowOff>112023</xdr:rowOff>
    </xdr:to>
    <xdr:cxnSp macro="">
      <xdr:nvCxnSpPr>
        <xdr:cNvPr id="58" name="直線コネクタ 57"/>
        <xdr:cNvCxnSpPr/>
      </xdr:nvCxnSpPr>
      <xdr:spPr bwMode="auto">
        <a:xfrm flipV="1">
          <a:off x="2908300" y="2555271"/>
          <a:ext cx="698500" cy="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119598</xdr:rowOff>
    </xdr:from>
    <xdr:to>
      <xdr:col>5</xdr:col>
      <xdr:colOff>34925</xdr:colOff>
      <xdr:row>14</xdr:row>
      <xdr:rowOff>49748</xdr:rowOff>
    </xdr:to>
    <xdr:sp macro="" textlink="">
      <xdr:nvSpPr>
        <xdr:cNvPr id="68" name="円/楕円 67"/>
        <xdr:cNvSpPr/>
      </xdr:nvSpPr>
      <xdr:spPr bwMode="auto">
        <a:xfrm>
          <a:off x="5600700" y="239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136125</xdr:rowOff>
    </xdr:from>
    <xdr:ext cx="762000" cy="259045"/>
    <xdr:sp macro="" textlink="">
      <xdr:nvSpPr>
        <xdr:cNvPr id="69" name="人口1人当たり決算額の推移該当値テキスト130"/>
        <xdr:cNvSpPr txBox="1"/>
      </xdr:nvSpPr>
      <xdr:spPr>
        <a:xfrm>
          <a:off x="5740400" y="224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582,219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143389</xdr:rowOff>
    </xdr:from>
    <xdr:to>
      <xdr:col>4</xdr:col>
      <xdr:colOff>520700</xdr:colOff>
      <xdr:row>14</xdr:row>
      <xdr:rowOff>73539</xdr:rowOff>
    </xdr:to>
    <xdr:sp macro="" textlink="">
      <xdr:nvSpPr>
        <xdr:cNvPr id="70" name="円/楕円 69"/>
        <xdr:cNvSpPr/>
      </xdr:nvSpPr>
      <xdr:spPr bwMode="auto">
        <a:xfrm>
          <a:off x="4953000" y="2419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83716</xdr:rowOff>
    </xdr:from>
    <xdr:ext cx="736600" cy="259045"/>
    <xdr:sp macro="" textlink="">
      <xdr:nvSpPr>
        <xdr:cNvPr id="71" name="テキスト ボックス 70"/>
        <xdr:cNvSpPr txBox="1"/>
      </xdr:nvSpPr>
      <xdr:spPr>
        <a:xfrm>
          <a:off x="4622800" y="218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569,730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19869</xdr:rowOff>
    </xdr:from>
    <xdr:to>
      <xdr:col>3</xdr:col>
      <xdr:colOff>955675</xdr:colOff>
      <xdr:row>14</xdr:row>
      <xdr:rowOff>121469</xdr:rowOff>
    </xdr:to>
    <xdr:sp macro="" textlink="">
      <xdr:nvSpPr>
        <xdr:cNvPr id="72" name="円/楕円 71"/>
        <xdr:cNvSpPr/>
      </xdr:nvSpPr>
      <xdr:spPr bwMode="auto">
        <a:xfrm>
          <a:off x="4254500" y="246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131646</xdr:rowOff>
    </xdr:from>
    <xdr:ext cx="762000" cy="259045"/>
    <xdr:sp macro="" textlink="">
      <xdr:nvSpPr>
        <xdr:cNvPr id="73" name="テキスト ボックス 72"/>
        <xdr:cNvSpPr txBox="1"/>
      </xdr:nvSpPr>
      <xdr:spPr>
        <a:xfrm>
          <a:off x="3924300" y="223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544,570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56546</xdr:rowOff>
    </xdr:from>
    <xdr:to>
      <xdr:col>3</xdr:col>
      <xdr:colOff>257175</xdr:colOff>
      <xdr:row>14</xdr:row>
      <xdr:rowOff>158146</xdr:rowOff>
    </xdr:to>
    <xdr:sp macro="" textlink="">
      <xdr:nvSpPr>
        <xdr:cNvPr id="74" name="円/楕円 73"/>
        <xdr:cNvSpPr/>
      </xdr:nvSpPr>
      <xdr:spPr bwMode="auto">
        <a:xfrm>
          <a:off x="3556000" y="2504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168323</xdr:rowOff>
    </xdr:from>
    <xdr:ext cx="762000" cy="259045"/>
    <xdr:sp macro="" textlink="">
      <xdr:nvSpPr>
        <xdr:cNvPr id="75" name="テキスト ボックス 74"/>
        <xdr:cNvSpPr txBox="1"/>
      </xdr:nvSpPr>
      <xdr:spPr>
        <a:xfrm>
          <a:off x="3225800" y="227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525,317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61223</xdr:rowOff>
    </xdr:from>
    <xdr:to>
      <xdr:col>2</xdr:col>
      <xdr:colOff>692150</xdr:colOff>
      <xdr:row>14</xdr:row>
      <xdr:rowOff>162823</xdr:rowOff>
    </xdr:to>
    <xdr:sp macro="" textlink="">
      <xdr:nvSpPr>
        <xdr:cNvPr id="76" name="円/楕円 75"/>
        <xdr:cNvSpPr/>
      </xdr:nvSpPr>
      <xdr:spPr bwMode="auto">
        <a:xfrm>
          <a:off x="2857500" y="250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1550</xdr:rowOff>
    </xdr:from>
    <xdr:ext cx="762000" cy="259045"/>
    <xdr:sp macro="" textlink="">
      <xdr:nvSpPr>
        <xdr:cNvPr id="77" name="テキスト ボックス 76"/>
        <xdr:cNvSpPr txBox="1"/>
      </xdr:nvSpPr>
      <xdr:spPr>
        <a:xfrm>
          <a:off x="2527300" y="22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522,862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249863</xdr:rowOff>
    </xdr:from>
    <xdr:to>
      <xdr:col>4</xdr:col>
      <xdr:colOff>1117600</xdr:colOff>
      <xdr:row>37</xdr:row>
      <xdr:rowOff>302002</xdr:rowOff>
    </xdr:to>
    <xdr:cxnSp macro="">
      <xdr:nvCxnSpPr>
        <xdr:cNvPr id="103" name="直線コネクタ 102"/>
        <xdr:cNvCxnSpPr/>
      </xdr:nvCxnSpPr>
      <xdr:spPr bwMode="auto">
        <a:xfrm flipV="1">
          <a:off x="5651500" y="6517313"/>
          <a:ext cx="0" cy="9093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274079</xdr:rowOff>
    </xdr:from>
    <xdr:ext cx="762000" cy="259045"/>
    <xdr:sp macro="" textlink="">
      <xdr:nvSpPr>
        <xdr:cNvPr id="104" name="人口1人当たり決算額の推移最小値テキスト445"/>
        <xdr:cNvSpPr txBox="1"/>
      </xdr:nvSpPr>
      <xdr:spPr>
        <a:xfrm>
          <a:off x="5740400" y="739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302002</xdr:rowOff>
    </xdr:from>
    <xdr:to>
      <xdr:col>5</xdr:col>
      <xdr:colOff>73025</xdr:colOff>
      <xdr:row>37</xdr:row>
      <xdr:rowOff>302002</xdr:rowOff>
    </xdr:to>
    <xdr:cxnSp macro="">
      <xdr:nvCxnSpPr>
        <xdr:cNvPr id="105" name="直線コネクタ 104"/>
        <xdr:cNvCxnSpPr/>
      </xdr:nvCxnSpPr>
      <xdr:spPr bwMode="auto">
        <a:xfrm>
          <a:off x="5562600" y="74267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336240</xdr:rowOff>
    </xdr:from>
    <xdr:ext cx="762000" cy="259045"/>
    <xdr:sp macro="" textlink="">
      <xdr:nvSpPr>
        <xdr:cNvPr id="106" name="人口1人当たり決算額の推移最大値テキスト445"/>
        <xdr:cNvSpPr txBox="1"/>
      </xdr:nvSpPr>
      <xdr:spPr>
        <a:xfrm>
          <a:off x="5740400" y="626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34</xdr:row>
      <xdr:rowOff>249863</xdr:rowOff>
    </xdr:from>
    <xdr:to>
      <xdr:col>5</xdr:col>
      <xdr:colOff>73025</xdr:colOff>
      <xdr:row>34</xdr:row>
      <xdr:rowOff>249863</xdr:rowOff>
    </xdr:to>
    <xdr:cxnSp macro="">
      <xdr:nvCxnSpPr>
        <xdr:cNvPr id="107" name="直線コネクタ 106"/>
        <xdr:cNvCxnSpPr/>
      </xdr:nvCxnSpPr>
      <xdr:spPr bwMode="auto">
        <a:xfrm>
          <a:off x="5562600" y="65173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331679</xdr:rowOff>
    </xdr:from>
    <xdr:to>
      <xdr:col>4</xdr:col>
      <xdr:colOff>1117600</xdr:colOff>
      <xdr:row>34</xdr:row>
      <xdr:rowOff>341024</xdr:rowOff>
    </xdr:to>
    <xdr:cxnSp macro="">
      <xdr:nvCxnSpPr>
        <xdr:cNvPr id="108" name="直線コネクタ 107"/>
        <xdr:cNvCxnSpPr/>
      </xdr:nvCxnSpPr>
      <xdr:spPr bwMode="auto">
        <a:xfrm>
          <a:off x="5003800" y="6599129"/>
          <a:ext cx="647700" cy="9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184573</xdr:rowOff>
    </xdr:from>
    <xdr:ext cx="762000" cy="259045"/>
    <xdr:sp macro="" textlink="">
      <xdr:nvSpPr>
        <xdr:cNvPr id="109" name="人口1人当たり決算額の推移平均値テキスト445"/>
        <xdr:cNvSpPr txBox="1"/>
      </xdr:nvSpPr>
      <xdr:spPr>
        <a:xfrm>
          <a:off x="5740400" y="67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212496</xdr:rowOff>
    </xdr:from>
    <xdr:to>
      <xdr:col>5</xdr:col>
      <xdr:colOff>34925</xdr:colOff>
      <xdr:row>35</xdr:row>
      <xdr:rowOff>314096</xdr:rowOff>
    </xdr:to>
    <xdr:sp macro="" textlink="">
      <xdr:nvSpPr>
        <xdr:cNvPr id="110" name="フローチャート : 判断 109"/>
        <xdr:cNvSpPr/>
      </xdr:nvSpPr>
      <xdr:spPr bwMode="auto">
        <a:xfrm>
          <a:off x="56007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260457</xdr:rowOff>
    </xdr:from>
    <xdr:to>
      <xdr:col>4</xdr:col>
      <xdr:colOff>469900</xdr:colOff>
      <xdr:row>34</xdr:row>
      <xdr:rowOff>331679</xdr:rowOff>
    </xdr:to>
    <xdr:cxnSp macro="">
      <xdr:nvCxnSpPr>
        <xdr:cNvPr id="111" name="直線コネクタ 110"/>
        <xdr:cNvCxnSpPr/>
      </xdr:nvCxnSpPr>
      <xdr:spPr bwMode="auto">
        <a:xfrm>
          <a:off x="4305300" y="6527907"/>
          <a:ext cx="698500" cy="71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213442</xdr:rowOff>
    </xdr:from>
    <xdr:to>
      <xdr:col>4</xdr:col>
      <xdr:colOff>520700</xdr:colOff>
      <xdr:row>35</xdr:row>
      <xdr:rowOff>315042</xdr:rowOff>
    </xdr:to>
    <xdr:sp macro="" textlink="">
      <xdr:nvSpPr>
        <xdr:cNvPr id="112" name="フローチャート : 判断 111"/>
        <xdr:cNvSpPr/>
      </xdr:nvSpPr>
      <xdr:spPr bwMode="auto">
        <a:xfrm>
          <a:off x="49530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299819</xdr:rowOff>
    </xdr:from>
    <xdr:ext cx="736600" cy="259045"/>
    <xdr:sp macro="" textlink="">
      <xdr:nvSpPr>
        <xdr:cNvPr id="113" name="テキスト ボックス 112"/>
        <xdr:cNvSpPr txBox="1"/>
      </xdr:nvSpPr>
      <xdr:spPr>
        <a:xfrm>
          <a:off x="4622800" y="6910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226706</xdr:rowOff>
    </xdr:from>
    <xdr:to>
      <xdr:col>3</xdr:col>
      <xdr:colOff>904875</xdr:colOff>
      <xdr:row>34</xdr:row>
      <xdr:rowOff>260457</xdr:rowOff>
    </xdr:to>
    <xdr:cxnSp macro="">
      <xdr:nvCxnSpPr>
        <xdr:cNvPr id="114" name="直線コネクタ 113"/>
        <xdr:cNvCxnSpPr/>
      </xdr:nvCxnSpPr>
      <xdr:spPr bwMode="auto">
        <a:xfrm>
          <a:off x="3606800" y="6494156"/>
          <a:ext cx="698500" cy="33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186659</xdr:rowOff>
    </xdr:from>
    <xdr:to>
      <xdr:col>3</xdr:col>
      <xdr:colOff>955675</xdr:colOff>
      <xdr:row>35</xdr:row>
      <xdr:rowOff>288259</xdr:rowOff>
    </xdr:to>
    <xdr:sp macro="" textlink="">
      <xdr:nvSpPr>
        <xdr:cNvPr id="115" name="フローチャート : 判断 114"/>
        <xdr:cNvSpPr/>
      </xdr:nvSpPr>
      <xdr:spPr bwMode="auto">
        <a:xfrm>
          <a:off x="42545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273036</xdr:rowOff>
    </xdr:from>
    <xdr:ext cx="762000" cy="259045"/>
    <xdr:sp macro="" textlink="">
      <xdr:nvSpPr>
        <xdr:cNvPr id="116" name="テキスト ボックス 115"/>
        <xdr:cNvSpPr txBox="1"/>
      </xdr:nvSpPr>
      <xdr:spPr>
        <a:xfrm>
          <a:off x="3924300" y="68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131723</xdr:rowOff>
    </xdr:from>
    <xdr:to>
      <xdr:col>3</xdr:col>
      <xdr:colOff>206375</xdr:colOff>
      <xdr:row>34</xdr:row>
      <xdr:rowOff>226706</xdr:rowOff>
    </xdr:to>
    <xdr:cxnSp macro="">
      <xdr:nvCxnSpPr>
        <xdr:cNvPr id="117" name="直線コネクタ 116"/>
        <xdr:cNvCxnSpPr/>
      </xdr:nvCxnSpPr>
      <xdr:spPr bwMode="auto">
        <a:xfrm>
          <a:off x="2908300" y="6399173"/>
          <a:ext cx="698500" cy="9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182344</xdr:rowOff>
    </xdr:from>
    <xdr:to>
      <xdr:col>3</xdr:col>
      <xdr:colOff>257175</xdr:colOff>
      <xdr:row>35</xdr:row>
      <xdr:rowOff>283944</xdr:rowOff>
    </xdr:to>
    <xdr:sp macro="" textlink="">
      <xdr:nvSpPr>
        <xdr:cNvPr id="118" name="フローチャート : 判断 117"/>
        <xdr:cNvSpPr/>
      </xdr:nvSpPr>
      <xdr:spPr bwMode="auto">
        <a:xfrm>
          <a:off x="3556000" y="6792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268721</xdr:rowOff>
    </xdr:from>
    <xdr:ext cx="762000" cy="259045"/>
    <xdr:sp macro="" textlink="">
      <xdr:nvSpPr>
        <xdr:cNvPr id="119" name="テキスト ボックス 118"/>
        <xdr:cNvSpPr txBox="1"/>
      </xdr:nvSpPr>
      <xdr:spPr>
        <a:xfrm>
          <a:off x="3225800" y="687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169986</xdr:rowOff>
    </xdr:from>
    <xdr:to>
      <xdr:col>2</xdr:col>
      <xdr:colOff>692150</xdr:colOff>
      <xdr:row>35</xdr:row>
      <xdr:rowOff>271586</xdr:rowOff>
    </xdr:to>
    <xdr:sp macro="" textlink="">
      <xdr:nvSpPr>
        <xdr:cNvPr id="120" name="フローチャート : 判断 119"/>
        <xdr:cNvSpPr/>
      </xdr:nvSpPr>
      <xdr:spPr bwMode="auto">
        <a:xfrm>
          <a:off x="2857500" y="6780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256363</xdr:rowOff>
    </xdr:from>
    <xdr:ext cx="762000" cy="259045"/>
    <xdr:sp macro="" textlink="">
      <xdr:nvSpPr>
        <xdr:cNvPr id="121" name="テキスト ボックス 120"/>
        <xdr:cNvSpPr txBox="1"/>
      </xdr:nvSpPr>
      <xdr:spPr>
        <a:xfrm>
          <a:off x="2527300" y="686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290224</xdr:rowOff>
    </xdr:from>
    <xdr:to>
      <xdr:col>5</xdr:col>
      <xdr:colOff>34925</xdr:colOff>
      <xdr:row>35</xdr:row>
      <xdr:rowOff>48924</xdr:rowOff>
    </xdr:to>
    <xdr:sp macro="" textlink="">
      <xdr:nvSpPr>
        <xdr:cNvPr id="127" name="円/楕円 126"/>
        <xdr:cNvSpPr/>
      </xdr:nvSpPr>
      <xdr:spPr bwMode="auto">
        <a:xfrm>
          <a:off x="5600700" y="655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198801</xdr:rowOff>
    </xdr:from>
    <xdr:ext cx="762000" cy="259045"/>
    <xdr:sp macro="" textlink="">
      <xdr:nvSpPr>
        <xdr:cNvPr id="128" name="人口1人当たり決算額の推移該当値テキスト445"/>
        <xdr:cNvSpPr txBox="1"/>
      </xdr:nvSpPr>
      <xdr:spPr>
        <a:xfrm>
          <a:off x="5740400" y="646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90,688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280879</xdr:rowOff>
    </xdr:from>
    <xdr:to>
      <xdr:col>4</xdr:col>
      <xdr:colOff>520700</xdr:colOff>
      <xdr:row>35</xdr:row>
      <xdr:rowOff>39579</xdr:rowOff>
    </xdr:to>
    <xdr:sp macro="" textlink="">
      <xdr:nvSpPr>
        <xdr:cNvPr id="129" name="円/楕円 128"/>
        <xdr:cNvSpPr/>
      </xdr:nvSpPr>
      <xdr:spPr bwMode="auto">
        <a:xfrm>
          <a:off x="4953000" y="654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49756</xdr:rowOff>
    </xdr:from>
    <xdr:ext cx="736600" cy="259045"/>
    <xdr:sp macro="" textlink="">
      <xdr:nvSpPr>
        <xdr:cNvPr id="130" name="テキスト ボックス 129"/>
        <xdr:cNvSpPr txBox="1"/>
      </xdr:nvSpPr>
      <xdr:spPr>
        <a:xfrm>
          <a:off x="4622800" y="6317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209657</xdr:rowOff>
    </xdr:from>
    <xdr:to>
      <xdr:col>3</xdr:col>
      <xdr:colOff>955675</xdr:colOff>
      <xdr:row>34</xdr:row>
      <xdr:rowOff>311257</xdr:rowOff>
    </xdr:to>
    <xdr:sp macro="" textlink="">
      <xdr:nvSpPr>
        <xdr:cNvPr id="131" name="円/楕円 130"/>
        <xdr:cNvSpPr/>
      </xdr:nvSpPr>
      <xdr:spPr bwMode="auto">
        <a:xfrm>
          <a:off x="4254500" y="647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321434</xdr:rowOff>
    </xdr:from>
    <xdr:ext cx="762000" cy="259045"/>
    <xdr:sp macro="" textlink="">
      <xdr:nvSpPr>
        <xdr:cNvPr id="132" name="テキスト ボックス 131"/>
        <xdr:cNvSpPr txBox="1"/>
      </xdr:nvSpPr>
      <xdr:spPr>
        <a:xfrm>
          <a:off x="3924300" y="624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175906</xdr:rowOff>
    </xdr:from>
    <xdr:to>
      <xdr:col>3</xdr:col>
      <xdr:colOff>257175</xdr:colOff>
      <xdr:row>34</xdr:row>
      <xdr:rowOff>277506</xdr:rowOff>
    </xdr:to>
    <xdr:sp macro="" textlink="">
      <xdr:nvSpPr>
        <xdr:cNvPr id="133" name="円/楕円 132"/>
        <xdr:cNvSpPr/>
      </xdr:nvSpPr>
      <xdr:spPr bwMode="auto">
        <a:xfrm>
          <a:off x="3556000" y="6443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287683</xdr:rowOff>
    </xdr:from>
    <xdr:ext cx="762000" cy="259045"/>
    <xdr:sp macro="" textlink="">
      <xdr:nvSpPr>
        <xdr:cNvPr id="134" name="テキスト ボックス 133"/>
        <xdr:cNvSpPr txBox="1"/>
      </xdr:nvSpPr>
      <xdr:spPr>
        <a:xfrm>
          <a:off x="3225800" y="62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80923</xdr:rowOff>
    </xdr:from>
    <xdr:to>
      <xdr:col>2</xdr:col>
      <xdr:colOff>692150</xdr:colOff>
      <xdr:row>34</xdr:row>
      <xdr:rowOff>182523</xdr:rowOff>
    </xdr:to>
    <xdr:sp macro="" textlink="">
      <xdr:nvSpPr>
        <xdr:cNvPr id="135" name="円/楕円 134"/>
        <xdr:cNvSpPr/>
      </xdr:nvSpPr>
      <xdr:spPr bwMode="auto">
        <a:xfrm>
          <a:off x="2857500" y="634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192700</xdr:rowOff>
    </xdr:from>
    <xdr:ext cx="762000" cy="259045"/>
    <xdr:sp macro="" textlink="">
      <xdr:nvSpPr>
        <xdr:cNvPr id="136" name="テキスト ボックス 135"/>
        <xdr:cNvSpPr txBox="1"/>
      </xdr:nvSpPr>
      <xdr:spPr>
        <a:xfrm>
          <a:off x="2527300" y="611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
586
13.09
2,954,806
2,859,213
74,044
767,694
2,255,291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143883</xdr:rowOff>
    </xdr:from>
    <xdr:to>
      <xdr:col>6</xdr:col>
      <xdr:colOff>511175</xdr:colOff>
      <xdr:row>33</xdr:row>
      <xdr:rowOff>164269</xdr:rowOff>
    </xdr:to>
    <xdr:cxnSp macro="">
      <xdr:nvCxnSpPr>
        <xdr:cNvPr id="60" name="直線コネクタ 59"/>
        <xdr:cNvCxnSpPr/>
      </xdr:nvCxnSpPr>
      <xdr:spPr>
        <a:xfrm>
          <a:off x="3797300" y="5801733"/>
          <a:ext cx="8382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143883</xdr:rowOff>
    </xdr:from>
    <xdr:to>
      <xdr:col>5</xdr:col>
      <xdr:colOff>358775</xdr:colOff>
      <xdr:row>33</xdr:row>
      <xdr:rowOff>153734</xdr:rowOff>
    </xdr:to>
    <xdr:cxnSp macro="">
      <xdr:nvCxnSpPr>
        <xdr:cNvPr id="63" name="直線コネクタ 62"/>
        <xdr:cNvCxnSpPr/>
      </xdr:nvCxnSpPr>
      <xdr:spPr>
        <a:xfrm flipV="1">
          <a:off x="2908300" y="5801733"/>
          <a:ext cx="88900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124687</xdr:rowOff>
    </xdr:from>
    <xdr:to>
      <xdr:col>4</xdr:col>
      <xdr:colOff>155575</xdr:colOff>
      <xdr:row>33</xdr:row>
      <xdr:rowOff>153734</xdr:rowOff>
    </xdr:to>
    <xdr:cxnSp macro="">
      <xdr:nvCxnSpPr>
        <xdr:cNvPr id="66" name="直線コネクタ 65"/>
        <xdr:cNvCxnSpPr/>
      </xdr:nvCxnSpPr>
      <xdr:spPr>
        <a:xfrm>
          <a:off x="2019300" y="5782537"/>
          <a:ext cx="8890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124687</xdr:rowOff>
    </xdr:from>
    <xdr:to>
      <xdr:col>2</xdr:col>
      <xdr:colOff>638175</xdr:colOff>
      <xdr:row>33</xdr:row>
      <xdr:rowOff>149456</xdr:rowOff>
    </xdr:to>
    <xdr:cxnSp macro="">
      <xdr:nvCxnSpPr>
        <xdr:cNvPr id="69" name="直線コネクタ 68"/>
        <xdr:cNvCxnSpPr/>
      </xdr:nvCxnSpPr>
      <xdr:spPr>
        <a:xfrm flipV="1">
          <a:off x="1130300" y="5782537"/>
          <a:ext cx="889000" cy="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113469</xdr:rowOff>
    </xdr:from>
    <xdr:to>
      <xdr:col>6</xdr:col>
      <xdr:colOff>561975</xdr:colOff>
      <xdr:row>34</xdr:row>
      <xdr:rowOff>43619</xdr:rowOff>
    </xdr:to>
    <xdr:sp macro="" textlink="">
      <xdr:nvSpPr>
        <xdr:cNvPr id="79" name="円/楕円 78"/>
        <xdr:cNvSpPr/>
      </xdr:nvSpPr>
      <xdr:spPr>
        <a:xfrm>
          <a:off x="4584700" y="57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136346</xdr:rowOff>
    </xdr:from>
    <xdr:ext cx="599010" cy="259045"/>
    <xdr:sp macro="" textlink="">
      <xdr:nvSpPr>
        <xdr:cNvPr id="80" name="人件費該当値テキスト"/>
        <xdr:cNvSpPr txBox="1"/>
      </xdr:nvSpPr>
      <xdr:spPr>
        <a:xfrm>
          <a:off x="4686300" y="562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477,103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93083</xdr:rowOff>
    </xdr:from>
    <xdr:to>
      <xdr:col>5</xdr:col>
      <xdr:colOff>409575</xdr:colOff>
      <xdr:row>34</xdr:row>
      <xdr:rowOff>23233</xdr:rowOff>
    </xdr:to>
    <xdr:sp macro="" textlink="">
      <xdr:nvSpPr>
        <xdr:cNvPr id="81" name="円/楕円 80"/>
        <xdr:cNvSpPr/>
      </xdr:nvSpPr>
      <xdr:spPr>
        <a:xfrm>
          <a:off x="3746500" y="57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39760</xdr:rowOff>
    </xdr:from>
    <xdr:ext cx="599010" cy="259045"/>
    <xdr:sp macro="" textlink="">
      <xdr:nvSpPr>
        <xdr:cNvPr id="82" name="テキスト ボックス 81"/>
        <xdr:cNvSpPr txBox="1"/>
      </xdr:nvSpPr>
      <xdr:spPr>
        <a:xfrm>
          <a:off x="3497794" y="552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487,804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102934</xdr:rowOff>
    </xdr:from>
    <xdr:to>
      <xdr:col>4</xdr:col>
      <xdr:colOff>206375</xdr:colOff>
      <xdr:row>34</xdr:row>
      <xdr:rowOff>33084</xdr:rowOff>
    </xdr:to>
    <xdr:sp macro="" textlink="">
      <xdr:nvSpPr>
        <xdr:cNvPr id="83" name="円/楕円 82"/>
        <xdr:cNvSpPr/>
      </xdr:nvSpPr>
      <xdr:spPr>
        <a:xfrm>
          <a:off x="2857500" y="57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49611</xdr:rowOff>
    </xdr:from>
    <xdr:ext cx="599010" cy="259045"/>
    <xdr:sp macro="" textlink="">
      <xdr:nvSpPr>
        <xdr:cNvPr id="84" name="テキスト ボックス 83"/>
        <xdr:cNvSpPr txBox="1"/>
      </xdr:nvSpPr>
      <xdr:spPr>
        <a:xfrm>
          <a:off x="2608794" y="553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482,633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73887</xdr:rowOff>
    </xdr:from>
    <xdr:to>
      <xdr:col>3</xdr:col>
      <xdr:colOff>3175</xdr:colOff>
      <xdr:row>34</xdr:row>
      <xdr:rowOff>4037</xdr:rowOff>
    </xdr:to>
    <xdr:sp macro="" textlink="">
      <xdr:nvSpPr>
        <xdr:cNvPr id="85" name="円/楕円 84"/>
        <xdr:cNvSpPr/>
      </xdr:nvSpPr>
      <xdr:spPr>
        <a:xfrm>
          <a:off x="1968500" y="57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20564</xdr:rowOff>
    </xdr:from>
    <xdr:ext cx="599010" cy="259045"/>
    <xdr:sp macro="" textlink="">
      <xdr:nvSpPr>
        <xdr:cNvPr id="86" name="テキスト ボックス 85"/>
        <xdr:cNvSpPr txBox="1"/>
      </xdr:nvSpPr>
      <xdr:spPr>
        <a:xfrm>
          <a:off x="1719794" y="550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98656</xdr:rowOff>
    </xdr:from>
    <xdr:to>
      <xdr:col>1</xdr:col>
      <xdr:colOff>485775</xdr:colOff>
      <xdr:row>34</xdr:row>
      <xdr:rowOff>28806</xdr:rowOff>
    </xdr:to>
    <xdr:sp macro="" textlink="">
      <xdr:nvSpPr>
        <xdr:cNvPr id="87" name="円/楕円 86"/>
        <xdr:cNvSpPr/>
      </xdr:nvSpPr>
      <xdr:spPr>
        <a:xfrm>
          <a:off x="1079500" y="57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45333</xdr:rowOff>
    </xdr:from>
    <xdr:ext cx="599010" cy="259045"/>
    <xdr:sp macro="" textlink="">
      <xdr:nvSpPr>
        <xdr:cNvPr id="88" name="テキスト ボックス 87"/>
        <xdr:cNvSpPr txBox="1"/>
      </xdr:nvSpPr>
      <xdr:spPr>
        <a:xfrm>
          <a:off x="830794" y="553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33269</xdr:rowOff>
    </xdr:from>
    <xdr:to>
      <xdr:col>6</xdr:col>
      <xdr:colOff>511175</xdr:colOff>
      <xdr:row>55</xdr:row>
      <xdr:rowOff>42840</xdr:rowOff>
    </xdr:to>
    <xdr:cxnSp macro="">
      <xdr:nvCxnSpPr>
        <xdr:cNvPr id="113" name="直線コネクタ 112"/>
        <xdr:cNvCxnSpPr/>
      </xdr:nvCxnSpPr>
      <xdr:spPr>
        <a:xfrm flipV="1">
          <a:off x="3797300" y="9463019"/>
          <a:ext cx="8382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42840</xdr:rowOff>
    </xdr:from>
    <xdr:to>
      <xdr:col>5</xdr:col>
      <xdr:colOff>358775</xdr:colOff>
      <xdr:row>55</xdr:row>
      <xdr:rowOff>106880</xdr:rowOff>
    </xdr:to>
    <xdr:cxnSp macro="">
      <xdr:nvCxnSpPr>
        <xdr:cNvPr id="116" name="直線コネクタ 115"/>
        <xdr:cNvCxnSpPr/>
      </xdr:nvCxnSpPr>
      <xdr:spPr>
        <a:xfrm flipV="1">
          <a:off x="2908300" y="9472590"/>
          <a:ext cx="889000" cy="6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106880</xdr:rowOff>
    </xdr:from>
    <xdr:to>
      <xdr:col>4</xdr:col>
      <xdr:colOff>155575</xdr:colOff>
      <xdr:row>55</xdr:row>
      <xdr:rowOff>161361</xdr:rowOff>
    </xdr:to>
    <xdr:cxnSp macro="">
      <xdr:nvCxnSpPr>
        <xdr:cNvPr id="119" name="直線コネクタ 118"/>
        <xdr:cNvCxnSpPr/>
      </xdr:nvCxnSpPr>
      <xdr:spPr>
        <a:xfrm flipV="1">
          <a:off x="2019300" y="9536630"/>
          <a:ext cx="889000" cy="5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123212</xdr:rowOff>
    </xdr:from>
    <xdr:ext cx="599010" cy="259045"/>
    <xdr:sp macro="" textlink="">
      <xdr:nvSpPr>
        <xdr:cNvPr id="121" name="テキスト ボックス 120"/>
        <xdr:cNvSpPr txBox="1"/>
      </xdr:nvSpPr>
      <xdr:spPr>
        <a:xfrm>
          <a:off x="2608794" y="989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161361</xdr:rowOff>
    </xdr:from>
    <xdr:to>
      <xdr:col>2</xdr:col>
      <xdr:colOff>638175</xdr:colOff>
      <xdr:row>56</xdr:row>
      <xdr:rowOff>1083</xdr:rowOff>
    </xdr:to>
    <xdr:cxnSp macro="">
      <xdr:nvCxnSpPr>
        <xdr:cNvPr id="122" name="直線コネクタ 121"/>
        <xdr:cNvCxnSpPr/>
      </xdr:nvCxnSpPr>
      <xdr:spPr>
        <a:xfrm flipV="1">
          <a:off x="1130300" y="9591111"/>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132920</xdr:rowOff>
    </xdr:from>
    <xdr:ext cx="599010" cy="259045"/>
    <xdr:sp macro="" textlink="">
      <xdr:nvSpPr>
        <xdr:cNvPr id="124" name="テキスト ボックス 123"/>
        <xdr:cNvSpPr txBox="1"/>
      </xdr:nvSpPr>
      <xdr:spPr>
        <a:xfrm>
          <a:off x="1719794" y="990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153919</xdr:rowOff>
    </xdr:from>
    <xdr:to>
      <xdr:col>6</xdr:col>
      <xdr:colOff>561975</xdr:colOff>
      <xdr:row>55</xdr:row>
      <xdr:rowOff>84069</xdr:rowOff>
    </xdr:to>
    <xdr:sp macro="" textlink="">
      <xdr:nvSpPr>
        <xdr:cNvPr id="132" name="円/楕円 131"/>
        <xdr:cNvSpPr/>
      </xdr:nvSpPr>
      <xdr:spPr>
        <a:xfrm>
          <a:off x="4584700" y="94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5346</xdr:rowOff>
    </xdr:from>
    <xdr:ext cx="599010" cy="259045"/>
    <xdr:sp macro="" textlink="">
      <xdr:nvSpPr>
        <xdr:cNvPr id="133" name="物件費該当値テキスト"/>
        <xdr:cNvSpPr txBox="1"/>
      </xdr:nvSpPr>
      <xdr:spPr>
        <a:xfrm>
          <a:off x="4686300" y="926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886,232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163490</xdr:rowOff>
    </xdr:from>
    <xdr:to>
      <xdr:col>5</xdr:col>
      <xdr:colOff>409575</xdr:colOff>
      <xdr:row>55</xdr:row>
      <xdr:rowOff>93640</xdr:rowOff>
    </xdr:to>
    <xdr:sp macro="" textlink="">
      <xdr:nvSpPr>
        <xdr:cNvPr id="134" name="円/楕円 133"/>
        <xdr:cNvSpPr/>
      </xdr:nvSpPr>
      <xdr:spPr>
        <a:xfrm>
          <a:off x="3746500" y="94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110167</xdr:rowOff>
    </xdr:from>
    <xdr:ext cx="599010" cy="259045"/>
    <xdr:sp macro="" textlink="">
      <xdr:nvSpPr>
        <xdr:cNvPr id="135" name="テキスト ボックス 134"/>
        <xdr:cNvSpPr txBox="1"/>
      </xdr:nvSpPr>
      <xdr:spPr>
        <a:xfrm>
          <a:off x="3497794" y="919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56080</xdr:rowOff>
    </xdr:from>
    <xdr:to>
      <xdr:col>4</xdr:col>
      <xdr:colOff>206375</xdr:colOff>
      <xdr:row>55</xdr:row>
      <xdr:rowOff>157680</xdr:rowOff>
    </xdr:to>
    <xdr:sp macro="" textlink="">
      <xdr:nvSpPr>
        <xdr:cNvPr id="136" name="円/楕円 135"/>
        <xdr:cNvSpPr/>
      </xdr:nvSpPr>
      <xdr:spPr>
        <a:xfrm>
          <a:off x="2857500" y="94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2757</xdr:rowOff>
    </xdr:from>
    <xdr:ext cx="599010" cy="259045"/>
    <xdr:sp macro="" textlink="">
      <xdr:nvSpPr>
        <xdr:cNvPr id="137" name="テキスト ボックス 136"/>
        <xdr:cNvSpPr txBox="1"/>
      </xdr:nvSpPr>
      <xdr:spPr>
        <a:xfrm>
          <a:off x="2608794" y="92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757,427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110561</xdr:rowOff>
    </xdr:from>
    <xdr:to>
      <xdr:col>3</xdr:col>
      <xdr:colOff>3175</xdr:colOff>
      <xdr:row>56</xdr:row>
      <xdr:rowOff>40711</xdr:rowOff>
    </xdr:to>
    <xdr:sp macro="" textlink="">
      <xdr:nvSpPr>
        <xdr:cNvPr id="138" name="円/楕円 137"/>
        <xdr:cNvSpPr/>
      </xdr:nvSpPr>
      <xdr:spPr>
        <a:xfrm>
          <a:off x="1968500" y="95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57238</xdr:rowOff>
    </xdr:from>
    <xdr:ext cx="599010" cy="259045"/>
    <xdr:sp macro="" textlink="">
      <xdr:nvSpPr>
        <xdr:cNvPr id="139" name="テキスト ボックス 138"/>
        <xdr:cNvSpPr txBox="1"/>
      </xdr:nvSpPr>
      <xdr:spPr>
        <a:xfrm>
          <a:off x="1719794" y="931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662,097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121733</xdr:rowOff>
    </xdr:from>
    <xdr:to>
      <xdr:col>1</xdr:col>
      <xdr:colOff>485775</xdr:colOff>
      <xdr:row>56</xdr:row>
      <xdr:rowOff>51883</xdr:rowOff>
    </xdr:to>
    <xdr:sp macro="" textlink="">
      <xdr:nvSpPr>
        <xdr:cNvPr id="140" name="円/楕円 139"/>
        <xdr:cNvSpPr/>
      </xdr:nvSpPr>
      <xdr:spPr>
        <a:xfrm>
          <a:off x="1079500" y="95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68410</xdr:rowOff>
    </xdr:from>
    <xdr:ext cx="599010" cy="259045"/>
    <xdr:sp macro="" textlink="">
      <xdr:nvSpPr>
        <xdr:cNvPr id="141" name="テキスト ボックス 140"/>
        <xdr:cNvSpPr txBox="1"/>
      </xdr:nvSpPr>
      <xdr:spPr>
        <a:xfrm>
          <a:off x="830794" y="932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68788</xdr:rowOff>
    </xdr:from>
    <xdr:to>
      <xdr:col>6</xdr:col>
      <xdr:colOff>511175</xdr:colOff>
      <xdr:row>77</xdr:row>
      <xdr:rowOff>142515</xdr:rowOff>
    </xdr:to>
    <xdr:cxnSp macro="">
      <xdr:nvCxnSpPr>
        <xdr:cNvPr id="170" name="直線コネクタ 169"/>
        <xdr:cNvCxnSpPr/>
      </xdr:nvCxnSpPr>
      <xdr:spPr>
        <a:xfrm flipV="1">
          <a:off x="3797300" y="13270438"/>
          <a:ext cx="838200" cy="7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142515</xdr:rowOff>
    </xdr:from>
    <xdr:to>
      <xdr:col>5</xdr:col>
      <xdr:colOff>358775</xdr:colOff>
      <xdr:row>78</xdr:row>
      <xdr:rowOff>82911</xdr:rowOff>
    </xdr:to>
    <xdr:cxnSp macro="">
      <xdr:nvCxnSpPr>
        <xdr:cNvPr id="173" name="直線コネクタ 172"/>
        <xdr:cNvCxnSpPr/>
      </xdr:nvCxnSpPr>
      <xdr:spPr>
        <a:xfrm flipV="1">
          <a:off x="2908300" y="13344165"/>
          <a:ext cx="889000" cy="1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39424</xdr:rowOff>
    </xdr:from>
    <xdr:to>
      <xdr:col>4</xdr:col>
      <xdr:colOff>155575</xdr:colOff>
      <xdr:row>78</xdr:row>
      <xdr:rowOff>82911</xdr:rowOff>
    </xdr:to>
    <xdr:cxnSp macro="">
      <xdr:nvCxnSpPr>
        <xdr:cNvPr id="176" name="直線コネクタ 175"/>
        <xdr:cNvCxnSpPr/>
      </xdr:nvCxnSpPr>
      <xdr:spPr>
        <a:xfrm>
          <a:off x="2019300" y="13412524"/>
          <a:ext cx="889000" cy="4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11928</xdr:rowOff>
    </xdr:from>
    <xdr:to>
      <xdr:col>2</xdr:col>
      <xdr:colOff>638175</xdr:colOff>
      <xdr:row>78</xdr:row>
      <xdr:rowOff>39424</xdr:rowOff>
    </xdr:to>
    <xdr:cxnSp macro="">
      <xdr:nvCxnSpPr>
        <xdr:cNvPr id="179" name="直線コネクタ 178"/>
        <xdr:cNvCxnSpPr/>
      </xdr:nvCxnSpPr>
      <xdr:spPr>
        <a:xfrm>
          <a:off x="1130300" y="13385028"/>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3608</xdr:rowOff>
    </xdr:from>
    <xdr:ext cx="534377" cy="259045"/>
    <xdr:sp macro="" textlink="">
      <xdr:nvSpPr>
        <xdr:cNvPr id="183" name="テキスト ボックス 182"/>
        <xdr:cNvSpPr txBox="1"/>
      </xdr:nvSpPr>
      <xdr:spPr>
        <a:xfrm>
          <a:off x="863111" y="13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17988</xdr:rowOff>
    </xdr:from>
    <xdr:to>
      <xdr:col>6</xdr:col>
      <xdr:colOff>561975</xdr:colOff>
      <xdr:row>77</xdr:row>
      <xdr:rowOff>119588</xdr:rowOff>
    </xdr:to>
    <xdr:sp macro="" textlink="">
      <xdr:nvSpPr>
        <xdr:cNvPr id="189" name="円/楕円 188"/>
        <xdr:cNvSpPr/>
      </xdr:nvSpPr>
      <xdr:spPr>
        <a:xfrm>
          <a:off x="4584700" y="132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40865</xdr:rowOff>
    </xdr:from>
    <xdr:ext cx="534377" cy="259045"/>
    <xdr:sp macro="" textlink="">
      <xdr:nvSpPr>
        <xdr:cNvPr id="190" name="維持補修費該当値テキスト"/>
        <xdr:cNvSpPr txBox="1"/>
      </xdr:nvSpPr>
      <xdr:spPr>
        <a:xfrm>
          <a:off x="4686300" y="1307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91715</xdr:rowOff>
    </xdr:from>
    <xdr:to>
      <xdr:col>5</xdr:col>
      <xdr:colOff>409575</xdr:colOff>
      <xdr:row>78</xdr:row>
      <xdr:rowOff>21865</xdr:rowOff>
    </xdr:to>
    <xdr:sp macro="" textlink="">
      <xdr:nvSpPr>
        <xdr:cNvPr id="191" name="円/楕円 190"/>
        <xdr:cNvSpPr/>
      </xdr:nvSpPr>
      <xdr:spPr>
        <a:xfrm>
          <a:off x="3746500" y="132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38392</xdr:rowOff>
    </xdr:from>
    <xdr:ext cx="534377" cy="259045"/>
    <xdr:sp macro="" textlink="">
      <xdr:nvSpPr>
        <xdr:cNvPr id="192" name="テキスト ボックス 191"/>
        <xdr:cNvSpPr txBox="1"/>
      </xdr:nvSpPr>
      <xdr:spPr>
        <a:xfrm>
          <a:off x="3530111" y="130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32111</xdr:rowOff>
    </xdr:from>
    <xdr:to>
      <xdr:col>4</xdr:col>
      <xdr:colOff>206375</xdr:colOff>
      <xdr:row>78</xdr:row>
      <xdr:rowOff>133711</xdr:rowOff>
    </xdr:to>
    <xdr:sp macro="" textlink="">
      <xdr:nvSpPr>
        <xdr:cNvPr id="193" name="円/楕円 192"/>
        <xdr:cNvSpPr/>
      </xdr:nvSpPr>
      <xdr:spPr>
        <a:xfrm>
          <a:off x="2857500" y="134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150238</xdr:rowOff>
    </xdr:from>
    <xdr:ext cx="534377" cy="259045"/>
    <xdr:sp macro="" textlink="">
      <xdr:nvSpPr>
        <xdr:cNvPr id="194" name="テキスト ボックス 193"/>
        <xdr:cNvSpPr txBox="1"/>
      </xdr:nvSpPr>
      <xdr:spPr>
        <a:xfrm>
          <a:off x="2641111" y="131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160074</xdr:rowOff>
    </xdr:from>
    <xdr:to>
      <xdr:col>3</xdr:col>
      <xdr:colOff>3175</xdr:colOff>
      <xdr:row>78</xdr:row>
      <xdr:rowOff>90224</xdr:rowOff>
    </xdr:to>
    <xdr:sp macro="" textlink="">
      <xdr:nvSpPr>
        <xdr:cNvPr id="195" name="円/楕円 194"/>
        <xdr:cNvSpPr/>
      </xdr:nvSpPr>
      <xdr:spPr>
        <a:xfrm>
          <a:off x="1968500" y="133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106751</xdr:rowOff>
    </xdr:from>
    <xdr:ext cx="534377" cy="259045"/>
    <xdr:sp macro="" textlink="">
      <xdr:nvSpPr>
        <xdr:cNvPr id="196" name="テキスト ボックス 195"/>
        <xdr:cNvSpPr txBox="1"/>
      </xdr:nvSpPr>
      <xdr:spPr>
        <a:xfrm>
          <a:off x="1752111" y="1313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132578</xdr:rowOff>
    </xdr:from>
    <xdr:to>
      <xdr:col>1</xdr:col>
      <xdr:colOff>485775</xdr:colOff>
      <xdr:row>78</xdr:row>
      <xdr:rowOff>62728</xdr:rowOff>
    </xdr:to>
    <xdr:sp macro="" textlink="">
      <xdr:nvSpPr>
        <xdr:cNvPr id="197" name="円/楕円 196"/>
        <xdr:cNvSpPr/>
      </xdr:nvSpPr>
      <xdr:spPr>
        <a:xfrm>
          <a:off x="1079500" y="1333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79255</xdr:rowOff>
    </xdr:from>
    <xdr:ext cx="534377" cy="259045"/>
    <xdr:sp macro="" textlink="">
      <xdr:nvSpPr>
        <xdr:cNvPr id="198" name="テキスト ボックス 197"/>
        <xdr:cNvSpPr txBox="1"/>
      </xdr:nvSpPr>
      <xdr:spPr>
        <a:xfrm>
          <a:off x="863111" y="131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118342</xdr:rowOff>
    </xdr:from>
    <xdr:to>
      <xdr:col>6</xdr:col>
      <xdr:colOff>511175</xdr:colOff>
      <xdr:row>97</xdr:row>
      <xdr:rowOff>137077</xdr:rowOff>
    </xdr:to>
    <xdr:cxnSp macro="">
      <xdr:nvCxnSpPr>
        <xdr:cNvPr id="229" name="直線コネクタ 228"/>
        <xdr:cNvCxnSpPr/>
      </xdr:nvCxnSpPr>
      <xdr:spPr>
        <a:xfrm flipV="1">
          <a:off x="3797300" y="16748992"/>
          <a:ext cx="838200" cy="1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137077</xdr:rowOff>
    </xdr:from>
    <xdr:to>
      <xdr:col>5</xdr:col>
      <xdr:colOff>358775</xdr:colOff>
      <xdr:row>97</xdr:row>
      <xdr:rowOff>163606</xdr:rowOff>
    </xdr:to>
    <xdr:cxnSp macro="">
      <xdr:nvCxnSpPr>
        <xdr:cNvPr id="232" name="直線コネクタ 231"/>
        <xdr:cNvCxnSpPr/>
      </xdr:nvCxnSpPr>
      <xdr:spPr>
        <a:xfrm flipV="1">
          <a:off x="2908300" y="16767727"/>
          <a:ext cx="889000" cy="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102450</xdr:rowOff>
    </xdr:from>
    <xdr:to>
      <xdr:col>4</xdr:col>
      <xdr:colOff>155575</xdr:colOff>
      <xdr:row>97</xdr:row>
      <xdr:rowOff>163606</xdr:rowOff>
    </xdr:to>
    <xdr:cxnSp macro="">
      <xdr:nvCxnSpPr>
        <xdr:cNvPr id="235" name="直線コネクタ 234"/>
        <xdr:cNvCxnSpPr/>
      </xdr:nvCxnSpPr>
      <xdr:spPr>
        <a:xfrm>
          <a:off x="2019300" y="16733100"/>
          <a:ext cx="8890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34795</xdr:rowOff>
    </xdr:from>
    <xdr:to>
      <xdr:col>2</xdr:col>
      <xdr:colOff>638175</xdr:colOff>
      <xdr:row>97</xdr:row>
      <xdr:rowOff>102450</xdr:rowOff>
    </xdr:to>
    <xdr:cxnSp macro="">
      <xdr:nvCxnSpPr>
        <xdr:cNvPr id="238" name="直線コネクタ 237"/>
        <xdr:cNvCxnSpPr/>
      </xdr:nvCxnSpPr>
      <xdr:spPr>
        <a:xfrm>
          <a:off x="1130300" y="16665445"/>
          <a:ext cx="889000" cy="6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67542</xdr:rowOff>
    </xdr:from>
    <xdr:to>
      <xdr:col>6</xdr:col>
      <xdr:colOff>561975</xdr:colOff>
      <xdr:row>97</xdr:row>
      <xdr:rowOff>169142</xdr:rowOff>
    </xdr:to>
    <xdr:sp macro="" textlink="">
      <xdr:nvSpPr>
        <xdr:cNvPr id="248" name="円/楕円 247"/>
        <xdr:cNvSpPr/>
      </xdr:nvSpPr>
      <xdr:spPr>
        <a:xfrm>
          <a:off x="4584700" y="166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153919</xdr:rowOff>
    </xdr:from>
    <xdr:ext cx="534377" cy="259045"/>
    <xdr:sp macro="" textlink="">
      <xdr:nvSpPr>
        <xdr:cNvPr id="249" name="扶助費該当値テキスト"/>
        <xdr:cNvSpPr txBox="1"/>
      </xdr:nvSpPr>
      <xdr:spPr>
        <a:xfrm>
          <a:off x="4686300" y="1661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86277</xdr:rowOff>
    </xdr:from>
    <xdr:to>
      <xdr:col>5</xdr:col>
      <xdr:colOff>409575</xdr:colOff>
      <xdr:row>98</xdr:row>
      <xdr:rowOff>16427</xdr:rowOff>
    </xdr:to>
    <xdr:sp macro="" textlink="">
      <xdr:nvSpPr>
        <xdr:cNvPr id="250" name="円/楕円 249"/>
        <xdr:cNvSpPr/>
      </xdr:nvSpPr>
      <xdr:spPr>
        <a:xfrm>
          <a:off x="3746500" y="167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7554</xdr:rowOff>
    </xdr:from>
    <xdr:ext cx="534377" cy="259045"/>
    <xdr:sp macro="" textlink="">
      <xdr:nvSpPr>
        <xdr:cNvPr id="251" name="テキスト ボックス 250"/>
        <xdr:cNvSpPr txBox="1"/>
      </xdr:nvSpPr>
      <xdr:spPr>
        <a:xfrm>
          <a:off x="3530111" y="1680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112806</xdr:rowOff>
    </xdr:from>
    <xdr:to>
      <xdr:col>4</xdr:col>
      <xdr:colOff>206375</xdr:colOff>
      <xdr:row>98</xdr:row>
      <xdr:rowOff>42956</xdr:rowOff>
    </xdr:to>
    <xdr:sp macro="" textlink="">
      <xdr:nvSpPr>
        <xdr:cNvPr id="252" name="円/楕円 251"/>
        <xdr:cNvSpPr/>
      </xdr:nvSpPr>
      <xdr:spPr>
        <a:xfrm>
          <a:off x="2857500" y="167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34083</xdr:rowOff>
    </xdr:from>
    <xdr:ext cx="534377" cy="259045"/>
    <xdr:sp macro="" textlink="">
      <xdr:nvSpPr>
        <xdr:cNvPr id="253" name="テキスト ボックス 252"/>
        <xdr:cNvSpPr txBox="1"/>
      </xdr:nvSpPr>
      <xdr:spPr>
        <a:xfrm>
          <a:off x="2641111" y="1683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51650</xdr:rowOff>
    </xdr:from>
    <xdr:to>
      <xdr:col>3</xdr:col>
      <xdr:colOff>3175</xdr:colOff>
      <xdr:row>97</xdr:row>
      <xdr:rowOff>153250</xdr:rowOff>
    </xdr:to>
    <xdr:sp macro="" textlink="">
      <xdr:nvSpPr>
        <xdr:cNvPr id="254" name="円/楕円 253"/>
        <xdr:cNvSpPr/>
      </xdr:nvSpPr>
      <xdr:spPr>
        <a:xfrm>
          <a:off x="19685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144377</xdr:rowOff>
    </xdr:from>
    <xdr:ext cx="534377" cy="259045"/>
    <xdr:sp macro="" textlink="">
      <xdr:nvSpPr>
        <xdr:cNvPr id="255" name="テキスト ボックス 254"/>
        <xdr:cNvSpPr txBox="1"/>
      </xdr:nvSpPr>
      <xdr:spPr>
        <a:xfrm>
          <a:off x="1752111" y="1677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155445</xdr:rowOff>
    </xdr:from>
    <xdr:to>
      <xdr:col>1</xdr:col>
      <xdr:colOff>485775</xdr:colOff>
      <xdr:row>97</xdr:row>
      <xdr:rowOff>85595</xdr:rowOff>
    </xdr:to>
    <xdr:sp macro="" textlink="">
      <xdr:nvSpPr>
        <xdr:cNvPr id="256" name="円/楕円 255"/>
        <xdr:cNvSpPr/>
      </xdr:nvSpPr>
      <xdr:spPr>
        <a:xfrm>
          <a:off x="1079500" y="166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76722</xdr:rowOff>
    </xdr:from>
    <xdr:ext cx="534377" cy="259045"/>
    <xdr:sp macro="" textlink="">
      <xdr:nvSpPr>
        <xdr:cNvPr id="257" name="テキスト ボックス 256"/>
        <xdr:cNvSpPr txBox="1"/>
      </xdr:nvSpPr>
      <xdr:spPr>
        <a:xfrm>
          <a:off x="863111" y="167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148320</xdr:rowOff>
    </xdr:from>
    <xdr:to>
      <xdr:col>15</xdr:col>
      <xdr:colOff>180975</xdr:colOff>
      <xdr:row>35</xdr:row>
      <xdr:rowOff>75918</xdr:rowOff>
    </xdr:to>
    <xdr:cxnSp macro="">
      <xdr:nvCxnSpPr>
        <xdr:cNvPr id="284" name="直線コネクタ 283"/>
        <xdr:cNvCxnSpPr/>
      </xdr:nvCxnSpPr>
      <xdr:spPr>
        <a:xfrm flipV="1">
          <a:off x="9639300" y="5977620"/>
          <a:ext cx="838200" cy="9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47707</xdr:rowOff>
    </xdr:from>
    <xdr:to>
      <xdr:col>14</xdr:col>
      <xdr:colOff>28575</xdr:colOff>
      <xdr:row>35</xdr:row>
      <xdr:rowOff>75918</xdr:rowOff>
    </xdr:to>
    <xdr:cxnSp macro="">
      <xdr:nvCxnSpPr>
        <xdr:cNvPr id="287" name="直線コネクタ 286"/>
        <xdr:cNvCxnSpPr/>
      </xdr:nvCxnSpPr>
      <xdr:spPr>
        <a:xfrm>
          <a:off x="8750300" y="6048457"/>
          <a:ext cx="889000" cy="2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47707</xdr:rowOff>
    </xdr:from>
    <xdr:to>
      <xdr:col>12</xdr:col>
      <xdr:colOff>511175</xdr:colOff>
      <xdr:row>35</xdr:row>
      <xdr:rowOff>97923</xdr:rowOff>
    </xdr:to>
    <xdr:cxnSp macro="">
      <xdr:nvCxnSpPr>
        <xdr:cNvPr id="290" name="直線コネクタ 289"/>
        <xdr:cNvCxnSpPr/>
      </xdr:nvCxnSpPr>
      <xdr:spPr>
        <a:xfrm flipV="1">
          <a:off x="7861300" y="6048457"/>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97923</xdr:rowOff>
    </xdr:from>
    <xdr:to>
      <xdr:col>11</xdr:col>
      <xdr:colOff>307975</xdr:colOff>
      <xdr:row>35</xdr:row>
      <xdr:rowOff>129235</xdr:rowOff>
    </xdr:to>
    <xdr:cxnSp macro="">
      <xdr:nvCxnSpPr>
        <xdr:cNvPr id="293" name="直線コネクタ 292"/>
        <xdr:cNvCxnSpPr/>
      </xdr:nvCxnSpPr>
      <xdr:spPr>
        <a:xfrm flipV="1">
          <a:off x="6972300" y="6098673"/>
          <a:ext cx="889000" cy="3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105080</xdr:rowOff>
    </xdr:from>
    <xdr:ext cx="599010" cy="259045"/>
    <xdr:sp macro="" textlink="">
      <xdr:nvSpPr>
        <xdr:cNvPr id="297" name="テキスト ボックス 296"/>
        <xdr:cNvSpPr txBox="1"/>
      </xdr:nvSpPr>
      <xdr:spPr>
        <a:xfrm>
          <a:off x="6672794" y="64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97520</xdr:rowOff>
    </xdr:from>
    <xdr:to>
      <xdr:col>15</xdr:col>
      <xdr:colOff>231775</xdr:colOff>
      <xdr:row>35</xdr:row>
      <xdr:rowOff>27670</xdr:rowOff>
    </xdr:to>
    <xdr:sp macro="" textlink="">
      <xdr:nvSpPr>
        <xdr:cNvPr id="303" name="円/楕円 302"/>
        <xdr:cNvSpPr/>
      </xdr:nvSpPr>
      <xdr:spPr>
        <a:xfrm>
          <a:off x="10426700" y="5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120397</xdr:rowOff>
    </xdr:from>
    <xdr:ext cx="599010" cy="259045"/>
    <xdr:sp macro="" textlink="">
      <xdr:nvSpPr>
        <xdr:cNvPr id="304" name="補助費等該当値テキスト"/>
        <xdr:cNvSpPr txBox="1"/>
      </xdr:nvSpPr>
      <xdr:spPr>
        <a:xfrm>
          <a:off x="10528300" y="57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296,229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25118</xdr:rowOff>
    </xdr:from>
    <xdr:to>
      <xdr:col>14</xdr:col>
      <xdr:colOff>79375</xdr:colOff>
      <xdr:row>35</xdr:row>
      <xdr:rowOff>126718</xdr:rowOff>
    </xdr:to>
    <xdr:sp macro="" textlink="">
      <xdr:nvSpPr>
        <xdr:cNvPr id="305" name="円/楕円 304"/>
        <xdr:cNvSpPr/>
      </xdr:nvSpPr>
      <xdr:spPr>
        <a:xfrm>
          <a:off x="9588500" y="6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143245</xdr:rowOff>
    </xdr:from>
    <xdr:ext cx="599010" cy="259045"/>
    <xdr:sp macro="" textlink="">
      <xdr:nvSpPr>
        <xdr:cNvPr id="306" name="テキスト ボックス 305"/>
        <xdr:cNvSpPr txBox="1"/>
      </xdr:nvSpPr>
      <xdr:spPr>
        <a:xfrm>
          <a:off x="9339794" y="580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252,901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168357</xdr:rowOff>
    </xdr:from>
    <xdr:to>
      <xdr:col>12</xdr:col>
      <xdr:colOff>561975</xdr:colOff>
      <xdr:row>35</xdr:row>
      <xdr:rowOff>98507</xdr:rowOff>
    </xdr:to>
    <xdr:sp macro="" textlink="">
      <xdr:nvSpPr>
        <xdr:cNvPr id="307" name="円/楕円 306"/>
        <xdr:cNvSpPr/>
      </xdr:nvSpPr>
      <xdr:spPr>
        <a:xfrm>
          <a:off x="8699500" y="599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115034</xdr:rowOff>
    </xdr:from>
    <xdr:ext cx="599010" cy="259045"/>
    <xdr:sp macro="" textlink="">
      <xdr:nvSpPr>
        <xdr:cNvPr id="308" name="テキスト ボックス 307"/>
        <xdr:cNvSpPr txBox="1"/>
      </xdr:nvSpPr>
      <xdr:spPr>
        <a:xfrm>
          <a:off x="8450794" y="57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265,242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47123</xdr:rowOff>
    </xdr:from>
    <xdr:to>
      <xdr:col>11</xdr:col>
      <xdr:colOff>358775</xdr:colOff>
      <xdr:row>35</xdr:row>
      <xdr:rowOff>148723</xdr:rowOff>
    </xdr:to>
    <xdr:sp macro="" textlink="">
      <xdr:nvSpPr>
        <xdr:cNvPr id="309" name="円/楕円 308"/>
        <xdr:cNvSpPr/>
      </xdr:nvSpPr>
      <xdr:spPr>
        <a:xfrm>
          <a:off x="7810500" y="60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165250</xdr:rowOff>
    </xdr:from>
    <xdr:ext cx="599010" cy="259045"/>
    <xdr:sp macro="" textlink="">
      <xdr:nvSpPr>
        <xdr:cNvPr id="310" name="テキスト ボックス 309"/>
        <xdr:cNvSpPr txBox="1"/>
      </xdr:nvSpPr>
      <xdr:spPr>
        <a:xfrm>
          <a:off x="7561794" y="582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243,275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78435</xdr:rowOff>
    </xdr:from>
    <xdr:to>
      <xdr:col>10</xdr:col>
      <xdr:colOff>155575</xdr:colOff>
      <xdr:row>36</xdr:row>
      <xdr:rowOff>8585</xdr:rowOff>
    </xdr:to>
    <xdr:sp macro="" textlink="">
      <xdr:nvSpPr>
        <xdr:cNvPr id="311" name="円/楕円 310"/>
        <xdr:cNvSpPr/>
      </xdr:nvSpPr>
      <xdr:spPr>
        <a:xfrm>
          <a:off x="6921500" y="60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25112</xdr:rowOff>
    </xdr:from>
    <xdr:ext cx="599010" cy="259045"/>
    <xdr:sp macro="" textlink="">
      <xdr:nvSpPr>
        <xdr:cNvPr id="312" name="テキスト ボックス 311"/>
        <xdr:cNvSpPr txBox="1"/>
      </xdr:nvSpPr>
      <xdr:spPr>
        <a:xfrm>
          <a:off x="6672794" y="585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6" name="テキスト ボックス 325"/>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0" name="テキスト ボックス 32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41655</xdr:rowOff>
    </xdr:from>
    <xdr:to>
      <xdr:col>15</xdr:col>
      <xdr:colOff>180340</xdr:colOff>
      <xdr:row>59</xdr:row>
      <xdr:rowOff>23321</xdr:rowOff>
    </xdr:to>
    <xdr:cxnSp macro="">
      <xdr:nvCxnSpPr>
        <xdr:cNvPr id="336" name="直線コネクタ 335"/>
        <xdr:cNvCxnSpPr/>
      </xdr:nvCxnSpPr>
      <xdr:spPr>
        <a:xfrm flipV="1">
          <a:off x="10475595" y="9299955"/>
          <a:ext cx="1270" cy="83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27148</xdr:rowOff>
    </xdr:from>
    <xdr:ext cx="534377" cy="259045"/>
    <xdr:sp macro="" textlink="">
      <xdr:nvSpPr>
        <xdr:cNvPr id="337" name="普通建設事業費最小値テキスト"/>
        <xdr:cNvSpPr txBox="1"/>
      </xdr:nvSpPr>
      <xdr:spPr>
        <a:xfrm>
          <a:off x="10528300" y="101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59</xdr:row>
      <xdr:rowOff>23321</xdr:rowOff>
    </xdr:from>
    <xdr:to>
      <xdr:col>15</xdr:col>
      <xdr:colOff>269875</xdr:colOff>
      <xdr:row>59</xdr:row>
      <xdr:rowOff>23321</xdr:rowOff>
    </xdr:to>
    <xdr:cxnSp macro="">
      <xdr:nvCxnSpPr>
        <xdr:cNvPr id="338" name="直線コネクタ 337"/>
        <xdr:cNvCxnSpPr/>
      </xdr:nvCxnSpPr>
      <xdr:spPr>
        <a:xfrm>
          <a:off x="10388600" y="1013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159782</xdr:rowOff>
    </xdr:from>
    <xdr:ext cx="690189" cy="259045"/>
    <xdr:sp macro="" textlink="">
      <xdr:nvSpPr>
        <xdr:cNvPr id="339" name="普通建設事業費最大値テキスト"/>
        <xdr:cNvSpPr txBox="1"/>
      </xdr:nvSpPr>
      <xdr:spPr>
        <a:xfrm>
          <a:off x="10528300" y="9075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54</xdr:row>
      <xdr:rowOff>41655</xdr:rowOff>
    </xdr:from>
    <xdr:to>
      <xdr:col>15</xdr:col>
      <xdr:colOff>269875</xdr:colOff>
      <xdr:row>54</xdr:row>
      <xdr:rowOff>41655</xdr:rowOff>
    </xdr:to>
    <xdr:cxnSp macro="">
      <xdr:nvCxnSpPr>
        <xdr:cNvPr id="340" name="直線コネクタ 339"/>
        <xdr:cNvCxnSpPr/>
      </xdr:nvCxnSpPr>
      <xdr:spPr>
        <a:xfrm>
          <a:off x="10388600" y="929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41655</xdr:rowOff>
    </xdr:from>
    <xdr:to>
      <xdr:col>15</xdr:col>
      <xdr:colOff>180975</xdr:colOff>
      <xdr:row>54</xdr:row>
      <xdr:rowOff>57219</xdr:rowOff>
    </xdr:to>
    <xdr:cxnSp macro="">
      <xdr:nvCxnSpPr>
        <xdr:cNvPr id="341" name="直線コネクタ 340"/>
        <xdr:cNvCxnSpPr/>
      </xdr:nvCxnSpPr>
      <xdr:spPr>
        <a:xfrm flipV="1">
          <a:off x="9639300" y="9299955"/>
          <a:ext cx="8382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50167</xdr:rowOff>
    </xdr:from>
    <xdr:ext cx="599010" cy="259045"/>
    <xdr:sp macro="" textlink="">
      <xdr:nvSpPr>
        <xdr:cNvPr id="342" name="普通建設事業費平均値テキスト"/>
        <xdr:cNvSpPr txBox="1"/>
      </xdr:nvSpPr>
      <xdr:spPr>
        <a:xfrm>
          <a:off x="10528300" y="999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71740</xdr:rowOff>
    </xdr:from>
    <xdr:to>
      <xdr:col>15</xdr:col>
      <xdr:colOff>231775</xdr:colOff>
      <xdr:row>59</xdr:row>
      <xdr:rowOff>1890</xdr:rowOff>
    </xdr:to>
    <xdr:sp macro="" textlink="">
      <xdr:nvSpPr>
        <xdr:cNvPr id="343" name="フローチャート : 判断 342"/>
        <xdr:cNvSpPr/>
      </xdr:nvSpPr>
      <xdr:spPr>
        <a:xfrm>
          <a:off x="104267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121166</xdr:rowOff>
    </xdr:from>
    <xdr:to>
      <xdr:col>14</xdr:col>
      <xdr:colOff>28575</xdr:colOff>
      <xdr:row>54</xdr:row>
      <xdr:rowOff>57219</xdr:rowOff>
    </xdr:to>
    <xdr:cxnSp macro="">
      <xdr:nvCxnSpPr>
        <xdr:cNvPr id="344" name="直線コネクタ 343"/>
        <xdr:cNvCxnSpPr/>
      </xdr:nvCxnSpPr>
      <xdr:spPr>
        <a:xfrm>
          <a:off x="8750300" y="9036566"/>
          <a:ext cx="889000" cy="27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61130</xdr:rowOff>
    </xdr:from>
    <xdr:to>
      <xdr:col>14</xdr:col>
      <xdr:colOff>79375</xdr:colOff>
      <xdr:row>58</xdr:row>
      <xdr:rowOff>162730</xdr:rowOff>
    </xdr:to>
    <xdr:sp macro="" textlink="">
      <xdr:nvSpPr>
        <xdr:cNvPr id="345" name="フローチャート : 判断 344"/>
        <xdr:cNvSpPr/>
      </xdr:nvSpPr>
      <xdr:spPr>
        <a:xfrm>
          <a:off x="9588500" y="100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153857</xdr:rowOff>
    </xdr:from>
    <xdr:ext cx="599010" cy="259045"/>
    <xdr:sp macro="" textlink="">
      <xdr:nvSpPr>
        <xdr:cNvPr id="346" name="テキスト ボックス 345"/>
        <xdr:cNvSpPr txBox="1"/>
      </xdr:nvSpPr>
      <xdr:spPr>
        <a:xfrm>
          <a:off x="9339794" y="100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75950</xdr:rowOff>
    </xdr:from>
    <xdr:to>
      <xdr:col>12</xdr:col>
      <xdr:colOff>511175</xdr:colOff>
      <xdr:row>52</xdr:row>
      <xdr:rowOff>121166</xdr:rowOff>
    </xdr:to>
    <xdr:cxnSp macro="">
      <xdr:nvCxnSpPr>
        <xdr:cNvPr id="347" name="直線コネクタ 346"/>
        <xdr:cNvCxnSpPr/>
      </xdr:nvCxnSpPr>
      <xdr:spPr>
        <a:xfrm>
          <a:off x="7861300" y="8648450"/>
          <a:ext cx="889000" cy="38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64881</xdr:rowOff>
    </xdr:from>
    <xdr:to>
      <xdr:col>12</xdr:col>
      <xdr:colOff>561975</xdr:colOff>
      <xdr:row>58</xdr:row>
      <xdr:rowOff>166481</xdr:rowOff>
    </xdr:to>
    <xdr:sp macro="" textlink="">
      <xdr:nvSpPr>
        <xdr:cNvPr id="348" name="フローチャート : 判断 347"/>
        <xdr:cNvSpPr/>
      </xdr:nvSpPr>
      <xdr:spPr>
        <a:xfrm>
          <a:off x="8699500" y="1000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157608</xdr:rowOff>
    </xdr:from>
    <xdr:ext cx="599010" cy="259045"/>
    <xdr:sp macro="" textlink="">
      <xdr:nvSpPr>
        <xdr:cNvPr id="349" name="テキスト ボックス 348"/>
        <xdr:cNvSpPr txBox="1"/>
      </xdr:nvSpPr>
      <xdr:spPr>
        <a:xfrm>
          <a:off x="8450794" y="1010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75950</xdr:rowOff>
    </xdr:from>
    <xdr:to>
      <xdr:col>11</xdr:col>
      <xdr:colOff>307975</xdr:colOff>
      <xdr:row>55</xdr:row>
      <xdr:rowOff>28425</xdr:rowOff>
    </xdr:to>
    <xdr:cxnSp macro="">
      <xdr:nvCxnSpPr>
        <xdr:cNvPr id="350" name="直線コネクタ 349"/>
        <xdr:cNvCxnSpPr/>
      </xdr:nvCxnSpPr>
      <xdr:spPr>
        <a:xfrm flipV="1">
          <a:off x="6972300" y="8648450"/>
          <a:ext cx="889000" cy="80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80586</xdr:rowOff>
    </xdr:from>
    <xdr:to>
      <xdr:col>11</xdr:col>
      <xdr:colOff>358775</xdr:colOff>
      <xdr:row>59</xdr:row>
      <xdr:rowOff>10736</xdr:rowOff>
    </xdr:to>
    <xdr:sp macro="" textlink="">
      <xdr:nvSpPr>
        <xdr:cNvPr id="351" name="フローチャート : 判断 350"/>
        <xdr:cNvSpPr/>
      </xdr:nvSpPr>
      <xdr:spPr>
        <a:xfrm>
          <a:off x="7810500" y="1002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1863</xdr:rowOff>
    </xdr:from>
    <xdr:ext cx="599010" cy="259045"/>
    <xdr:sp macro="" textlink="">
      <xdr:nvSpPr>
        <xdr:cNvPr id="352" name="テキスト ボックス 351"/>
        <xdr:cNvSpPr txBox="1"/>
      </xdr:nvSpPr>
      <xdr:spPr>
        <a:xfrm>
          <a:off x="7561794" y="1011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88356</xdr:rowOff>
    </xdr:from>
    <xdr:to>
      <xdr:col>10</xdr:col>
      <xdr:colOff>155575</xdr:colOff>
      <xdr:row>59</xdr:row>
      <xdr:rowOff>18506</xdr:rowOff>
    </xdr:to>
    <xdr:sp macro="" textlink="">
      <xdr:nvSpPr>
        <xdr:cNvPr id="353" name="フローチャート : 判断 352"/>
        <xdr:cNvSpPr/>
      </xdr:nvSpPr>
      <xdr:spPr>
        <a:xfrm>
          <a:off x="6921500" y="1003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9633</xdr:rowOff>
    </xdr:from>
    <xdr:ext cx="599010" cy="259045"/>
    <xdr:sp macro="" textlink="">
      <xdr:nvSpPr>
        <xdr:cNvPr id="354" name="テキスト ボックス 353"/>
        <xdr:cNvSpPr txBox="1"/>
      </xdr:nvSpPr>
      <xdr:spPr>
        <a:xfrm>
          <a:off x="6672794" y="101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162305</xdr:rowOff>
    </xdr:from>
    <xdr:to>
      <xdr:col>15</xdr:col>
      <xdr:colOff>231775</xdr:colOff>
      <xdr:row>54</xdr:row>
      <xdr:rowOff>92455</xdr:rowOff>
    </xdr:to>
    <xdr:sp macro="" textlink="">
      <xdr:nvSpPr>
        <xdr:cNvPr id="360" name="円/楕円 359"/>
        <xdr:cNvSpPr/>
      </xdr:nvSpPr>
      <xdr:spPr>
        <a:xfrm>
          <a:off x="10426700" y="92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115332</xdr:rowOff>
    </xdr:from>
    <xdr:ext cx="690189" cy="259045"/>
    <xdr:sp macro="" textlink="">
      <xdr:nvSpPr>
        <xdr:cNvPr id="361" name="普通建設事業費該当値テキスト"/>
        <xdr:cNvSpPr txBox="1"/>
      </xdr:nvSpPr>
      <xdr:spPr>
        <a:xfrm>
          <a:off x="10528300" y="920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2,257,336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6419</xdr:rowOff>
    </xdr:from>
    <xdr:to>
      <xdr:col>14</xdr:col>
      <xdr:colOff>79375</xdr:colOff>
      <xdr:row>54</xdr:row>
      <xdr:rowOff>108019</xdr:rowOff>
    </xdr:to>
    <xdr:sp macro="" textlink="">
      <xdr:nvSpPr>
        <xdr:cNvPr id="362" name="円/楕円 361"/>
        <xdr:cNvSpPr/>
      </xdr:nvSpPr>
      <xdr:spPr>
        <a:xfrm>
          <a:off x="9588500" y="9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124546</xdr:rowOff>
    </xdr:from>
    <xdr:ext cx="690189" cy="259045"/>
    <xdr:sp macro="" textlink="">
      <xdr:nvSpPr>
        <xdr:cNvPr id="363" name="テキスト ボックス 362"/>
        <xdr:cNvSpPr txBox="1"/>
      </xdr:nvSpPr>
      <xdr:spPr>
        <a:xfrm>
          <a:off x="9294204" y="9039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2,216,486</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70366</xdr:rowOff>
    </xdr:from>
    <xdr:to>
      <xdr:col>12</xdr:col>
      <xdr:colOff>561975</xdr:colOff>
      <xdr:row>53</xdr:row>
      <xdr:rowOff>516</xdr:rowOff>
    </xdr:to>
    <xdr:sp macro="" textlink="">
      <xdr:nvSpPr>
        <xdr:cNvPr id="364" name="円/楕円 363"/>
        <xdr:cNvSpPr/>
      </xdr:nvSpPr>
      <xdr:spPr>
        <a:xfrm>
          <a:off x="8699500" y="89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51</xdr:row>
      <xdr:rowOff>17043</xdr:rowOff>
    </xdr:from>
    <xdr:ext cx="690189" cy="259045"/>
    <xdr:sp macro="" textlink="">
      <xdr:nvSpPr>
        <xdr:cNvPr id="365" name="テキスト ボックス 364"/>
        <xdr:cNvSpPr txBox="1"/>
      </xdr:nvSpPr>
      <xdr:spPr>
        <a:xfrm>
          <a:off x="8405204" y="87609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2,948,645</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25150</xdr:rowOff>
    </xdr:from>
    <xdr:to>
      <xdr:col>11</xdr:col>
      <xdr:colOff>358775</xdr:colOff>
      <xdr:row>50</xdr:row>
      <xdr:rowOff>126750</xdr:rowOff>
    </xdr:to>
    <xdr:sp macro="" textlink="">
      <xdr:nvSpPr>
        <xdr:cNvPr id="366" name="円/楕円 365"/>
        <xdr:cNvSpPr/>
      </xdr:nvSpPr>
      <xdr:spPr>
        <a:xfrm>
          <a:off x="7810500" y="8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48</xdr:row>
      <xdr:rowOff>143277</xdr:rowOff>
    </xdr:from>
    <xdr:ext cx="690189" cy="259045"/>
    <xdr:sp macro="" textlink="">
      <xdr:nvSpPr>
        <xdr:cNvPr id="367" name="テキスト ボックス 366"/>
        <xdr:cNvSpPr txBox="1"/>
      </xdr:nvSpPr>
      <xdr:spPr>
        <a:xfrm>
          <a:off x="7516204" y="8372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3,967,321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149075</xdr:rowOff>
    </xdr:from>
    <xdr:to>
      <xdr:col>10</xdr:col>
      <xdr:colOff>155575</xdr:colOff>
      <xdr:row>55</xdr:row>
      <xdr:rowOff>79225</xdr:rowOff>
    </xdr:to>
    <xdr:sp macro="" textlink="">
      <xdr:nvSpPr>
        <xdr:cNvPr id="368" name="円/楕円 367"/>
        <xdr:cNvSpPr/>
      </xdr:nvSpPr>
      <xdr:spPr>
        <a:xfrm>
          <a:off x="6921500" y="94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53</xdr:row>
      <xdr:rowOff>95752</xdr:rowOff>
    </xdr:from>
    <xdr:ext cx="690189" cy="259045"/>
    <xdr:sp macro="" textlink="">
      <xdr:nvSpPr>
        <xdr:cNvPr id="369" name="テキスト ボックス 368"/>
        <xdr:cNvSpPr txBox="1"/>
      </xdr:nvSpPr>
      <xdr:spPr>
        <a:xfrm>
          <a:off x="6627204" y="91826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1,842,062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9" name="テキスト ボックス 38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93" name="直線コネクタ 392"/>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6"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7" name="直線コネクタ 396"/>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134019</xdr:rowOff>
    </xdr:from>
    <xdr:to>
      <xdr:col>15</xdr:col>
      <xdr:colOff>180975</xdr:colOff>
      <xdr:row>76</xdr:row>
      <xdr:rowOff>109782</xdr:rowOff>
    </xdr:to>
    <xdr:cxnSp macro="">
      <xdr:nvCxnSpPr>
        <xdr:cNvPr id="398" name="直線コネクタ 397"/>
        <xdr:cNvCxnSpPr/>
      </xdr:nvCxnSpPr>
      <xdr:spPr>
        <a:xfrm flipV="1">
          <a:off x="9639300" y="12306969"/>
          <a:ext cx="838200" cy="83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11851</xdr:rowOff>
    </xdr:from>
    <xdr:ext cx="599010" cy="259045"/>
    <xdr:sp macro="" textlink="">
      <xdr:nvSpPr>
        <xdr:cNvPr id="399" name="普通建設事業費 （ うち新規整備　）平均値テキスト"/>
        <xdr:cNvSpPr txBox="1"/>
      </xdr:nvSpPr>
      <xdr:spPr>
        <a:xfrm>
          <a:off x="10528300" y="1338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400" name="フローチャート : 判断 399"/>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401" name="フローチャート : 判断 400"/>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402" name="テキスト ボックス 401"/>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83219</xdr:rowOff>
    </xdr:from>
    <xdr:to>
      <xdr:col>15</xdr:col>
      <xdr:colOff>231775</xdr:colOff>
      <xdr:row>72</xdr:row>
      <xdr:rowOff>13369</xdr:rowOff>
    </xdr:to>
    <xdr:sp macro="" textlink="">
      <xdr:nvSpPr>
        <xdr:cNvPr id="408" name="円/楕円 407"/>
        <xdr:cNvSpPr/>
      </xdr:nvSpPr>
      <xdr:spPr>
        <a:xfrm>
          <a:off x="10426700" y="12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36246</xdr:rowOff>
    </xdr:from>
    <xdr:ext cx="690189" cy="259045"/>
    <xdr:sp macro="" textlink="">
      <xdr:nvSpPr>
        <xdr:cNvPr id="409" name="普通建設事業費 （ うち新規整備　）該当値テキスト"/>
        <xdr:cNvSpPr txBox="1"/>
      </xdr:nvSpPr>
      <xdr:spPr>
        <a:xfrm>
          <a:off x="10528300" y="12209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1,009,473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58982</xdr:rowOff>
    </xdr:from>
    <xdr:to>
      <xdr:col>14</xdr:col>
      <xdr:colOff>79375</xdr:colOff>
      <xdr:row>76</xdr:row>
      <xdr:rowOff>160582</xdr:rowOff>
    </xdr:to>
    <xdr:sp macro="" textlink="">
      <xdr:nvSpPr>
        <xdr:cNvPr id="410" name="円/楕円 409"/>
        <xdr:cNvSpPr/>
      </xdr:nvSpPr>
      <xdr:spPr>
        <a:xfrm>
          <a:off x="9588500" y="130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5659</xdr:rowOff>
    </xdr:from>
    <xdr:ext cx="599010" cy="259045"/>
    <xdr:sp macro="" textlink="">
      <xdr:nvSpPr>
        <xdr:cNvPr id="411" name="テキスト ボックス 410"/>
        <xdr:cNvSpPr txBox="1"/>
      </xdr:nvSpPr>
      <xdr:spPr>
        <a:xfrm>
          <a:off x="9339794" y="1286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3" name="正方形/長方形 41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4" name="正方形/長方形 41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5" name="正方形/長方形 41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6" name="正方形/長方形 41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7" name="正方形/長方形 41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8" name="正方形/長方形 41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9" name="正方形/長方形 41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0" name="テキスト ボックス 41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1" name="直線コネクタ 42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2" name="直線コネクタ 42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3" name="テキスト ボックス 42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4" name="直線コネクタ 42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5" name="テキスト ボックス 42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6" name="直線コネクタ 42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7" name="テキスト ボックス 42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8" name="直線コネクタ 42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9" name="テキスト ボックス 428"/>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0" name="直線コネクタ 42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1" name="テキスト ボックス 43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5" name="直線コネクタ 434"/>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7" name="直線コネクタ 43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8"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9" name="直線コネクタ 438"/>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52947</xdr:rowOff>
    </xdr:from>
    <xdr:to>
      <xdr:col>15</xdr:col>
      <xdr:colOff>180975</xdr:colOff>
      <xdr:row>93</xdr:row>
      <xdr:rowOff>161218</xdr:rowOff>
    </xdr:to>
    <xdr:cxnSp macro="">
      <xdr:nvCxnSpPr>
        <xdr:cNvPr id="440" name="直線コネクタ 439"/>
        <xdr:cNvCxnSpPr/>
      </xdr:nvCxnSpPr>
      <xdr:spPr>
        <a:xfrm>
          <a:off x="9639300" y="15654897"/>
          <a:ext cx="838200" cy="45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41"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42" name="フローチャート : 判断 441"/>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43" name="フローチャート : 判断 442"/>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158675</xdr:rowOff>
    </xdr:from>
    <xdr:ext cx="599010" cy="259045"/>
    <xdr:sp macro="" textlink="">
      <xdr:nvSpPr>
        <xdr:cNvPr id="444" name="テキスト ボックス 443"/>
        <xdr:cNvSpPr txBox="1"/>
      </xdr:nvSpPr>
      <xdr:spPr>
        <a:xfrm>
          <a:off x="9339794" y="1696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110418</xdr:rowOff>
    </xdr:from>
    <xdr:to>
      <xdr:col>15</xdr:col>
      <xdr:colOff>231775</xdr:colOff>
      <xdr:row>94</xdr:row>
      <xdr:rowOff>40568</xdr:rowOff>
    </xdr:to>
    <xdr:sp macro="" textlink="">
      <xdr:nvSpPr>
        <xdr:cNvPr id="450" name="円/楕円 449"/>
        <xdr:cNvSpPr/>
      </xdr:nvSpPr>
      <xdr:spPr>
        <a:xfrm>
          <a:off x="10426700" y="1605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133295</xdr:rowOff>
    </xdr:from>
    <xdr:ext cx="690189" cy="259045"/>
    <xdr:sp macro="" textlink="">
      <xdr:nvSpPr>
        <xdr:cNvPr id="451" name="普通建設事業費 （ うち更新整備　）該当値テキスト"/>
        <xdr:cNvSpPr txBox="1"/>
      </xdr:nvSpPr>
      <xdr:spPr>
        <a:xfrm>
          <a:off x="10528300" y="15906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1,196,761</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2147</xdr:rowOff>
    </xdr:from>
    <xdr:to>
      <xdr:col>14</xdr:col>
      <xdr:colOff>79375</xdr:colOff>
      <xdr:row>91</xdr:row>
      <xdr:rowOff>103747</xdr:rowOff>
    </xdr:to>
    <xdr:sp macro="" textlink="">
      <xdr:nvSpPr>
        <xdr:cNvPr id="452" name="円/楕円 451"/>
        <xdr:cNvSpPr/>
      </xdr:nvSpPr>
      <xdr:spPr>
        <a:xfrm>
          <a:off x="9588500" y="15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89</xdr:row>
      <xdr:rowOff>120274</xdr:rowOff>
    </xdr:from>
    <xdr:ext cx="690189" cy="259045"/>
    <xdr:sp macro="" textlink="">
      <xdr:nvSpPr>
        <xdr:cNvPr id="453" name="テキスト ボックス 452"/>
        <xdr:cNvSpPr txBox="1"/>
      </xdr:nvSpPr>
      <xdr:spPr>
        <a:xfrm>
          <a:off x="9294204" y="153793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7" name="直線コネクタ 476"/>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8"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80"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81" name="直線コネクタ 480"/>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83"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4" name="フローチャート : 判断 483"/>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6" name="フローチャート : 判断 485"/>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7" name="テキスト ボックス 486"/>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9" name="フローチャート : 判断 488"/>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90" name="テキスト ボックス 489"/>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92" name="フローチャート : 判断 491"/>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93" name="テキスト ボックス 492"/>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4" name="フローチャート : 判断 493"/>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5" name="テキスト ボックス 494"/>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502"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6" name="テキスト ボックス 525"/>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8" name="テキスト ボックス 527"/>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6" name="フローチャート : 判断 545"/>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7" name="テキスト ボックス 546"/>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9" name="フローチャート : 判断 548"/>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50" name="テキスト ボックス 549"/>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51" name="フローチャート : 判断 550"/>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52" name="テキスト ボックス 551"/>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9" name="直線コネクタ 588"/>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90"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91" name="直線コネクタ 590"/>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92"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93" name="直線コネクタ 592"/>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115729</xdr:rowOff>
    </xdr:from>
    <xdr:to>
      <xdr:col>23</xdr:col>
      <xdr:colOff>517525</xdr:colOff>
      <xdr:row>74</xdr:row>
      <xdr:rowOff>46104</xdr:rowOff>
    </xdr:to>
    <xdr:cxnSp macro="">
      <xdr:nvCxnSpPr>
        <xdr:cNvPr id="594" name="直線コネクタ 593"/>
        <xdr:cNvCxnSpPr/>
      </xdr:nvCxnSpPr>
      <xdr:spPr>
        <a:xfrm flipV="1">
          <a:off x="15481300" y="12631579"/>
          <a:ext cx="8382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95"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6" name="フローチャート : 判断 595"/>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104726</xdr:rowOff>
    </xdr:from>
    <xdr:to>
      <xdr:col>22</xdr:col>
      <xdr:colOff>365125</xdr:colOff>
      <xdr:row>74</xdr:row>
      <xdr:rowOff>46104</xdr:rowOff>
    </xdr:to>
    <xdr:cxnSp macro="">
      <xdr:nvCxnSpPr>
        <xdr:cNvPr id="597" name="直線コネクタ 596"/>
        <xdr:cNvCxnSpPr/>
      </xdr:nvCxnSpPr>
      <xdr:spPr>
        <a:xfrm>
          <a:off x="14592300" y="12620576"/>
          <a:ext cx="889000" cy="11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8" name="フローチャート : 判断 597"/>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87526</xdr:rowOff>
    </xdr:from>
    <xdr:ext cx="599010" cy="259045"/>
    <xdr:sp macro="" textlink="">
      <xdr:nvSpPr>
        <xdr:cNvPr id="599" name="テキスト ボックス 598"/>
        <xdr:cNvSpPr txBox="1"/>
      </xdr:nvSpPr>
      <xdr:spPr>
        <a:xfrm>
          <a:off x="15181794" y="1328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73964</xdr:rowOff>
    </xdr:from>
    <xdr:to>
      <xdr:col>21</xdr:col>
      <xdr:colOff>161925</xdr:colOff>
      <xdr:row>73</xdr:row>
      <xdr:rowOff>104726</xdr:rowOff>
    </xdr:to>
    <xdr:cxnSp macro="">
      <xdr:nvCxnSpPr>
        <xdr:cNvPr id="600" name="直線コネクタ 599"/>
        <xdr:cNvCxnSpPr/>
      </xdr:nvCxnSpPr>
      <xdr:spPr>
        <a:xfrm>
          <a:off x="13703300" y="12589814"/>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601" name="フローチャート : 判断 600"/>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69513</xdr:rowOff>
    </xdr:from>
    <xdr:ext cx="599010" cy="259045"/>
    <xdr:sp macro="" textlink="">
      <xdr:nvSpPr>
        <xdr:cNvPr id="602" name="テキスト ボックス 601"/>
        <xdr:cNvSpPr txBox="1"/>
      </xdr:nvSpPr>
      <xdr:spPr>
        <a:xfrm>
          <a:off x="14292794" y="1327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73964</xdr:rowOff>
    </xdr:from>
    <xdr:to>
      <xdr:col>19</xdr:col>
      <xdr:colOff>644525</xdr:colOff>
      <xdr:row>73</xdr:row>
      <xdr:rowOff>92490</xdr:rowOff>
    </xdr:to>
    <xdr:cxnSp macro="">
      <xdr:nvCxnSpPr>
        <xdr:cNvPr id="603" name="直線コネクタ 602"/>
        <xdr:cNvCxnSpPr/>
      </xdr:nvCxnSpPr>
      <xdr:spPr>
        <a:xfrm flipV="1">
          <a:off x="12814300" y="12589814"/>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4" name="フローチャート : 判断 603"/>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64490</xdr:rowOff>
    </xdr:from>
    <xdr:ext cx="599010" cy="259045"/>
    <xdr:sp macro="" textlink="">
      <xdr:nvSpPr>
        <xdr:cNvPr id="605" name="テキスト ボックス 604"/>
        <xdr:cNvSpPr txBox="1"/>
      </xdr:nvSpPr>
      <xdr:spPr>
        <a:xfrm>
          <a:off x="13403794" y="132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6" name="フローチャート : 判断 605"/>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7" name="テキスト ボックス 606"/>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64929</xdr:rowOff>
    </xdr:from>
    <xdr:to>
      <xdr:col>23</xdr:col>
      <xdr:colOff>568325</xdr:colOff>
      <xdr:row>73</xdr:row>
      <xdr:rowOff>166529</xdr:rowOff>
    </xdr:to>
    <xdr:sp macro="" textlink="">
      <xdr:nvSpPr>
        <xdr:cNvPr id="613" name="円/楕円 612"/>
        <xdr:cNvSpPr/>
      </xdr:nvSpPr>
      <xdr:spPr>
        <a:xfrm>
          <a:off x="16268700" y="125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87806</xdr:rowOff>
    </xdr:from>
    <xdr:ext cx="599010" cy="259045"/>
    <xdr:sp macro="" textlink="">
      <xdr:nvSpPr>
        <xdr:cNvPr id="614" name="公債費該当値テキスト"/>
        <xdr:cNvSpPr txBox="1"/>
      </xdr:nvSpPr>
      <xdr:spPr>
        <a:xfrm>
          <a:off x="16370300" y="1243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385,486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166754</xdr:rowOff>
    </xdr:from>
    <xdr:to>
      <xdr:col>22</xdr:col>
      <xdr:colOff>415925</xdr:colOff>
      <xdr:row>74</xdr:row>
      <xdr:rowOff>96904</xdr:rowOff>
    </xdr:to>
    <xdr:sp macro="" textlink="">
      <xdr:nvSpPr>
        <xdr:cNvPr id="615" name="円/楕円 614"/>
        <xdr:cNvSpPr/>
      </xdr:nvSpPr>
      <xdr:spPr>
        <a:xfrm>
          <a:off x="15430500" y="126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113431</xdr:rowOff>
    </xdr:from>
    <xdr:ext cx="599010" cy="259045"/>
    <xdr:sp macro="" textlink="">
      <xdr:nvSpPr>
        <xdr:cNvPr id="616" name="テキスト ボックス 615"/>
        <xdr:cNvSpPr txBox="1"/>
      </xdr:nvSpPr>
      <xdr:spPr>
        <a:xfrm>
          <a:off x="15181794" y="1245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340,943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53926</xdr:rowOff>
    </xdr:from>
    <xdr:to>
      <xdr:col>21</xdr:col>
      <xdr:colOff>212725</xdr:colOff>
      <xdr:row>73</xdr:row>
      <xdr:rowOff>155526</xdr:rowOff>
    </xdr:to>
    <xdr:sp macro="" textlink="">
      <xdr:nvSpPr>
        <xdr:cNvPr id="617" name="円/楕円 616"/>
        <xdr:cNvSpPr/>
      </xdr:nvSpPr>
      <xdr:spPr>
        <a:xfrm>
          <a:off x="14541500" y="125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603</xdr:rowOff>
    </xdr:from>
    <xdr:ext cx="599010" cy="259045"/>
    <xdr:sp macro="" textlink="">
      <xdr:nvSpPr>
        <xdr:cNvPr id="618" name="テキスト ボックス 617"/>
        <xdr:cNvSpPr txBox="1"/>
      </xdr:nvSpPr>
      <xdr:spPr>
        <a:xfrm>
          <a:off x="14292794" y="123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390,299</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23164</xdr:rowOff>
    </xdr:from>
    <xdr:to>
      <xdr:col>20</xdr:col>
      <xdr:colOff>9525</xdr:colOff>
      <xdr:row>73</xdr:row>
      <xdr:rowOff>124764</xdr:rowOff>
    </xdr:to>
    <xdr:sp macro="" textlink="">
      <xdr:nvSpPr>
        <xdr:cNvPr id="619" name="円/楕円 618"/>
        <xdr:cNvSpPr/>
      </xdr:nvSpPr>
      <xdr:spPr>
        <a:xfrm>
          <a:off x="13652500" y="125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141291</xdr:rowOff>
    </xdr:from>
    <xdr:ext cx="599010" cy="259045"/>
    <xdr:sp macro="" textlink="">
      <xdr:nvSpPr>
        <xdr:cNvPr id="620" name="テキスト ボックス 619"/>
        <xdr:cNvSpPr txBox="1"/>
      </xdr:nvSpPr>
      <xdr:spPr>
        <a:xfrm>
          <a:off x="13403794" y="1231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403,756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41690</xdr:rowOff>
    </xdr:from>
    <xdr:to>
      <xdr:col>18</xdr:col>
      <xdr:colOff>492125</xdr:colOff>
      <xdr:row>73</xdr:row>
      <xdr:rowOff>143290</xdr:rowOff>
    </xdr:to>
    <xdr:sp macro="" textlink="">
      <xdr:nvSpPr>
        <xdr:cNvPr id="621" name="円/楕円 620"/>
        <xdr:cNvSpPr/>
      </xdr:nvSpPr>
      <xdr:spPr>
        <a:xfrm>
          <a:off x="12763500" y="125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159817</xdr:rowOff>
    </xdr:from>
    <xdr:ext cx="599010" cy="259045"/>
    <xdr:sp macro="" textlink="">
      <xdr:nvSpPr>
        <xdr:cNvPr id="622" name="テキスト ボックス 621"/>
        <xdr:cNvSpPr txBox="1"/>
      </xdr:nvSpPr>
      <xdr:spPr>
        <a:xfrm>
          <a:off x="12514794" y="1233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3" name="直線コネクタ 63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4" name="テキスト ボックス 63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5" name="直線コネクタ 63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6" name="テキスト ボックス 63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7" name="直線コネクタ 63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8" name="テキスト ボックス 63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9" name="直線コネクタ 63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0" name="テキスト ボックス 63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2" name="テキスト ボックス 64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4" name="直線コネクタ 643"/>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5"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6" name="直線コネクタ 645"/>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7"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8" name="直線コネクタ 647"/>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114426</xdr:rowOff>
    </xdr:from>
    <xdr:to>
      <xdr:col>23</xdr:col>
      <xdr:colOff>517525</xdr:colOff>
      <xdr:row>94</xdr:row>
      <xdr:rowOff>115571</xdr:rowOff>
    </xdr:to>
    <xdr:cxnSp macro="">
      <xdr:nvCxnSpPr>
        <xdr:cNvPr id="649" name="直線コネクタ 648"/>
        <xdr:cNvCxnSpPr/>
      </xdr:nvCxnSpPr>
      <xdr:spPr>
        <a:xfrm flipV="1">
          <a:off x="15481300" y="16059276"/>
          <a:ext cx="838200" cy="17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53963</xdr:rowOff>
    </xdr:from>
    <xdr:ext cx="534377" cy="259045"/>
    <xdr:sp macro="" textlink="">
      <xdr:nvSpPr>
        <xdr:cNvPr id="650" name="積立金平均値テキスト"/>
        <xdr:cNvSpPr txBox="1"/>
      </xdr:nvSpPr>
      <xdr:spPr>
        <a:xfrm>
          <a:off x="16370300" y="1668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51" name="フローチャート : 判断 650"/>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115571</xdr:rowOff>
    </xdr:from>
    <xdr:to>
      <xdr:col>22</xdr:col>
      <xdr:colOff>365125</xdr:colOff>
      <xdr:row>96</xdr:row>
      <xdr:rowOff>115639</xdr:rowOff>
    </xdr:to>
    <xdr:cxnSp macro="">
      <xdr:nvCxnSpPr>
        <xdr:cNvPr id="652" name="直線コネクタ 651"/>
        <xdr:cNvCxnSpPr/>
      </xdr:nvCxnSpPr>
      <xdr:spPr>
        <a:xfrm flipV="1">
          <a:off x="14592300" y="16231871"/>
          <a:ext cx="889000" cy="3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53" name="フローチャート : 判断 652"/>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17845</xdr:rowOff>
    </xdr:from>
    <xdr:ext cx="534377" cy="259045"/>
    <xdr:sp macro="" textlink="">
      <xdr:nvSpPr>
        <xdr:cNvPr id="654" name="テキスト ボックス 653"/>
        <xdr:cNvSpPr txBox="1"/>
      </xdr:nvSpPr>
      <xdr:spPr>
        <a:xfrm>
          <a:off x="15214111" y="168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35381</xdr:rowOff>
    </xdr:from>
    <xdr:to>
      <xdr:col>21</xdr:col>
      <xdr:colOff>161925</xdr:colOff>
      <xdr:row>96</xdr:row>
      <xdr:rowOff>115639</xdr:rowOff>
    </xdr:to>
    <xdr:cxnSp macro="">
      <xdr:nvCxnSpPr>
        <xdr:cNvPr id="655" name="直線コネクタ 654"/>
        <xdr:cNvCxnSpPr/>
      </xdr:nvCxnSpPr>
      <xdr:spPr>
        <a:xfrm>
          <a:off x="13703300" y="16494581"/>
          <a:ext cx="889000" cy="8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6" name="フローチャート : 判断 655"/>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165301</xdr:rowOff>
    </xdr:from>
    <xdr:ext cx="534377" cy="259045"/>
    <xdr:sp macro="" textlink="">
      <xdr:nvSpPr>
        <xdr:cNvPr id="657" name="テキスト ボックス 656"/>
        <xdr:cNvSpPr txBox="1"/>
      </xdr:nvSpPr>
      <xdr:spPr>
        <a:xfrm>
          <a:off x="14325111" y="167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82781</xdr:rowOff>
    </xdr:from>
    <xdr:to>
      <xdr:col>19</xdr:col>
      <xdr:colOff>644525</xdr:colOff>
      <xdr:row>96</xdr:row>
      <xdr:rowOff>35381</xdr:rowOff>
    </xdr:to>
    <xdr:cxnSp macro="">
      <xdr:nvCxnSpPr>
        <xdr:cNvPr id="658" name="直線コネクタ 657"/>
        <xdr:cNvCxnSpPr/>
      </xdr:nvCxnSpPr>
      <xdr:spPr>
        <a:xfrm>
          <a:off x="12814300" y="16027631"/>
          <a:ext cx="889000" cy="46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9" name="フローチャート : 判断 658"/>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125652</xdr:rowOff>
    </xdr:from>
    <xdr:ext cx="599010" cy="259045"/>
    <xdr:sp macro="" textlink="">
      <xdr:nvSpPr>
        <xdr:cNvPr id="660" name="テキスト ボックス 659"/>
        <xdr:cNvSpPr txBox="1"/>
      </xdr:nvSpPr>
      <xdr:spPr>
        <a:xfrm>
          <a:off x="13403794" y="1658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61" name="フローチャート : 判断 660"/>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35309</xdr:rowOff>
    </xdr:from>
    <xdr:ext cx="534377" cy="259045"/>
    <xdr:sp macro="" textlink="">
      <xdr:nvSpPr>
        <xdr:cNvPr id="662" name="テキスト ボックス 661"/>
        <xdr:cNvSpPr txBox="1"/>
      </xdr:nvSpPr>
      <xdr:spPr>
        <a:xfrm>
          <a:off x="12547111" y="1683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63626</xdr:rowOff>
    </xdr:from>
    <xdr:to>
      <xdr:col>23</xdr:col>
      <xdr:colOff>568325</xdr:colOff>
      <xdr:row>93</xdr:row>
      <xdr:rowOff>165226</xdr:rowOff>
    </xdr:to>
    <xdr:sp macro="" textlink="">
      <xdr:nvSpPr>
        <xdr:cNvPr id="668" name="円/楕円 667"/>
        <xdr:cNvSpPr/>
      </xdr:nvSpPr>
      <xdr:spPr>
        <a:xfrm>
          <a:off x="16268700" y="160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86503</xdr:rowOff>
    </xdr:from>
    <xdr:ext cx="599010" cy="259045"/>
    <xdr:sp macro="" textlink="">
      <xdr:nvSpPr>
        <xdr:cNvPr id="669" name="積立金該当値テキスト"/>
        <xdr:cNvSpPr txBox="1"/>
      </xdr:nvSpPr>
      <xdr:spPr>
        <a:xfrm>
          <a:off x="16370300" y="158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386,056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64771</xdr:rowOff>
    </xdr:from>
    <xdr:to>
      <xdr:col>22</xdr:col>
      <xdr:colOff>415925</xdr:colOff>
      <xdr:row>94</xdr:row>
      <xdr:rowOff>166371</xdr:rowOff>
    </xdr:to>
    <xdr:sp macro="" textlink="">
      <xdr:nvSpPr>
        <xdr:cNvPr id="670" name="円/楕円 669"/>
        <xdr:cNvSpPr/>
      </xdr:nvSpPr>
      <xdr:spPr>
        <a:xfrm>
          <a:off x="15430500" y="161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11448</xdr:rowOff>
    </xdr:from>
    <xdr:ext cx="599010" cy="259045"/>
    <xdr:sp macro="" textlink="">
      <xdr:nvSpPr>
        <xdr:cNvPr id="671" name="テキスト ボックス 670"/>
        <xdr:cNvSpPr txBox="1"/>
      </xdr:nvSpPr>
      <xdr:spPr>
        <a:xfrm>
          <a:off x="15181794" y="1595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64839</xdr:rowOff>
    </xdr:from>
    <xdr:to>
      <xdr:col>21</xdr:col>
      <xdr:colOff>212725</xdr:colOff>
      <xdr:row>96</xdr:row>
      <xdr:rowOff>166439</xdr:rowOff>
    </xdr:to>
    <xdr:sp macro="" textlink="">
      <xdr:nvSpPr>
        <xdr:cNvPr id="672" name="円/楕円 671"/>
        <xdr:cNvSpPr/>
      </xdr:nvSpPr>
      <xdr:spPr>
        <a:xfrm>
          <a:off x="14541500" y="1652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11516</xdr:rowOff>
    </xdr:from>
    <xdr:ext cx="599010" cy="259045"/>
    <xdr:sp macro="" textlink="">
      <xdr:nvSpPr>
        <xdr:cNvPr id="673" name="テキスト ボックス 672"/>
        <xdr:cNvSpPr txBox="1"/>
      </xdr:nvSpPr>
      <xdr:spPr>
        <a:xfrm>
          <a:off x="14292794" y="1629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160,525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156031</xdr:rowOff>
    </xdr:from>
    <xdr:to>
      <xdr:col>20</xdr:col>
      <xdr:colOff>9525</xdr:colOff>
      <xdr:row>96</xdr:row>
      <xdr:rowOff>86181</xdr:rowOff>
    </xdr:to>
    <xdr:sp macro="" textlink="">
      <xdr:nvSpPr>
        <xdr:cNvPr id="674" name="円/楕円 673"/>
        <xdr:cNvSpPr/>
      </xdr:nvSpPr>
      <xdr:spPr>
        <a:xfrm>
          <a:off x="13652500" y="164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102708</xdr:rowOff>
    </xdr:from>
    <xdr:ext cx="599010" cy="259045"/>
    <xdr:sp macro="" textlink="">
      <xdr:nvSpPr>
        <xdr:cNvPr id="675" name="テキスト ボックス 674"/>
        <xdr:cNvSpPr txBox="1"/>
      </xdr:nvSpPr>
      <xdr:spPr>
        <a:xfrm>
          <a:off x="13403794" y="1621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195,634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31981</xdr:rowOff>
    </xdr:from>
    <xdr:to>
      <xdr:col>18</xdr:col>
      <xdr:colOff>492125</xdr:colOff>
      <xdr:row>93</xdr:row>
      <xdr:rowOff>133581</xdr:rowOff>
    </xdr:to>
    <xdr:sp macro="" textlink="">
      <xdr:nvSpPr>
        <xdr:cNvPr id="676" name="円/楕円 675"/>
        <xdr:cNvSpPr/>
      </xdr:nvSpPr>
      <xdr:spPr>
        <a:xfrm>
          <a:off x="12763500" y="159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150108</xdr:rowOff>
    </xdr:from>
    <xdr:ext cx="599010" cy="259045"/>
    <xdr:sp macro="" textlink="">
      <xdr:nvSpPr>
        <xdr:cNvPr id="677" name="テキスト ボックス 676"/>
        <xdr:cNvSpPr txBox="1"/>
      </xdr:nvSpPr>
      <xdr:spPr>
        <a:xfrm>
          <a:off x="12514794" y="157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9" name="正方形/長方形 67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0" name="正方形/長方形 67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1" name="正方形/長方形 68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2" name="正方形/長方形 68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3" name="正方形/長方形 68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4" name="正方形/長方形 68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8" name="直線コネクタ 68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9" name="テキスト ボックス 68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0" name="直線コネクタ 68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1" name="テキスト ボックス 69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2" name="直線コネクタ 69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3" name="テキスト ボックス 69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4" name="直線コネクタ 69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5" name="テキスト ボックス 69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6" name="直線コネクタ 69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7" name="テキスト ボックス 69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701" name="直線コネクタ 700"/>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702"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3" name="直線コネクタ 70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4"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5" name="直線コネクタ 704"/>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6" name="直線コネクタ 70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7"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8" name="フローチャート : 判断 707"/>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9" name="直線コネクタ 70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10" name="フローチャート : 判断 709"/>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11" name="テキスト ボックス 710"/>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2" name="直線コネクタ 71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13" name="フローチャート : 判断 712"/>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4" name="テキスト ボックス 713"/>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5" name="直線コネクタ 71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6" name="フローチャート : 判断 715"/>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7" name="テキスト ボックス 716"/>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8" name="フローチャート : 判断 717"/>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9" name="テキスト ボックス 718"/>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5" name="円/楕円 72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6"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7" name="円/楕円 72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8" name="テキスト ボックス 72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9" name="円/楕円 72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0" name="テキスト ボックス 72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1" name="円/楕円 73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2" name="テキスト ボックス 73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3" name="円/楕円 73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4" name="テキスト ボックス 73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5" name="直線コネクタ 74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6" name="テキスト ボックス 74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7" name="直線コネクタ 74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8" name="テキスト ボックス 74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9" name="直線コネクタ 74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0" name="テキスト ボックス 74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1" name="直線コネクタ 75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2" name="テキスト ボックス 75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3" name="直線コネクタ 75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4" name="テキスト ボックス 75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6" name="テキスト ボックス 75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8" name="直線コネクタ 757"/>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0" name="直線コネクタ 75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61"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62" name="直線コネクタ 761"/>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3" name="直線コネクタ 76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4"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5" name="フローチャート : 判断 764"/>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6" name="直線コネクタ 76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7" name="フローチャート : 判断 766"/>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8" name="テキスト ボックス 767"/>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9" name="直線コネクタ 76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70" name="フローチャート : 判断 769"/>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71" name="テキスト ボックス 770"/>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2" name="直線コネクタ 77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73" name="フローチャート : 判断 772"/>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4" name="テキスト ボックス 773"/>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5" name="フローチャート : 判断 774"/>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6" name="テキスト ボックス 775"/>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2" name="円/楕円 78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249299" cy="259045"/>
    <xdr:sp macro="" textlink="">
      <xdr:nvSpPr>
        <xdr:cNvPr id="783" name="貸付金該当値テキスト"/>
        <xdr:cNvSpPr txBox="1"/>
      </xdr:nvSpPr>
      <xdr:spPr>
        <a:xfrm>
          <a:off x="22212300" y="10026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4" name="円/楕円 78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5" name="テキスト ボックス 78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6" name="円/楕円 78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7" name="テキスト ボックス 78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8" name="円/楕円 78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9" name="テキスト ボックス 78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0" name="円/楕円 78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1" name="テキスト ボックス 79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3" name="テキスト ボックス 80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5" name="テキスト ボックス 80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7" name="テキスト ボックス 80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9" name="テキスト ボックス 80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5" name="直線コネクタ 814"/>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6"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7" name="直線コネクタ 816"/>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8"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9" name="直線コネクタ 818"/>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16667</xdr:rowOff>
    </xdr:from>
    <xdr:to>
      <xdr:col>32</xdr:col>
      <xdr:colOff>187325</xdr:colOff>
      <xdr:row>78</xdr:row>
      <xdr:rowOff>46896</xdr:rowOff>
    </xdr:to>
    <xdr:cxnSp macro="">
      <xdr:nvCxnSpPr>
        <xdr:cNvPr id="820" name="直線コネクタ 819"/>
        <xdr:cNvCxnSpPr/>
      </xdr:nvCxnSpPr>
      <xdr:spPr>
        <a:xfrm>
          <a:off x="21323300" y="13389767"/>
          <a:ext cx="8382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21"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22" name="フローチャート : 判断 821"/>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170295</xdr:rowOff>
    </xdr:from>
    <xdr:to>
      <xdr:col>31</xdr:col>
      <xdr:colOff>34925</xdr:colOff>
      <xdr:row>78</xdr:row>
      <xdr:rowOff>16667</xdr:rowOff>
    </xdr:to>
    <xdr:cxnSp macro="">
      <xdr:nvCxnSpPr>
        <xdr:cNvPr id="823" name="直線コネクタ 822"/>
        <xdr:cNvCxnSpPr/>
      </xdr:nvCxnSpPr>
      <xdr:spPr>
        <a:xfrm>
          <a:off x="20434300" y="13371945"/>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4" name="フローチャート : 判断 823"/>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58776</xdr:rowOff>
    </xdr:from>
    <xdr:ext cx="599010" cy="259045"/>
    <xdr:sp macro="" textlink="">
      <xdr:nvSpPr>
        <xdr:cNvPr id="825" name="テキスト ボックス 824"/>
        <xdr:cNvSpPr txBox="1"/>
      </xdr:nvSpPr>
      <xdr:spPr>
        <a:xfrm>
          <a:off x="21023794"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101090</xdr:rowOff>
    </xdr:from>
    <xdr:to>
      <xdr:col>29</xdr:col>
      <xdr:colOff>517525</xdr:colOff>
      <xdr:row>77</xdr:row>
      <xdr:rowOff>170295</xdr:rowOff>
    </xdr:to>
    <xdr:cxnSp macro="">
      <xdr:nvCxnSpPr>
        <xdr:cNvPr id="826" name="直線コネクタ 825"/>
        <xdr:cNvCxnSpPr/>
      </xdr:nvCxnSpPr>
      <xdr:spPr>
        <a:xfrm>
          <a:off x="19545300" y="13302740"/>
          <a:ext cx="889000" cy="6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7" name="フローチャート : 判断 826"/>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8" name="テキスト ボックス 827"/>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96307</xdr:rowOff>
    </xdr:from>
    <xdr:to>
      <xdr:col>28</xdr:col>
      <xdr:colOff>314325</xdr:colOff>
      <xdr:row>77</xdr:row>
      <xdr:rowOff>101090</xdr:rowOff>
    </xdr:to>
    <xdr:cxnSp macro="">
      <xdr:nvCxnSpPr>
        <xdr:cNvPr id="829" name="直線コネクタ 828"/>
        <xdr:cNvCxnSpPr/>
      </xdr:nvCxnSpPr>
      <xdr:spPr>
        <a:xfrm>
          <a:off x="18656300" y="13297957"/>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30" name="フローチャート : 判断 829"/>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31" name="テキスト ボックス 830"/>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32" name="フローチャート : 判断 831"/>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33" name="テキスト ボックス 832"/>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167546</xdr:rowOff>
    </xdr:from>
    <xdr:to>
      <xdr:col>32</xdr:col>
      <xdr:colOff>238125</xdr:colOff>
      <xdr:row>78</xdr:row>
      <xdr:rowOff>97696</xdr:rowOff>
    </xdr:to>
    <xdr:sp macro="" textlink="">
      <xdr:nvSpPr>
        <xdr:cNvPr id="839" name="円/楕円 838"/>
        <xdr:cNvSpPr/>
      </xdr:nvSpPr>
      <xdr:spPr>
        <a:xfrm>
          <a:off x="22110700" y="133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82473</xdr:rowOff>
    </xdr:from>
    <xdr:ext cx="534377" cy="259045"/>
    <xdr:sp macro="" textlink="">
      <xdr:nvSpPr>
        <xdr:cNvPr id="840" name="繰出金該当値テキスト"/>
        <xdr:cNvSpPr txBox="1"/>
      </xdr:nvSpPr>
      <xdr:spPr>
        <a:xfrm>
          <a:off x="22212300" y="132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44,358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137317</xdr:rowOff>
    </xdr:from>
    <xdr:to>
      <xdr:col>31</xdr:col>
      <xdr:colOff>85725</xdr:colOff>
      <xdr:row>78</xdr:row>
      <xdr:rowOff>67467</xdr:rowOff>
    </xdr:to>
    <xdr:sp macro="" textlink="">
      <xdr:nvSpPr>
        <xdr:cNvPr id="841" name="円/楕円 840"/>
        <xdr:cNvSpPr/>
      </xdr:nvSpPr>
      <xdr:spPr>
        <a:xfrm>
          <a:off x="21272500" y="133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58594</xdr:rowOff>
    </xdr:from>
    <xdr:ext cx="534377" cy="259045"/>
    <xdr:sp macro="" textlink="">
      <xdr:nvSpPr>
        <xdr:cNvPr id="842" name="テキスト ボックス 841"/>
        <xdr:cNvSpPr txBox="1"/>
      </xdr:nvSpPr>
      <xdr:spPr>
        <a:xfrm>
          <a:off x="21056111" y="134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119495</xdr:rowOff>
    </xdr:from>
    <xdr:to>
      <xdr:col>29</xdr:col>
      <xdr:colOff>568325</xdr:colOff>
      <xdr:row>78</xdr:row>
      <xdr:rowOff>49645</xdr:rowOff>
    </xdr:to>
    <xdr:sp macro="" textlink="">
      <xdr:nvSpPr>
        <xdr:cNvPr id="843" name="円/楕円 842"/>
        <xdr:cNvSpPr/>
      </xdr:nvSpPr>
      <xdr:spPr>
        <a:xfrm>
          <a:off x="20383500" y="133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40772</xdr:rowOff>
    </xdr:from>
    <xdr:ext cx="534377" cy="259045"/>
    <xdr:sp macro="" textlink="">
      <xdr:nvSpPr>
        <xdr:cNvPr id="844" name="テキスト ボックス 843"/>
        <xdr:cNvSpPr txBox="1"/>
      </xdr:nvSpPr>
      <xdr:spPr>
        <a:xfrm>
          <a:off x="20167111"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56,970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50290</xdr:rowOff>
    </xdr:from>
    <xdr:to>
      <xdr:col>28</xdr:col>
      <xdr:colOff>365125</xdr:colOff>
      <xdr:row>77</xdr:row>
      <xdr:rowOff>151890</xdr:rowOff>
    </xdr:to>
    <xdr:sp macro="" textlink="">
      <xdr:nvSpPr>
        <xdr:cNvPr id="845" name="円/楕円 844"/>
        <xdr:cNvSpPr/>
      </xdr:nvSpPr>
      <xdr:spPr>
        <a:xfrm>
          <a:off x="19494500" y="13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143017</xdr:rowOff>
    </xdr:from>
    <xdr:ext cx="534377" cy="259045"/>
    <xdr:sp macro="" textlink="">
      <xdr:nvSpPr>
        <xdr:cNvPr id="846" name="テキスト ボックス 845"/>
        <xdr:cNvSpPr txBox="1"/>
      </xdr:nvSpPr>
      <xdr:spPr>
        <a:xfrm>
          <a:off x="19278111" y="1334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45507</xdr:rowOff>
    </xdr:from>
    <xdr:to>
      <xdr:col>27</xdr:col>
      <xdr:colOff>161925</xdr:colOff>
      <xdr:row>77</xdr:row>
      <xdr:rowOff>147107</xdr:rowOff>
    </xdr:to>
    <xdr:sp macro="" textlink="">
      <xdr:nvSpPr>
        <xdr:cNvPr id="847" name="円/楕円 846"/>
        <xdr:cNvSpPr/>
      </xdr:nvSpPr>
      <xdr:spPr>
        <a:xfrm>
          <a:off x="18605500" y="132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138234</xdr:rowOff>
    </xdr:from>
    <xdr:ext cx="534377" cy="259045"/>
    <xdr:sp macro="" textlink="">
      <xdr:nvSpPr>
        <xdr:cNvPr id="848" name="テキスト ボックス 847"/>
        <xdr:cNvSpPr txBox="1"/>
      </xdr:nvSpPr>
      <xdr:spPr>
        <a:xfrm>
          <a:off x="18389111" y="133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9" name="直線コネクタ 85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0" name="テキスト ボックス 85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1" name="直線コネクタ 86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62" name="テキスト ボックス 861"/>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3" name="直線コネクタ 86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4" name="テキスト ボックス 863"/>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5" name="直線コネクタ 86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6" name="テキスト ボックス 865"/>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8" name="テキスト ボックス 867"/>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0" name="直線コネクタ 86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2" name="直線コネクタ 87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4" name="直線コネクタ 87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5" name="直線コネクタ 87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7" name="フローチャート : 判断 87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8" name="直線コネクタ 87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9" name="フローチャート : 判断 87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0" name="テキスト ボックス 87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1" name="直線コネクタ 88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2" name="フローチャート : 判断 88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3" name="テキスト ボックス 88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4" name="直線コネクタ 88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5" name="フローチャート : 判断 884"/>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6" name="テキスト ボックス 88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7" name="フローチャート : 判断 886"/>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8" name="テキスト ボックス 887"/>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円/楕円 89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6" name="円/楕円 89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7" name="テキスト ボックス 89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8" name="円/楕円 89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9" name="テキスト ボックス 89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0" name="円/楕円 89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1" name="テキスト ボックス 900"/>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円/楕円 90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mn-lt"/>
              <a:ea typeface="+mn-ea"/>
              <a:cs typeface="+mn-cs"/>
            </a:rPr>
            <a:t>歳出決算総額は、住民一人当たり</a:t>
          </a:r>
          <a:r>
            <a:rPr kumimoji="1" lang="en-US" altLang="ja-JP" sz="1400">
              <a:solidFill>
                <a:schemeClr val="dk1"/>
              </a:solidFill>
              <a:latin typeface="+mn-lt"/>
              <a:ea typeface="+mn-ea"/>
              <a:cs typeface="+mn-cs"/>
            </a:rPr>
            <a:t>4,846</a:t>
          </a:r>
          <a:r>
            <a:rPr kumimoji="1" lang="ja-JP" altLang="ja-JP" sz="1400">
              <a:solidFill>
                <a:schemeClr val="dk1"/>
              </a:solidFill>
              <a:latin typeface="+mn-lt"/>
              <a:ea typeface="+mn-ea"/>
              <a:cs typeface="+mn-cs"/>
            </a:rPr>
            <a:t>千円となっている。殆どの構成項目が類似団体より高い水準であるが、特に普通建設事業費が住民一人当たり</a:t>
          </a:r>
          <a:r>
            <a:rPr kumimoji="1" lang="en-US" altLang="ja-JP" sz="1400">
              <a:solidFill>
                <a:schemeClr val="dk1"/>
              </a:solidFill>
              <a:latin typeface="+mn-lt"/>
              <a:ea typeface="+mn-ea"/>
              <a:cs typeface="+mn-cs"/>
            </a:rPr>
            <a:t>2,257</a:t>
          </a:r>
          <a:r>
            <a:rPr kumimoji="1" lang="ja-JP" altLang="ja-JP" sz="1400">
              <a:solidFill>
                <a:schemeClr val="dk1"/>
              </a:solidFill>
              <a:latin typeface="+mn-lt"/>
              <a:ea typeface="+mn-ea"/>
              <a:cs typeface="+mn-cs"/>
            </a:rPr>
            <a:t>千円とコストの高い水準で、全体の約</a:t>
          </a:r>
          <a:r>
            <a:rPr kumimoji="1" lang="en-US" altLang="ja-JP" sz="1400">
              <a:solidFill>
                <a:schemeClr val="dk1"/>
              </a:solidFill>
              <a:latin typeface="+mn-lt"/>
              <a:ea typeface="+mn-ea"/>
              <a:cs typeface="+mn-cs"/>
            </a:rPr>
            <a:t>6</a:t>
          </a:r>
          <a:r>
            <a:rPr kumimoji="1" lang="ja-JP" altLang="ja-JP" sz="1400">
              <a:solidFill>
                <a:schemeClr val="dk1"/>
              </a:solidFill>
              <a:latin typeface="+mn-lt"/>
              <a:ea typeface="+mn-ea"/>
              <a:cs typeface="+mn-cs"/>
            </a:rPr>
            <a:t>割を占めている。今後策定予定の公共施設等総合管理計画に基づき、事業の優先的順位・見直し・抑制に努め、公債費費抑制・減少を目指す。</a:t>
          </a:r>
          <a:endParaRPr lang="ja-JP" altLang="ja-JP" sz="1400"/>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
586
13.09
2,954,806
2,859,213
74,044
767,694
2,255,291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145121</xdr:rowOff>
    </xdr:from>
    <xdr:to>
      <xdr:col>6</xdr:col>
      <xdr:colOff>511175</xdr:colOff>
      <xdr:row>34</xdr:row>
      <xdr:rowOff>8827</xdr:rowOff>
    </xdr:to>
    <xdr:cxnSp macro="">
      <xdr:nvCxnSpPr>
        <xdr:cNvPr id="62" name="直線コネクタ 61"/>
        <xdr:cNvCxnSpPr/>
      </xdr:nvCxnSpPr>
      <xdr:spPr>
        <a:xfrm>
          <a:off x="3797300" y="5802971"/>
          <a:ext cx="838200" cy="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145121</xdr:rowOff>
    </xdr:from>
    <xdr:to>
      <xdr:col>5</xdr:col>
      <xdr:colOff>358775</xdr:colOff>
      <xdr:row>34</xdr:row>
      <xdr:rowOff>23065</xdr:rowOff>
    </xdr:to>
    <xdr:cxnSp macro="">
      <xdr:nvCxnSpPr>
        <xdr:cNvPr id="65" name="直線コネクタ 64"/>
        <xdr:cNvCxnSpPr/>
      </xdr:nvCxnSpPr>
      <xdr:spPr>
        <a:xfrm flipV="1">
          <a:off x="2908300" y="5802971"/>
          <a:ext cx="889000" cy="4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112513</xdr:rowOff>
    </xdr:from>
    <xdr:to>
      <xdr:col>4</xdr:col>
      <xdr:colOff>155575</xdr:colOff>
      <xdr:row>34</xdr:row>
      <xdr:rowOff>23065</xdr:rowOff>
    </xdr:to>
    <xdr:cxnSp macro="">
      <xdr:nvCxnSpPr>
        <xdr:cNvPr id="68" name="直線コネクタ 67"/>
        <xdr:cNvCxnSpPr/>
      </xdr:nvCxnSpPr>
      <xdr:spPr>
        <a:xfrm>
          <a:off x="2019300" y="5770363"/>
          <a:ext cx="889000" cy="8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46622</xdr:rowOff>
    </xdr:from>
    <xdr:ext cx="534377" cy="259045"/>
    <xdr:sp macro="" textlink="">
      <xdr:nvSpPr>
        <xdr:cNvPr id="70" name="テキスト ボックス 69"/>
        <xdr:cNvSpPr txBox="1"/>
      </xdr:nvSpPr>
      <xdr:spPr>
        <a:xfrm>
          <a:off x="2641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83187</xdr:rowOff>
    </xdr:from>
    <xdr:to>
      <xdr:col>2</xdr:col>
      <xdr:colOff>638175</xdr:colOff>
      <xdr:row>33</xdr:row>
      <xdr:rowOff>112513</xdr:rowOff>
    </xdr:to>
    <xdr:cxnSp macro="">
      <xdr:nvCxnSpPr>
        <xdr:cNvPr id="71" name="直線コネクタ 70"/>
        <xdr:cNvCxnSpPr/>
      </xdr:nvCxnSpPr>
      <xdr:spPr>
        <a:xfrm>
          <a:off x="1130300" y="5741037"/>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40793</xdr:rowOff>
    </xdr:from>
    <xdr:ext cx="534377" cy="259045"/>
    <xdr:sp macro="" textlink="">
      <xdr:nvSpPr>
        <xdr:cNvPr id="73" name="テキスト ボックス 72"/>
        <xdr:cNvSpPr txBox="1"/>
      </xdr:nvSpPr>
      <xdr:spPr>
        <a:xfrm>
          <a:off x="1752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12054</xdr:rowOff>
    </xdr:from>
    <xdr:ext cx="534377" cy="259045"/>
    <xdr:sp macro="" textlink="">
      <xdr:nvSpPr>
        <xdr:cNvPr id="75" name="テキスト ボックス 74"/>
        <xdr:cNvSpPr txBox="1"/>
      </xdr:nvSpPr>
      <xdr:spPr>
        <a:xfrm>
          <a:off x="863111" y="652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129477</xdr:rowOff>
    </xdr:from>
    <xdr:to>
      <xdr:col>6</xdr:col>
      <xdr:colOff>561975</xdr:colOff>
      <xdr:row>34</xdr:row>
      <xdr:rowOff>59627</xdr:rowOff>
    </xdr:to>
    <xdr:sp macro="" textlink="">
      <xdr:nvSpPr>
        <xdr:cNvPr id="81" name="円/楕円 80"/>
        <xdr:cNvSpPr/>
      </xdr:nvSpPr>
      <xdr:spPr>
        <a:xfrm>
          <a:off x="4584700" y="57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152354</xdr:rowOff>
    </xdr:from>
    <xdr:ext cx="534377" cy="259045"/>
    <xdr:sp macro="" textlink="">
      <xdr:nvSpPr>
        <xdr:cNvPr id="82" name="議会費該当値テキスト"/>
        <xdr:cNvSpPr txBox="1"/>
      </xdr:nvSpPr>
      <xdr:spPr>
        <a:xfrm>
          <a:off x="4686300" y="563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58,015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94321</xdr:rowOff>
    </xdr:from>
    <xdr:to>
      <xdr:col>5</xdr:col>
      <xdr:colOff>409575</xdr:colOff>
      <xdr:row>34</xdr:row>
      <xdr:rowOff>24471</xdr:rowOff>
    </xdr:to>
    <xdr:sp macro="" textlink="">
      <xdr:nvSpPr>
        <xdr:cNvPr id="83" name="円/楕円 82"/>
        <xdr:cNvSpPr/>
      </xdr:nvSpPr>
      <xdr:spPr>
        <a:xfrm>
          <a:off x="3746500" y="575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40998</xdr:rowOff>
    </xdr:from>
    <xdr:ext cx="534377" cy="259045"/>
    <xdr:sp macro="" textlink="">
      <xdr:nvSpPr>
        <xdr:cNvPr id="84" name="テキスト ボックス 83"/>
        <xdr:cNvSpPr txBox="1"/>
      </xdr:nvSpPr>
      <xdr:spPr>
        <a:xfrm>
          <a:off x="3530111" y="55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143715</xdr:rowOff>
    </xdr:from>
    <xdr:to>
      <xdr:col>4</xdr:col>
      <xdr:colOff>206375</xdr:colOff>
      <xdr:row>34</xdr:row>
      <xdr:rowOff>73865</xdr:rowOff>
    </xdr:to>
    <xdr:sp macro="" textlink="">
      <xdr:nvSpPr>
        <xdr:cNvPr id="85" name="円/楕円 84"/>
        <xdr:cNvSpPr/>
      </xdr:nvSpPr>
      <xdr:spPr>
        <a:xfrm>
          <a:off x="2857500" y="58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90392</xdr:rowOff>
    </xdr:from>
    <xdr:ext cx="534377" cy="259045"/>
    <xdr:sp macro="" textlink="">
      <xdr:nvSpPr>
        <xdr:cNvPr id="86" name="テキスト ボックス 85"/>
        <xdr:cNvSpPr txBox="1"/>
      </xdr:nvSpPr>
      <xdr:spPr>
        <a:xfrm>
          <a:off x="2641111" y="55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61713</xdr:rowOff>
    </xdr:from>
    <xdr:to>
      <xdr:col>3</xdr:col>
      <xdr:colOff>3175</xdr:colOff>
      <xdr:row>33</xdr:row>
      <xdr:rowOff>163313</xdr:rowOff>
    </xdr:to>
    <xdr:sp macro="" textlink="">
      <xdr:nvSpPr>
        <xdr:cNvPr id="87" name="円/楕円 86"/>
        <xdr:cNvSpPr/>
      </xdr:nvSpPr>
      <xdr:spPr>
        <a:xfrm>
          <a:off x="1968500" y="57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8390</xdr:rowOff>
    </xdr:from>
    <xdr:ext cx="534377" cy="259045"/>
    <xdr:sp macro="" textlink="">
      <xdr:nvSpPr>
        <xdr:cNvPr id="88" name="テキスト ボックス 87"/>
        <xdr:cNvSpPr txBox="1"/>
      </xdr:nvSpPr>
      <xdr:spPr>
        <a:xfrm>
          <a:off x="1752111" y="54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62,165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32387</xdr:rowOff>
    </xdr:from>
    <xdr:to>
      <xdr:col>1</xdr:col>
      <xdr:colOff>485775</xdr:colOff>
      <xdr:row>33</xdr:row>
      <xdr:rowOff>133987</xdr:rowOff>
    </xdr:to>
    <xdr:sp macro="" textlink="">
      <xdr:nvSpPr>
        <xdr:cNvPr id="89" name="円/楕円 88"/>
        <xdr:cNvSpPr/>
      </xdr:nvSpPr>
      <xdr:spPr>
        <a:xfrm>
          <a:off x="1079500" y="5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150514</xdr:rowOff>
    </xdr:from>
    <xdr:ext cx="534377" cy="259045"/>
    <xdr:sp macro="" textlink="">
      <xdr:nvSpPr>
        <xdr:cNvPr id="90" name="テキスト ボックス 89"/>
        <xdr:cNvSpPr txBox="1"/>
      </xdr:nvSpPr>
      <xdr:spPr>
        <a:xfrm>
          <a:off x="863111" y="54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58670</xdr:rowOff>
    </xdr:from>
    <xdr:to>
      <xdr:col>6</xdr:col>
      <xdr:colOff>511175</xdr:colOff>
      <xdr:row>56</xdr:row>
      <xdr:rowOff>38298</xdr:rowOff>
    </xdr:to>
    <xdr:cxnSp macro="">
      <xdr:nvCxnSpPr>
        <xdr:cNvPr id="119" name="直線コネクタ 118"/>
        <xdr:cNvCxnSpPr/>
      </xdr:nvCxnSpPr>
      <xdr:spPr>
        <a:xfrm>
          <a:off x="3797300" y="9316970"/>
          <a:ext cx="838200" cy="3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58670</xdr:rowOff>
    </xdr:from>
    <xdr:to>
      <xdr:col>5</xdr:col>
      <xdr:colOff>358775</xdr:colOff>
      <xdr:row>56</xdr:row>
      <xdr:rowOff>114102</xdr:rowOff>
    </xdr:to>
    <xdr:cxnSp macro="">
      <xdr:nvCxnSpPr>
        <xdr:cNvPr id="122" name="直線コネクタ 121"/>
        <xdr:cNvCxnSpPr/>
      </xdr:nvCxnSpPr>
      <xdr:spPr>
        <a:xfrm flipV="1">
          <a:off x="2908300" y="9316970"/>
          <a:ext cx="889000" cy="39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1586</xdr:rowOff>
    </xdr:from>
    <xdr:ext cx="599010" cy="259045"/>
    <xdr:sp macro="" textlink="">
      <xdr:nvSpPr>
        <xdr:cNvPr id="124" name="テキスト ボックス 123"/>
        <xdr:cNvSpPr txBox="1"/>
      </xdr:nvSpPr>
      <xdr:spPr>
        <a:xfrm>
          <a:off x="3497794" y="1011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96729</xdr:rowOff>
    </xdr:from>
    <xdr:to>
      <xdr:col>4</xdr:col>
      <xdr:colOff>155575</xdr:colOff>
      <xdr:row>56</xdr:row>
      <xdr:rowOff>114102</xdr:rowOff>
    </xdr:to>
    <xdr:cxnSp macro="">
      <xdr:nvCxnSpPr>
        <xdr:cNvPr id="125" name="直線コネクタ 124"/>
        <xdr:cNvCxnSpPr/>
      </xdr:nvCxnSpPr>
      <xdr:spPr>
        <a:xfrm>
          <a:off x="2019300" y="9355029"/>
          <a:ext cx="889000" cy="36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xdr:rowOff>
    </xdr:from>
    <xdr:ext cx="599010" cy="259045"/>
    <xdr:sp macro="" textlink="">
      <xdr:nvSpPr>
        <xdr:cNvPr id="127" name="テキスト ボックス 126"/>
        <xdr:cNvSpPr txBox="1"/>
      </xdr:nvSpPr>
      <xdr:spPr>
        <a:xfrm>
          <a:off x="2608794" y="101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96729</xdr:rowOff>
    </xdr:from>
    <xdr:to>
      <xdr:col>2</xdr:col>
      <xdr:colOff>638175</xdr:colOff>
      <xdr:row>57</xdr:row>
      <xdr:rowOff>33568</xdr:rowOff>
    </xdr:to>
    <xdr:cxnSp macro="">
      <xdr:nvCxnSpPr>
        <xdr:cNvPr id="128" name="直線コネクタ 127"/>
        <xdr:cNvCxnSpPr/>
      </xdr:nvCxnSpPr>
      <xdr:spPr>
        <a:xfrm flipV="1">
          <a:off x="1130300" y="9355029"/>
          <a:ext cx="889000" cy="45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135606</xdr:rowOff>
    </xdr:from>
    <xdr:ext cx="599010" cy="259045"/>
    <xdr:sp macro="" textlink="">
      <xdr:nvSpPr>
        <xdr:cNvPr id="130" name="テキスト ボックス 129"/>
        <xdr:cNvSpPr txBox="1"/>
      </xdr:nvSpPr>
      <xdr:spPr>
        <a:xfrm>
          <a:off x="1719794" y="100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9269</xdr:rowOff>
    </xdr:from>
    <xdr:ext cx="599010" cy="259045"/>
    <xdr:sp macro="" textlink="">
      <xdr:nvSpPr>
        <xdr:cNvPr id="132" name="テキスト ボックス 131"/>
        <xdr:cNvSpPr txBox="1"/>
      </xdr:nvSpPr>
      <xdr:spPr>
        <a:xfrm>
          <a:off x="830794" y="1012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158948</xdr:rowOff>
    </xdr:from>
    <xdr:to>
      <xdr:col>6</xdr:col>
      <xdr:colOff>561975</xdr:colOff>
      <xdr:row>56</xdr:row>
      <xdr:rowOff>89098</xdr:rowOff>
    </xdr:to>
    <xdr:sp macro="" textlink="">
      <xdr:nvSpPr>
        <xdr:cNvPr id="138" name="円/楕円 137"/>
        <xdr:cNvSpPr/>
      </xdr:nvSpPr>
      <xdr:spPr>
        <a:xfrm>
          <a:off x="4584700" y="95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10375</xdr:rowOff>
    </xdr:from>
    <xdr:ext cx="690189" cy="259045"/>
    <xdr:sp macro="" textlink="">
      <xdr:nvSpPr>
        <xdr:cNvPr id="139" name="総務費該当値テキスト"/>
        <xdr:cNvSpPr txBox="1"/>
      </xdr:nvSpPr>
      <xdr:spPr>
        <a:xfrm>
          <a:off x="4686300" y="9440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1,366,147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7870</xdr:rowOff>
    </xdr:from>
    <xdr:to>
      <xdr:col>5</xdr:col>
      <xdr:colOff>409575</xdr:colOff>
      <xdr:row>54</xdr:row>
      <xdr:rowOff>109470</xdr:rowOff>
    </xdr:to>
    <xdr:sp macro="" textlink="">
      <xdr:nvSpPr>
        <xdr:cNvPr id="140" name="円/楕円 139"/>
        <xdr:cNvSpPr/>
      </xdr:nvSpPr>
      <xdr:spPr>
        <a:xfrm>
          <a:off x="3746500" y="92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52</xdr:row>
      <xdr:rowOff>125997</xdr:rowOff>
    </xdr:from>
    <xdr:ext cx="690189" cy="259045"/>
    <xdr:sp macro="" textlink="">
      <xdr:nvSpPr>
        <xdr:cNvPr id="141" name="テキスト ボックス 140"/>
        <xdr:cNvSpPr txBox="1"/>
      </xdr:nvSpPr>
      <xdr:spPr>
        <a:xfrm>
          <a:off x="3452204" y="904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2,212,676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63302</xdr:rowOff>
    </xdr:from>
    <xdr:to>
      <xdr:col>4</xdr:col>
      <xdr:colOff>206375</xdr:colOff>
      <xdr:row>56</xdr:row>
      <xdr:rowOff>164902</xdr:rowOff>
    </xdr:to>
    <xdr:sp macro="" textlink="">
      <xdr:nvSpPr>
        <xdr:cNvPr id="142" name="円/楕円 141"/>
        <xdr:cNvSpPr/>
      </xdr:nvSpPr>
      <xdr:spPr>
        <a:xfrm>
          <a:off x="2857500" y="96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496279</xdr:colOff>
      <xdr:row>55</xdr:row>
      <xdr:rowOff>9979</xdr:rowOff>
    </xdr:from>
    <xdr:ext cx="690189" cy="259045"/>
    <xdr:sp macro="" textlink="">
      <xdr:nvSpPr>
        <xdr:cNvPr id="143" name="テキスト ボックス 142"/>
        <xdr:cNvSpPr txBox="1"/>
      </xdr:nvSpPr>
      <xdr:spPr>
        <a:xfrm>
          <a:off x="2563204" y="9439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1,167,186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45929</xdr:rowOff>
    </xdr:from>
    <xdr:to>
      <xdr:col>3</xdr:col>
      <xdr:colOff>3175</xdr:colOff>
      <xdr:row>54</xdr:row>
      <xdr:rowOff>147529</xdr:rowOff>
    </xdr:to>
    <xdr:sp macro="" textlink="">
      <xdr:nvSpPr>
        <xdr:cNvPr id="144" name="円/楕円 143"/>
        <xdr:cNvSpPr/>
      </xdr:nvSpPr>
      <xdr:spPr>
        <a:xfrm>
          <a:off x="1968500" y="93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52</xdr:row>
      <xdr:rowOff>164056</xdr:rowOff>
    </xdr:from>
    <xdr:ext cx="690189" cy="259045"/>
    <xdr:sp macro="" textlink="">
      <xdr:nvSpPr>
        <xdr:cNvPr id="145" name="テキスト ボックス 144"/>
        <xdr:cNvSpPr txBox="1"/>
      </xdr:nvSpPr>
      <xdr:spPr>
        <a:xfrm>
          <a:off x="1674204" y="90794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2,112,784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154218</xdr:rowOff>
    </xdr:from>
    <xdr:to>
      <xdr:col>1</xdr:col>
      <xdr:colOff>485775</xdr:colOff>
      <xdr:row>57</xdr:row>
      <xdr:rowOff>84368</xdr:rowOff>
    </xdr:to>
    <xdr:sp macro="" textlink="">
      <xdr:nvSpPr>
        <xdr:cNvPr id="146" name="円/楕円 145"/>
        <xdr:cNvSpPr/>
      </xdr:nvSpPr>
      <xdr:spPr>
        <a:xfrm>
          <a:off x="1079500" y="975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100895</xdr:rowOff>
    </xdr:from>
    <xdr:ext cx="599010" cy="259045"/>
    <xdr:sp macro="" textlink="">
      <xdr:nvSpPr>
        <xdr:cNvPr id="147" name="テキスト ボックス 146"/>
        <xdr:cNvSpPr txBox="1"/>
      </xdr:nvSpPr>
      <xdr:spPr>
        <a:xfrm>
          <a:off x="830794" y="953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117788</xdr:rowOff>
    </xdr:from>
    <xdr:to>
      <xdr:col>6</xdr:col>
      <xdr:colOff>511175</xdr:colOff>
      <xdr:row>78</xdr:row>
      <xdr:rowOff>143780</xdr:rowOff>
    </xdr:to>
    <xdr:cxnSp macro="">
      <xdr:nvCxnSpPr>
        <xdr:cNvPr id="177" name="直線コネクタ 176"/>
        <xdr:cNvCxnSpPr/>
      </xdr:nvCxnSpPr>
      <xdr:spPr>
        <a:xfrm flipV="1">
          <a:off x="3797300" y="13490888"/>
          <a:ext cx="8382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143780</xdr:rowOff>
    </xdr:from>
    <xdr:to>
      <xdr:col>5</xdr:col>
      <xdr:colOff>358775</xdr:colOff>
      <xdr:row>79</xdr:row>
      <xdr:rowOff>14770</xdr:rowOff>
    </xdr:to>
    <xdr:cxnSp macro="">
      <xdr:nvCxnSpPr>
        <xdr:cNvPr id="180" name="直線コネクタ 179"/>
        <xdr:cNvCxnSpPr/>
      </xdr:nvCxnSpPr>
      <xdr:spPr>
        <a:xfrm flipV="1">
          <a:off x="2908300" y="13516880"/>
          <a:ext cx="889000" cy="4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168419</xdr:rowOff>
    </xdr:from>
    <xdr:to>
      <xdr:col>4</xdr:col>
      <xdr:colOff>155575</xdr:colOff>
      <xdr:row>79</xdr:row>
      <xdr:rowOff>14770</xdr:rowOff>
    </xdr:to>
    <xdr:cxnSp macro="">
      <xdr:nvCxnSpPr>
        <xdr:cNvPr id="183" name="直線コネクタ 182"/>
        <xdr:cNvCxnSpPr/>
      </xdr:nvCxnSpPr>
      <xdr:spPr>
        <a:xfrm>
          <a:off x="2019300" y="13541519"/>
          <a:ext cx="8890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131710</xdr:rowOff>
    </xdr:from>
    <xdr:to>
      <xdr:col>2</xdr:col>
      <xdr:colOff>638175</xdr:colOff>
      <xdr:row>78</xdr:row>
      <xdr:rowOff>168419</xdr:rowOff>
    </xdr:to>
    <xdr:cxnSp macro="">
      <xdr:nvCxnSpPr>
        <xdr:cNvPr id="186" name="直線コネクタ 185"/>
        <xdr:cNvCxnSpPr/>
      </xdr:nvCxnSpPr>
      <xdr:spPr>
        <a:xfrm>
          <a:off x="1130300" y="13504810"/>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45559</xdr:rowOff>
    </xdr:from>
    <xdr:ext cx="599010" cy="259045"/>
    <xdr:sp macro="" textlink="">
      <xdr:nvSpPr>
        <xdr:cNvPr id="190" name="テキスト ボックス 189"/>
        <xdr:cNvSpPr txBox="1"/>
      </xdr:nvSpPr>
      <xdr:spPr>
        <a:xfrm>
          <a:off x="830794"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66988</xdr:rowOff>
    </xdr:from>
    <xdr:to>
      <xdr:col>6</xdr:col>
      <xdr:colOff>561975</xdr:colOff>
      <xdr:row>78</xdr:row>
      <xdr:rowOff>168588</xdr:rowOff>
    </xdr:to>
    <xdr:sp macro="" textlink="">
      <xdr:nvSpPr>
        <xdr:cNvPr id="196" name="円/楕円 195"/>
        <xdr:cNvSpPr/>
      </xdr:nvSpPr>
      <xdr:spPr>
        <a:xfrm>
          <a:off x="4584700" y="134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153365</xdr:rowOff>
    </xdr:from>
    <xdr:ext cx="599010" cy="259045"/>
    <xdr:sp macro="" textlink="">
      <xdr:nvSpPr>
        <xdr:cNvPr id="197" name="民生費該当値テキスト"/>
        <xdr:cNvSpPr txBox="1"/>
      </xdr:nvSpPr>
      <xdr:spPr>
        <a:xfrm>
          <a:off x="4686300" y="1335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92980</xdr:rowOff>
    </xdr:from>
    <xdr:to>
      <xdr:col>5</xdr:col>
      <xdr:colOff>409575</xdr:colOff>
      <xdr:row>79</xdr:row>
      <xdr:rowOff>23130</xdr:rowOff>
    </xdr:to>
    <xdr:sp macro="" textlink="">
      <xdr:nvSpPr>
        <xdr:cNvPr id="198" name="円/楕円 197"/>
        <xdr:cNvSpPr/>
      </xdr:nvSpPr>
      <xdr:spPr>
        <a:xfrm>
          <a:off x="3746500" y="134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14257</xdr:rowOff>
    </xdr:from>
    <xdr:ext cx="599010" cy="259045"/>
    <xdr:sp macro="" textlink="">
      <xdr:nvSpPr>
        <xdr:cNvPr id="199" name="テキスト ボックス 198"/>
        <xdr:cNvSpPr txBox="1"/>
      </xdr:nvSpPr>
      <xdr:spPr>
        <a:xfrm>
          <a:off x="3497794" y="1355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135420</xdr:rowOff>
    </xdr:from>
    <xdr:to>
      <xdr:col>4</xdr:col>
      <xdr:colOff>206375</xdr:colOff>
      <xdr:row>79</xdr:row>
      <xdr:rowOff>65570</xdr:rowOff>
    </xdr:to>
    <xdr:sp macro="" textlink="">
      <xdr:nvSpPr>
        <xdr:cNvPr id="200" name="円/楕円 199"/>
        <xdr:cNvSpPr/>
      </xdr:nvSpPr>
      <xdr:spPr>
        <a:xfrm>
          <a:off x="2857500" y="13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56697</xdr:rowOff>
    </xdr:from>
    <xdr:ext cx="599010" cy="259045"/>
    <xdr:sp macro="" textlink="">
      <xdr:nvSpPr>
        <xdr:cNvPr id="201" name="テキスト ボックス 200"/>
        <xdr:cNvSpPr txBox="1"/>
      </xdr:nvSpPr>
      <xdr:spPr>
        <a:xfrm>
          <a:off x="2608794" y="1360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117619</xdr:rowOff>
    </xdr:from>
    <xdr:to>
      <xdr:col>3</xdr:col>
      <xdr:colOff>3175</xdr:colOff>
      <xdr:row>79</xdr:row>
      <xdr:rowOff>47769</xdr:rowOff>
    </xdr:to>
    <xdr:sp macro="" textlink="">
      <xdr:nvSpPr>
        <xdr:cNvPr id="202" name="円/楕円 201"/>
        <xdr:cNvSpPr/>
      </xdr:nvSpPr>
      <xdr:spPr>
        <a:xfrm>
          <a:off x="1968500" y="1349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38896</xdr:rowOff>
    </xdr:from>
    <xdr:ext cx="599010" cy="259045"/>
    <xdr:sp macro="" textlink="">
      <xdr:nvSpPr>
        <xdr:cNvPr id="203" name="テキスト ボックス 202"/>
        <xdr:cNvSpPr txBox="1"/>
      </xdr:nvSpPr>
      <xdr:spPr>
        <a:xfrm>
          <a:off x="1719794" y="1358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80910</xdr:rowOff>
    </xdr:from>
    <xdr:to>
      <xdr:col>1</xdr:col>
      <xdr:colOff>485775</xdr:colOff>
      <xdr:row>79</xdr:row>
      <xdr:rowOff>11060</xdr:rowOff>
    </xdr:to>
    <xdr:sp macro="" textlink="">
      <xdr:nvSpPr>
        <xdr:cNvPr id="204" name="円/楕円 203"/>
        <xdr:cNvSpPr/>
      </xdr:nvSpPr>
      <xdr:spPr>
        <a:xfrm>
          <a:off x="1079500" y="134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2187</xdr:rowOff>
    </xdr:from>
    <xdr:ext cx="599010" cy="259045"/>
    <xdr:sp macro="" textlink="">
      <xdr:nvSpPr>
        <xdr:cNvPr id="205" name="テキスト ボックス 204"/>
        <xdr:cNvSpPr txBox="1"/>
      </xdr:nvSpPr>
      <xdr:spPr>
        <a:xfrm>
          <a:off x="830794" y="1354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75354</xdr:rowOff>
    </xdr:from>
    <xdr:to>
      <xdr:col>6</xdr:col>
      <xdr:colOff>511175</xdr:colOff>
      <xdr:row>96</xdr:row>
      <xdr:rowOff>134003</xdr:rowOff>
    </xdr:to>
    <xdr:cxnSp macro="">
      <xdr:nvCxnSpPr>
        <xdr:cNvPr id="234" name="直線コネクタ 233"/>
        <xdr:cNvCxnSpPr/>
      </xdr:nvCxnSpPr>
      <xdr:spPr>
        <a:xfrm flipV="1">
          <a:off x="3797300" y="15677304"/>
          <a:ext cx="838200" cy="9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134003</xdr:rowOff>
    </xdr:from>
    <xdr:to>
      <xdr:col>5</xdr:col>
      <xdr:colOff>358775</xdr:colOff>
      <xdr:row>96</xdr:row>
      <xdr:rowOff>163837</xdr:rowOff>
    </xdr:to>
    <xdr:cxnSp macro="">
      <xdr:nvCxnSpPr>
        <xdr:cNvPr id="237" name="直線コネクタ 236"/>
        <xdr:cNvCxnSpPr/>
      </xdr:nvCxnSpPr>
      <xdr:spPr>
        <a:xfrm flipV="1">
          <a:off x="2908300" y="16593203"/>
          <a:ext cx="889000" cy="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106965</xdr:rowOff>
    </xdr:from>
    <xdr:ext cx="534377" cy="259045"/>
    <xdr:sp macro="" textlink="">
      <xdr:nvSpPr>
        <xdr:cNvPr id="239" name="テキスト ボックス 238"/>
        <xdr:cNvSpPr txBox="1"/>
      </xdr:nvSpPr>
      <xdr:spPr>
        <a:xfrm>
          <a:off x="3530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163837</xdr:rowOff>
    </xdr:from>
    <xdr:to>
      <xdr:col>4</xdr:col>
      <xdr:colOff>155575</xdr:colOff>
      <xdr:row>97</xdr:row>
      <xdr:rowOff>39570</xdr:rowOff>
    </xdr:to>
    <xdr:cxnSp macro="">
      <xdr:nvCxnSpPr>
        <xdr:cNvPr id="240" name="直線コネクタ 239"/>
        <xdr:cNvCxnSpPr/>
      </xdr:nvCxnSpPr>
      <xdr:spPr>
        <a:xfrm flipV="1">
          <a:off x="2019300" y="16623037"/>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113684</xdr:rowOff>
    </xdr:from>
    <xdr:ext cx="534377" cy="259045"/>
    <xdr:sp macro="" textlink="">
      <xdr:nvSpPr>
        <xdr:cNvPr id="242" name="テキスト ボックス 241"/>
        <xdr:cNvSpPr txBox="1"/>
      </xdr:nvSpPr>
      <xdr:spPr>
        <a:xfrm>
          <a:off x="2641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65148</xdr:rowOff>
    </xdr:from>
    <xdr:to>
      <xdr:col>2</xdr:col>
      <xdr:colOff>638175</xdr:colOff>
      <xdr:row>97</xdr:row>
      <xdr:rowOff>39570</xdr:rowOff>
    </xdr:to>
    <xdr:cxnSp macro="">
      <xdr:nvCxnSpPr>
        <xdr:cNvPr id="243" name="直線コネクタ 242"/>
        <xdr:cNvCxnSpPr/>
      </xdr:nvCxnSpPr>
      <xdr:spPr>
        <a:xfrm>
          <a:off x="1130300" y="16009998"/>
          <a:ext cx="889000" cy="6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22142</xdr:rowOff>
    </xdr:from>
    <xdr:ext cx="599010" cy="259045"/>
    <xdr:sp macro="" textlink="">
      <xdr:nvSpPr>
        <xdr:cNvPr id="245" name="テキスト ボックス 244"/>
        <xdr:cNvSpPr txBox="1"/>
      </xdr:nvSpPr>
      <xdr:spPr>
        <a:xfrm>
          <a:off x="1719794" y="168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7" name="テキスト ボックス 246"/>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24554</xdr:rowOff>
    </xdr:from>
    <xdr:to>
      <xdr:col>6</xdr:col>
      <xdr:colOff>561975</xdr:colOff>
      <xdr:row>91</xdr:row>
      <xdr:rowOff>126154</xdr:rowOff>
    </xdr:to>
    <xdr:sp macro="" textlink="">
      <xdr:nvSpPr>
        <xdr:cNvPr id="253" name="円/楕円 252"/>
        <xdr:cNvSpPr/>
      </xdr:nvSpPr>
      <xdr:spPr>
        <a:xfrm>
          <a:off x="4584700" y="156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149031</xdr:rowOff>
    </xdr:from>
    <xdr:ext cx="599010" cy="259045"/>
    <xdr:sp macro="" textlink="">
      <xdr:nvSpPr>
        <xdr:cNvPr id="254" name="衛生費該当値テキスト"/>
        <xdr:cNvSpPr txBox="1"/>
      </xdr:nvSpPr>
      <xdr:spPr>
        <a:xfrm>
          <a:off x="4686300" y="1557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703,778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83203</xdr:rowOff>
    </xdr:from>
    <xdr:to>
      <xdr:col>5</xdr:col>
      <xdr:colOff>409575</xdr:colOff>
      <xdr:row>97</xdr:row>
      <xdr:rowOff>13353</xdr:rowOff>
    </xdr:to>
    <xdr:sp macro="" textlink="">
      <xdr:nvSpPr>
        <xdr:cNvPr id="255" name="円/楕円 254"/>
        <xdr:cNvSpPr/>
      </xdr:nvSpPr>
      <xdr:spPr>
        <a:xfrm>
          <a:off x="3746500" y="165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29880</xdr:rowOff>
    </xdr:from>
    <xdr:ext cx="599010" cy="259045"/>
    <xdr:sp macro="" textlink="">
      <xdr:nvSpPr>
        <xdr:cNvPr id="256" name="テキスト ボックス 255"/>
        <xdr:cNvSpPr txBox="1"/>
      </xdr:nvSpPr>
      <xdr:spPr>
        <a:xfrm>
          <a:off x="3497794" y="1631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113037</xdr:rowOff>
    </xdr:from>
    <xdr:to>
      <xdr:col>4</xdr:col>
      <xdr:colOff>206375</xdr:colOff>
      <xdr:row>97</xdr:row>
      <xdr:rowOff>43187</xdr:rowOff>
    </xdr:to>
    <xdr:sp macro="" textlink="">
      <xdr:nvSpPr>
        <xdr:cNvPr id="257" name="円/楕円 256"/>
        <xdr:cNvSpPr/>
      </xdr:nvSpPr>
      <xdr:spPr>
        <a:xfrm>
          <a:off x="2857500" y="165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59714</xdr:rowOff>
    </xdr:from>
    <xdr:ext cx="599010" cy="259045"/>
    <xdr:sp macro="" textlink="">
      <xdr:nvSpPr>
        <xdr:cNvPr id="258" name="テキスト ボックス 257"/>
        <xdr:cNvSpPr txBox="1"/>
      </xdr:nvSpPr>
      <xdr:spPr>
        <a:xfrm>
          <a:off x="2608794" y="1634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160220</xdr:rowOff>
    </xdr:from>
    <xdr:to>
      <xdr:col>3</xdr:col>
      <xdr:colOff>3175</xdr:colOff>
      <xdr:row>97</xdr:row>
      <xdr:rowOff>90370</xdr:rowOff>
    </xdr:to>
    <xdr:sp macro="" textlink="">
      <xdr:nvSpPr>
        <xdr:cNvPr id="259" name="円/楕円 258"/>
        <xdr:cNvSpPr/>
      </xdr:nvSpPr>
      <xdr:spPr>
        <a:xfrm>
          <a:off x="1968500" y="166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106897</xdr:rowOff>
    </xdr:from>
    <xdr:ext cx="599010" cy="259045"/>
    <xdr:sp macro="" textlink="">
      <xdr:nvSpPr>
        <xdr:cNvPr id="260" name="テキスト ボックス 259"/>
        <xdr:cNvSpPr txBox="1"/>
      </xdr:nvSpPr>
      <xdr:spPr>
        <a:xfrm>
          <a:off x="1719794" y="1639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182,562</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14348</xdr:rowOff>
    </xdr:from>
    <xdr:to>
      <xdr:col>1</xdr:col>
      <xdr:colOff>485775</xdr:colOff>
      <xdr:row>93</xdr:row>
      <xdr:rowOff>115948</xdr:rowOff>
    </xdr:to>
    <xdr:sp macro="" textlink="">
      <xdr:nvSpPr>
        <xdr:cNvPr id="261" name="円/楕円 260"/>
        <xdr:cNvSpPr/>
      </xdr:nvSpPr>
      <xdr:spPr>
        <a:xfrm>
          <a:off x="1079500" y="1595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132475</xdr:rowOff>
    </xdr:from>
    <xdr:ext cx="599010" cy="259045"/>
    <xdr:sp macro="" textlink="">
      <xdr:nvSpPr>
        <xdr:cNvPr id="262" name="テキスト ボックス 261"/>
        <xdr:cNvSpPr txBox="1"/>
      </xdr:nvSpPr>
      <xdr:spPr>
        <a:xfrm>
          <a:off x="830794" y="1573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113023</xdr:rowOff>
    </xdr:from>
    <xdr:ext cx="469744" cy="259045"/>
    <xdr:sp macro="" textlink="">
      <xdr:nvSpPr>
        <xdr:cNvPr id="298" name="テキスト ボックス 297"/>
        <xdr:cNvSpPr txBox="1"/>
      </xdr:nvSpPr>
      <xdr:spPr>
        <a:xfrm>
          <a:off x="9404427" y="64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112044</xdr:rowOff>
    </xdr:from>
    <xdr:ext cx="469744" cy="259045"/>
    <xdr:sp macro="" textlink="">
      <xdr:nvSpPr>
        <xdr:cNvPr id="301" name="テキスト ボックス 300"/>
        <xdr:cNvSpPr txBox="1"/>
      </xdr:nvSpPr>
      <xdr:spPr>
        <a:xfrm>
          <a:off x="8515427" y="64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2" name="直線コネクタ 301"/>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101087</xdr:rowOff>
    </xdr:from>
    <xdr:ext cx="469744" cy="259045"/>
    <xdr:sp macro="" textlink="">
      <xdr:nvSpPr>
        <xdr:cNvPr id="304" name="テキスト ボックス 303"/>
        <xdr:cNvSpPr txBox="1"/>
      </xdr:nvSpPr>
      <xdr:spPr>
        <a:xfrm>
          <a:off x="7626427" y="644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2" name="円/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155190</xdr:rowOff>
    </xdr:from>
    <xdr:ext cx="249299" cy="259045"/>
    <xdr:sp macro="" textlink="">
      <xdr:nvSpPr>
        <xdr:cNvPr id="313" name="労働費該当値テキスト"/>
        <xdr:cNvSpPr txBox="1"/>
      </xdr:nvSpPr>
      <xdr:spPr>
        <a:xfrm>
          <a:off x="10528300" y="6670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4" name="円/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5" name="テキスト ボックス 314"/>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6" name="円/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7" name="テキスト ボックス 316"/>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8" name="円/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9" name="テキスト ボックス 318"/>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0" name="円/楕円 319"/>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1" name="テキスト ボックス 320"/>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88917</xdr:rowOff>
    </xdr:from>
    <xdr:to>
      <xdr:col>15</xdr:col>
      <xdr:colOff>180340</xdr:colOff>
      <xdr:row>58</xdr:row>
      <xdr:rowOff>20895</xdr:rowOff>
    </xdr:to>
    <xdr:cxnSp macro="">
      <xdr:nvCxnSpPr>
        <xdr:cNvPr id="341" name="直線コネクタ 340"/>
        <xdr:cNvCxnSpPr/>
      </xdr:nvCxnSpPr>
      <xdr:spPr>
        <a:xfrm flipV="1">
          <a:off x="10475595" y="9175767"/>
          <a:ext cx="1270" cy="789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24722</xdr:rowOff>
    </xdr:from>
    <xdr:ext cx="469744" cy="259045"/>
    <xdr:sp macro="" textlink="">
      <xdr:nvSpPr>
        <xdr:cNvPr id="342" name="農林水産業費最小値テキスト"/>
        <xdr:cNvSpPr txBox="1"/>
      </xdr:nvSpPr>
      <xdr:spPr>
        <a:xfrm>
          <a:off x="10528300" y="99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58</xdr:row>
      <xdr:rowOff>20895</xdr:rowOff>
    </xdr:from>
    <xdr:to>
      <xdr:col>15</xdr:col>
      <xdr:colOff>269875</xdr:colOff>
      <xdr:row>58</xdr:row>
      <xdr:rowOff>20895</xdr:rowOff>
    </xdr:to>
    <xdr:cxnSp macro="">
      <xdr:nvCxnSpPr>
        <xdr:cNvPr id="343" name="直線コネクタ 342"/>
        <xdr:cNvCxnSpPr/>
      </xdr:nvCxnSpPr>
      <xdr:spPr>
        <a:xfrm>
          <a:off x="10388600" y="996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35594</xdr:rowOff>
    </xdr:from>
    <xdr:ext cx="690189" cy="259045"/>
    <xdr:sp macro="" textlink="">
      <xdr:nvSpPr>
        <xdr:cNvPr id="344" name="農林水産業費最大値テキスト"/>
        <xdr:cNvSpPr txBox="1"/>
      </xdr:nvSpPr>
      <xdr:spPr>
        <a:xfrm>
          <a:off x="10528300" y="89509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53</xdr:row>
      <xdr:rowOff>88917</xdr:rowOff>
    </xdr:from>
    <xdr:to>
      <xdr:col>15</xdr:col>
      <xdr:colOff>269875</xdr:colOff>
      <xdr:row>53</xdr:row>
      <xdr:rowOff>88917</xdr:rowOff>
    </xdr:to>
    <xdr:cxnSp macro="">
      <xdr:nvCxnSpPr>
        <xdr:cNvPr id="345" name="直線コネクタ 344"/>
        <xdr:cNvCxnSpPr/>
      </xdr:nvCxnSpPr>
      <xdr:spPr>
        <a:xfrm>
          <a:off x="10388600" y="917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88917</xdr:rowOff>
    </xdr:from>
    <xdr:to>
      <xdr:col>15</xdr:col>
      <xdr:colOff>180975</xdr:colOff>
      <xdr:row>55</xdr:row>
      <xdr:rowOff>82381</xdr:rowOff>
    </xdr:to>
    <xdr:cxnSp macro="">
      <xdr:nvCxnSpPr>
        <xdr:cNvPr id="346" name="直線コネクタ 345"/>
        <xdr:cNvCxnSpPr/>
      </xdr:nvCxnSpPr>
      <xdr:spPr>
        <a:xfrm flipV="1">
          <a:off x="9639300" y="9175767"/>
          <a:ext cx="838200" cy="3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66553</xdr:rowOff>
    </xdr:from>
    <xdr:ext cx="599010" cy="259045"/>
    <xdr:sp macro="" textlink="">
      <xdr:nvSpPr>
        <xdr:cNvPr id="347" name="農林水産業費平均値テキスト"/>
        <xdr:cNvSpPr txBox="1"/>
      </xdr:nvSpPr>
      <xdr:spPr>
        <a:xfrm>
          <a:off x="10528300" y="98392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88126</xdr:rowOff>
    </xdr:from>
    <xdr:to>
      <xdr:col>15</xdr:col>
      <xdr:colOff>231775</xdr:colOff>
      <xdr:row>58</xdr:row>
      <xdr:rowOff>18276</xdr:rowOff>
    </xdr:to>
    <xdr:sp macro="" textlink="">
      <xdr:nvSpPr>
        <xdr:cNvPr id="348" name="フローチャート : 判断 347"/>
        <xdr:cNvSpPr/>
      </xdr:nvSpPr>
      <xdr:spPr>
        <a:xfrm>
          <a:off x="104267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35995</xdr:rowOff>
    </xdr:from>
    <xdr:to>
      <xdr:col>14</xdr:col>
      <xdr:colOff>28575</xdr:colOff>
      <xdr:row>55</xdr:row>
      <xdr:rowOff>82381</xdr:rowOff>
    </xdr:to>
    <xdr:cxnSp macro="">
      <xdr:nvCxnSpPr>
        <xdr:cNvPr id="349" name="直線コネクタ 348"/>
        <xdr:cNvCxnSpPr/>
      </xdr:nvCxnSpPr>
      <xdr:spPr>
        <a:xfrm>
          <a:off x="8750300" y="8779945"/>
          <a:ext cx="889000" cy="7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78256</xdr:rowOff>
    </xdr:from>
    <xdr:to>
      <xdr:col>14</xdr:col>
      <xdr:colOff>79375</xdr:colOff>
      <xdr:row>58</xdr:row>
      <xdr:rowOff>8406</xdr:rowOff>
    </xdr:to>
    <xdr:sp macro="" textlink="">
      <xdr:nvSpPr>
        <xdr:cNvPr id="350" name="フローチャート : 判断 349"/>
        <xdr:cNvSpPr/>
      </xdr:nvSpPr>
      <xdr:spPr>
        <a:xfrm>
          <a:off x="9588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170983</xdr:rowOff>
    </xdr:from>
    <xdr:ext cx="599010" cy="259045"/>
    <xdr:sp macro="" textlink="">
      <xdr:nvSpPr>
        <xdr:cNvPr id="351" name="テキスト ボックス 350"/>
        <xdr:cNvSpPr txBox="1"/>
      </xdr:nvSpPr>
      <xdr:spPr>
        <a:xfrm>
          <a:off x="9339794" y="99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35995</xdr:rowOff>
    </xdr:from>
    <xdr:to>
      <xdr:col>12</xdr:col>
      <xdr:colOff>511175</xdr:colOff>
      <xdr:row>51</xdr:row>
      <xdr:rowOff>53706</xdr:rowOff>
    </xdr:to>
    <xdr:cxnSp macro="">
      <xdr:nvCxnSpPr>
        <xdr:cNvPr id="352" name="直線コネクタ 351"/>
        <xdr:cNvCxnSpPr/>
      </xdr:nvCxnSpPr>
      <xdr:spPr>
        <a:xfrm flipV="1">
          <a:off x="7861300" y="8779945"/>
          <a:ext cx="889000" cy="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70542</xdr:rowOff>
    </xdr:from>
    <xdr:to>
      <xdr:col>12</xdr:col>
      <xdr:colOff>561975</xdr:colOff>
      <xdr:row>58</xdr:row>
      <xdr:rowOff>692</xdr:rowOff>
    </xdr:to>
    <xdr:sp macro="" textlink="">
      <xdr:nvSpPr>
        <xdr:cNvPr id="353" name="フローチャート : 判断 352"/>
        <xdr:cNvSpPr/>
      </xdr:nvSpPr>
      <xdr:spPr>
        <a:xfrm>
          <a:off x="8699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163269</xdr:rowOff>
    </xdr:from>
    <xdr:ext cx="599010" cy="259045"/>
    <xdr:sp macro="" textlink="">
      <xdr:nvSpPr>
        <xdr:cNvPr id="354" name="テキスト ボックス 353"/>
        <xdr:cNvSpPr txBox="1"/>
      </xdr:nvSpPr>
      <xdr:spPr>
        <a:xfrm>
          <a:off x="8450794" y="9935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53706</xdr:rowOff>
    </xdr:from>
    <xdr:to>
      <xdr:col>11</xdr:col>
      <xdr:colOff>307975</xdr:colOff>
      <xdr:row>52</xdr:row>
      <xdr:rowOff>169501</xdr:rowOff>
    </xdr:to>
    <xdr:cxnSp macro="">
      <xdr:nvCxnSpPr>
        <xdr:cNvPr id="355" name="直線コネクタ 354"/>
        <xdr:cNvCxnSpPr/>
      </xdr:nvCxnSpPr>
      <xdr:spPr>
        <a:xfrm flipV="1">
          <a:off x="6972300" y="8797656"/>
          <a:ext cx="889000" cy="28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74996</xdr:rowOff>
    </xdr:from>
    <xdr:to>
      <xdr:col>11</xdr:col>
      <xdr:colOff>358775</xdr:colOff>
      <xdr:row>58</xdr:row>
      <xdr:rowOff>5146</xdr:rowOff>
    </xdr:to>
    <xdr:sp macro="" textlink="">
      <xdr:nvSpPr>
        <xdr:cNvPr id="356" name="フローチャート : 判断 355"/>
        <xdr:cNvSpPr/>
      </xdr:nvSpPr>
      <xdr:spPr>
        <a:xfrm>
          <a:off x="7810500" y="984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167723</xdr:rowOff>
    </xdr:from>
    <xdr:ext cx="599010" cy="259045"/>
    <xdr:sp macro="" textlink="">
      <xdr:nvSpPr>
        <xdr:cNvPr id="357" name="テキスト ボックス 356"/>
        <xdr:cNvSpPr txBox="1"/>
      </xdr:nvSpPr>
      <xdr:spPr>
        <a:xfrm>
          <a:off x="7561794" y="994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80418</xdr:rowOff>
    </xdr:from>
    <xdr:to>
      <xdr:col>10</xdr:col>
      <xdr:colOff>155575</xdr:colOff>
      <xdr:row>58</xdr:row>
      <xdr:rowOff>10568</xdr:rowOff>
    </xdr:to>
    <xdr:sp macro="" textlink="">
      <xdr:nvSpPr>
        <xdr:cNvPr id="358" name="フローチャート : 判断 357"/>
        <xdr:cNvSpPr/>
      </xdr:nvSpPr>
      <xdr:spPr>
        <a:xfrm>
          <a:off x="6921500" y="985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1695</xdr:rowOff>
    </xdr:from>
    <xdr:ext cx="599010" cy="259045"/>
    <xdr:sp macro="" textlink="">
      <xdr:nvSpPr>
        <xdr:cNvPr id="359" name="テキスト ボックス 358"/>
        <xdr:cNvSpPr txBox="1"/>
      </xdr:nvSpPr>
      <xdr:spPr>
        <a:xfrm>
          <a:off x="6672794" y="994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38117</xdr:rowOff>
    </xdr:from>
    <xdr:to>
      <xdr:col>15</xdr:col>
      <xdr:colOff>231775</xdr:colOff>
      <xdr:row>53</xdr:row>
      <xdr:rowOff>139717</xdr:rowOff>
    </xdr:to>
    <xdr:sp macro="" textlink="">
      <xdr:nvSpPr>
        <xdr:cNvPr id="365" name="円/楕円 364"/>
        <xdr:cNvSpPr/>
      </xdr:nvSpPr>
      <xdr:spPr>
        <a:xfrm>
          <a:off x="10426700" y="9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162594</xdr:rowOff>
    </xdr:from>
    <xdr:ext cx="690189" cy="259045"/>
    <xdr:sp macro="" textlink="">
      <xdr:nvSpPr>
        <xdr:cNvPr id="366" name="農林水産業費該当値テキスト"/>
        <xdr:cNvSpPr txBox="1"/>
      </xdr:nvSpPr>
      <xdr:spPr>
        <a:xfrm>
          <a:off x="10528300" y="90779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1,388,859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31581</xdr:rowOff>
    </xdr:from>
    <xdr:to>
      <xdr:col>14</xdr:col>
      <xdr:colOff>79375</xdr:colOff>
      <xdr:row>55</xdr:row>
      <xdr:rowOff>133181</xdr:rowOff>
    </xdr:to>
    <xdr:sp macro="" textlink="">
      <xdr:nvSpPr>
        <xdr:cNvPr id="367" name="円/楕円 366"/>
        <xdr:cNvSpPr/>
      </xdr:nvSpPr>
      <xdr:spPr>
        <a:xfrm>
          <a:off x="9588500" y="9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149708</xdr:rowOff>
    </xdr:from>
    <xdr:ext cx="599010" cy="259045"/>
    <xdr:sp macro="" textlink="">
      <xdr:nvSpPr>
        <xdr:cNvPr id="368" name="テキスト ボックス 367"/>
        <xdr:cNvSpPr txBox="1"/>
      </xdr:nvSpPr>
      <xdr:spPr>
        <a:xfrm>
          <a:off x="9339794" y="923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800,296</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156645</xdr:rowOff>
    </xdr:from>
    <xdr:to>
      <xdr:col>12</xdr:col>
      <xdr:colOff>561975</xdr:colOff>
      <xdr:row>51</xdr:row>
      <xdr:rowOff>86795</xdr:rowOff>
    </xdr:to>
    <xdr:sp macro="" textlink="">
      <xdr:nvSpPr>
        <xdr:cNvPr id="369" name="円/楕円 368"/>
        <xdr:cNvSpPr/>
      </xdr:nvSpPr>
      <xdr:spPr>
        <a:xfrm>
          <a:off x="8699500" y="87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49</xdr:row>
      <xdr:rowOff>103322</xdr:rowOff>
    </xdr:from>
    <xdr:ext cx="690189" cy="259045"/>
    <xdr:sp macro="" textlink="">
      <xdr:nvSpPr>
        <xdr:cNvPr id="370" name="テキスト ボックス 369"/>
        <xdr:cNvSpPr txBox="1"/>
      </xdr:nvSpPr>
      <xdr:spPr>
        <a:xfrm>
          <a:off x="8405204" y="85043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2,081,461</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2906</xdr:rowOff>
    </xdr:from>
    <xdr:to>
      <xdr:col>11</xdr:col>
      <xdr:colOff>358775</xdr:colOff>
      <xdr:row>51</xdr:row>
      <xdr:rowOff>104506</xdr:rowOff>
    </xdr:to>
    <xdr:sp macro="" textlink="">
      <xdr:nvSpPr>
        <xdr:cNvPr id="371" name="円/楕円 370"/>
        <xdr:cNvSpPr/>
      </xdr:nvSpPr>
      <xdr:spPr>
        <a:xfrm>
          <a:off x="7810500" y="87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49</xdr:row>
      <xdr:rowOff>121033</xdr:rowOff>
    </xdr:from>
    <xdr:ext cx="690189" cy="259045"/>
    <xdr:sp macro="" textlink="">
      <xdr:nvSpPr>
        <xdr:cNvPr id="372" name="テキスト ボックス 371"/>
        <xdr:cNvSpPr txBox="1"/>
      </xdr:nvSpPr>
      <xdr:spPr>
        <a:xfrm>
          <a:off x="7516204" y="8522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2,050,471</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118701</xdr:rowOff>
    </xdr:from>
    <xdr:to>
      <xdr:col>10</xdr:col>
      <xdr:colOff>155575</xdr:colOff>
      <xdr:row>53</xdr:row>
      <xdr:rowOff>48851</xdr:rowOff>
    </xdr:to>
    <xdr:sp macro="" textlink="">
      <xdr:nvSpPr>
        <xdr:cNvPr id="373" name="円/楕円 372"/>
        <xdr:cNvSpPr/>
      </xdr:nvSpPr>
      <xdr:spPr>
        <a:xfrm>
          <a:off x="6921500" y="90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51</xdr:row>
      <xdr:rowOff>65378</xdr:rowOff>
    </xdr:from>
    <xdr:ext cx="690189" cy="259045"/>
    <xdr:sp macro="" textlink="">
      <xdr:nvSpPr>
        <xdr:cNvPr id="374" name="テキスト ボックス 373"/>
        <xdr:cNvSpPr txBox="1"/>
      </xdr:nvSpPr>
      <xdr:spPr>
        <a:xfrm>
          <a:off x="6627204" y="88093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1,547,856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398" name="直線コネクタ 397"/>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399"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0" name="直線コネクタ 399"/>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1"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2" name="直線コネクタ 401"/>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51147</xdr:rowOff>
    </xdr:from>
    <xdr:to>
      <xdr:col>15</xdr:col>
      <xdr:colOff>180975</xdr:colOff>
      <xdr:row>78</xdr:row>
      <xdr:rowOff>87080</xdr:rowOff>
    </xdr:to>
    <xdr:cxnSp macro="">
      <xdr:nvCxnSpPr>
        <xdr:cNvPr id="403" name="直線コネクタ 402"/>
        <xdr:cNvCxnSpPr/>
      </xdr:nvCxnSpPr>
      <xdr:spPr>
        <a:xfrm flipV="1">
          <a:off x="9639300" y="13424247"/>
          <a:ext cx="8382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04"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05" name="フローチャート : 判断 404"/>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87080</xdr:rowOff>
    </xdr:from>
    <xdr:to>
      <xdr:col>14</xdr:col>
      <xdr:colOff>28575</xdr:colOff>
      <xdr:row>78</xdr:row>
      <xdr:rowOff>154136</xdr:rowOff>
    </xdr:to>
    <xdr:cxnSp macro="">
      <xdr:nvCxnSpPr>
        <xdr:cNvPr id="406" name="直線コネクタ 405"/>
        <xdr:cNvCxnSpPr/>
      </xdr:nvCxnSpPr>
      <xdr:spPr>
        <a:xfrm flipV="1">
          <a:off x="8750300" y="13460180"/>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07" name="フローチャート : 判断 406"/>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08" name="テキスト ボックス 407"/>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129924</xdr:rowOff>
    </xdr:from>
    <xdr:to>
      <xdr:col>12</xdr:col>
      <xdr:colOff>511175</xdr:colOff>
      <xdr:row>78</xdr:row>
      <xdr:rowOff>154136</xdr:rowOff>
    </xdr:to>
    <xdr:cxnSp macro="">
      <xdr:nvCxnSpPr>
        <xdr:cNvPr id="409" name="直線コネクタ 408"/>
        <xdr:cNvCxnSpPr/>
      </xdr:nvCxnSpPr>
      <xdr:spPr>
        <a:xfrm>
          <a:off x="7861300" y="13503024"/>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0" name="フローチャート : 判断 409"/>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126757</xdr:rowOff>
    </xdr:from>
    <xdr:ext cx="534377" cy="259045"/>
    <xdr:sp macro="" textlink="">
      <xdr:nvSpPr>
        <xdr:cNvPr id="411" name="テキスト ボックス 410"/>
        <xdr:cNvSpPr txBox="1"/>
      </xdr:nvSpPr>
      <xdr:spPr>
        <a:xfrm>
          <a:off x="8483111" y="131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129924</xdr:rowOff>
    </xdr:from>
    <xdr:to>
      <xdr:col>11</xdr:col>
      <xdr:colOff>307975</xdr:colOff>
      <xdr:row>79</xdr:row>
      <xdr:rowOff>17</xdr:rowOff>
    </xdr:to>
    <xdr:cxnSp macro="">
      <xdr:nvCxnSpPr>
        <xdr:cNvPr id="412" name="直線コネクタ 411"/>
        <xdr:cNvCxnSpPr/>
      </xdr:nvCxnSpPr>
      <xdr:spPr>
        <a:xfrm flipV="1">
          <a:off x="6972300" y="13503024"/>
          <a:ext cx="889000" cy="4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3" name="フローチャート : 判断 412"/>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14" name="テキスト ボックス 413"/>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15" name="フローチャート : 判断 414"/>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16" name="テキスト ボックス 415"/>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347</xdr:rowOff>
    </xdr:from>
    <xdr:to>
      <xdr:col>15</xdr:col>
      <xdr:colOff>231775</xdr:colOff>
      <xdr:row>78</xdr:row>
      <xdr:rowOff>101947</xdr:rowOff>
    </xdr:to>
    <xdr:sp macro="" textlink="">
      <xdr:nvSpPr>
        <xdr:cNvPr id="422" name="円/楕円 421"/>
        <xdr:cNvSpPr/>
      </xdr:nvSpPr>
      <xdr:spPr>
        <a:xfrm>
          <a:off x="10426700" y="133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23224</xdr:rowOff>
    </xdr:from>
    <xdr:ext cx="534377" cy="259045"/>
    <xdr:sp macro="" textlink="">
      <xdr:nvSpPr>
        <xdr:cNvPr id="423" name="商工費該当値テキスト"/>
        <xdr:cNvSpPr txBox="1"/>
      </xdr:nvSpPr>
      <xdr:spPr>
        <a:xfrm>
          <a:off x="10528300" y="1322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36280</xdr:rowOff>
    </xdr:from>
    <xdr:to>
      <xdr:col>14</xdr:col>
      <xdr:colOff>79375</xdr:colOff>
      <xdr:row>78</xdr:row>
      <xdr:rowOff>137880</xdr:rowOff>
    </xdr:to>
    <xdr:sp macro="" textlink="">
      <xdr:nvSpPr>
        <xdr:cNvPr id="424" name="円/楕円 423"/>
        <xdr:cNvSpPr/>
      </xdr:nvSpPr>
      <xdr:spPr>
        <a:xfrm>
          <a:off x="9588500" y="1340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129007</xdr:rowOff>
    </xdr:from>
    <xdr:ext cx="534377" cy="259045"/>
    <xdr:sp macro="" textlink="">
      <xdr:nvSpPr>
        <xdr:cNvPr id="425" name="テキスト ボックス 424"/>
        <xdr:cNvSpPr txBox="1"/>
      </xdr:nvSpPr>
      <xdr:spPr>
        <a:xfrm>
          <a:off x="9372111" y="135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103336</xdr:rowOff>
    </xdr:from>
    <xdr:to>
      <xdr:col>12</xdr:col>
      <xdr:colOff>561975</xdr:colOff>
      <xdr:row>79</xdr:row>
      <xdr:rowOff>33486</xdr:rowOff>
    </xdr:to>
    <xdr:sp macro="" textlink="">
      <xdr:nvSpPr>
        <xdr:cNvPr id="426" name="円/楕円 425"/>
        <xdr:cNvSpPr/>
      </xdr:nvSpPr>
      <xdr:spPr>
        <a:xfrm>
          <a:off x="8699500" y="134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24613</xdr:rowOff>
    </xdr:from>
    <xdr:ext cx="534377" cy="259045"/>
    <xdr:sp macro="" textlink="">
      <xdr:nvSpPr>
        <xdr:cNvPr id="427" name="テキスト ボックス 426"/>
        <xdr:cNvSpPr txBox="1"/>
      </xdr:nvSpPr>
      <xdr:spPr>
        <a:xfrm>
          <a:off x="8483111" y="135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79124</xdr:rowOff>
    </xdr:from>
    <xdr:to>
      <xdr:col>11</xdr:col>
      <xdr:colOff>358775</xdr:colOff>
      <xdr:row>79</xdr:row>
      <xdr:rowOff>9274</xdr:rowOff>
    </xdr:to>
    <xdr:sp macro="" textlink="">
      <xdr:nvSpPr>
        <xdr:cNvPr id="428" name="円/楕円 427"/>
        <xdr:cNvSpPr/>
      </xdr:nvSpPr>
      <xdr:spPr>
        <a:xfrm>
          <a:off x="7810500" y="1345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401</xdr:rowOff>
    </xdr:from>
    <xdr:ext cx="534377" cy="259045"/>
    <xdr:sp macro="" textlink="">
      <xdr:nvSpPr>
        <xdr:cNvPr id="429" name="テキスト ボックス 428"/>
        <xdr:cNvSpPr txBox="1"/>
      </xdr:nvSpPr>
      <xdr:spPr>
        <a:xfrm>
          <a:off x="7594111" y="1354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120667</xdr:rowOff>
    </xdr:from>
    <xdr:to>
      <xdr:col>10</xdr:col>
      <xdr:colOff>155575</xdr:colOff>
      <xdr:row>79</xdr:row>
      <xdr:rowOff>50817</xdr:rowOff>
    </xdr:to>
    <xdr:sp macro="" textlink="">
      <xdr:nvSpPr>
        <xdr:cNvPr id="430" name="円/楕円 429"/>
        <xdr:cNvSpPr/>
      </xdr:nvSpPr>
      <xdr:spPr>
        <a:xfrm>
          <a:off x="6921500" y="134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41944</xdr:rowOff>
    </xdr:from>
    <xdr:ext cx="534377" cy="259045"/>
    <xdr:sp macro="" textlink="">
      <xdr:nvSpPr>
        <xdr:cNvPr id="431" name="テキスト ボックス 430"/>
        <xdr:cNvSpPr txBox="1"/>
      </xdr:nvSpPr>
      <xdr:spPr>
        <a:xfrm>
          <a:off x="6705111" y="135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55" name="直線コネクタ 454"/>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56"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57" name="直線コネクタ 456"/>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58"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59" name="直線コネクタ 458"/>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170892</xdr:rowOff>
    </xdr:from>
    <xdr:to>
      <xdr:col>15</xdr:col>
      <xdr:colOff>180975</xdr:colOff>
      <xdr:row>93</xdr:row>
      <xdr:rowOff>80807</xdr:rowOff>
    </xdr:to>
    <xdr:cxnSp macro="">
      <xdr:nvCxnSpPr>
        <xdr:cNvPr id="460" name="直線コネクタ 459"/>
        <xdr:cNvCxnSpPr/>
      </xdr:nvCxnSpPr>
      <xdr:spPr>
        <a:xfrm>
          <a:off x="9639300" y="15944292"/>
          <a:ext cx="838200" cy="8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1"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2" name="フローチャート : 判断 461"/>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104263</xdr:rowOff>
    </xdr:from>
    <xdr:to>
      <xdr:col>14</xdr:col>
      <xdr:colOff>28575</xdr:colOff>
      <xdr:row>92</xdr:row>
      <xdr:rowOff>170892</xdr:rowOff>
    </xdr:to>
    <xdr:cxnSp macro="">
      <xdr:nvCxnSpPr>
        <xdr:cNvPr id="463" name="直線コネクタ 462"/>
        <xdr:cNvCxnSpPr/>
      </xdr:nvCxnSpPr>
      <xdr:spPr>
        <a:xfrm>
          <a:off x="8750300" y="15706213"/>
          <a:ext cx="889000" cy="2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64" name="フローチャート : 判断 463"/>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111462</xdr:rowOff>
    </xdr:from>
    <xdr:ext cx="599010" cy="259045"/>
    <xdr:sp macro="" textlink="">
      <xdr:nvSpPr>
        <xdr:cNvPr id="465" name="テキスト ボックス 464"/>
        <xdr:cNvSpPr txBox="1"/>
      </xdr:nvSpPr>
      <xdr:spPr>
        <a:xfrm>
          <a:off x="9339794" y="1674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89</xdr:row>
      <xdr:rowOff>161164</xdr:rowOff>
    </xdr:from>
    <xdr:to>
      <xdr:col>12</xdr:col>
      <xdr:colOff>511175</xdr:colOff>
      <xdr:row>91</xdr:row>
      <xdr:rowOff>104263</xdr:rowOff>
    </xdr:to>
    <xdr:cxnSp macro="">
      <xdr:nvCxnSpPr>
        <xdr:cNvPr id="466" name="直線コネクタ 465"/>
        <xdr:cNvCxnSpPr/>
      </xdr:nvCxnSpPr>
      <xdr:spPr>
        <a:xfrm>
          <a:off x="7861300" y="15420214"/>
          <a:ext cx="889000" cy="2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67" name="フローチャート : 判断 466"/>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165276</xdr:rowOff>
    </xdr:from>
    <xdr:ext cx="599010" cy="259045"/>
    <xdr:sp macro="" textlink="">
      <xdr:nvSpPr>
        <xdr:cNvPr id="468" name="テキスト ボックス 467"/>
        <xdr:cNvSpPr txBox="1"/>
      </xdr:nvSpPr>
      <xdr:spPr>
        <a:xfrm>
          <a:off x="8450794" y="167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89</xdr:row>
      <xdr:rowOff>161164</xdr:rowOff>
    </xdr:from>
    <xdr:to>
      <xdr:col>11</xdr:col>
      <xdr:colOff>307975</xdr:colOff>
      <xdr:row>95</xdr:row>
      <xdr:rowOff>162097</xdr:rowOff>
    </xdr:to>
    <xdr:cxnSp macro="">
      <xdr:nvCxnSpPr>
        <xdr:cNvPr id="469" name="直線コネクタ 468"/>
        <xdr:cNvCxnSpPr/>
      </xdr:nvCxnSpPr>
      <xdr:spPr>
        <a:xfrm flipV="1">
          <a:off x="6972300" y="15420214"/>
          <a:ext cx="889000" cy="102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0" name="フローチャート : 判断 469"/>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42147</xdr:rowOff>
    </xdr:from>
    <xdr:ext cx="599010" cy="259045"/>
    <xdr:sp macro="" textlink="">
      <xdr:nvSpPr>
        <xdr:cNvPr id="471" name="テキスト ボックス 470"/>
        <xdr:cNvSpPr txBox="1"/>
      </xdr:nvSpPr>
      <xdr:spPr>
        <a:xfrm>
          <a:off x="7561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2" name="フローチャート : 判断 471"/>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56918</xdr:rowOff>
    </xdr:from>
    <xdr:ext cx="599010" cy="259045"/>
    <xdr:sp macro="" textlink="">
      <xdr:nvSpPr>
        <xdr:cNvPr id="473" name="テキスト ボックス 472"/>
        <xdr:cNvSpPr txBox="1"/>
      </xdr:nvSpPr>
      <xdr:spPr>
        <a:xfrm>
          <a:off x="6672794" y="168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30007</xdr:rowOff>
    </xdr:from>
    <xdr:to>
      <xdr:col>15</xdr:col>
      <xdr:colOff>231775</xdr:colOff>
      <xdr:row>93</xdr:row>
      <xdr:rowOff>131607</xdr:rowOff>
    </xdr:to>
    <xdr:sp macro="" textlink="">
      <xdr:nvSpPr>
        <xdr:cNvPr id="479" name="円/楕円 478"/>
        <xdr:cNvSpPr/>
      </xdr:nvSpPr>
      <xdr:spPr>
        <a:xfrm>
          <a:off x="10426700" y="159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52884</xdr:rowOff>
    </xdr:from>
    <xdr:ext cx="599010" cy="259045"/>
    <xdr:sp macro="" textlink="">
      <xdr:nvSpPr>
        <xdr:cNvPr id="480" name="土木費該当値テキスト"/>
        <xdr:cNvSpPr txBox="1"/>
      </xdr:nvSpPr>
      <xdr:spPr>
        <a:xfrm>
          <a:off x="10528300" y="1582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520,915</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120092</xdr:rowOff>
    </xdr:from>
    <xdr:to>
      <xdr:col>14</xdr:col>
      <xdr:colOff>79375</xdr:colOff>
      <xdr:row>93</xdr:row>
      <xdr:rowOff>50242</xdr:rowOff>
    </xdr:to>
    <xdr:sp macro="" textlink="">
      <xdr:nvSpPr>
        <xdr:cNvPr id="481" name="円/楕円 480"/>
        <xdr:cNvSpPr/>
      </xdr:nvSpPr>
      <xdr:spPr>
        <a:xfrm>
          <a:off x="9588500" y="158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66769</xdr:rowOff>
    </xdr:from>
    <xdr:ext cx="599010" cy="259045"/>
    <xdr:sp macro="" textlink="">
      <xdr:nvSpPr>
        <xdr:cNvPr id="482" name="テキスト ボックス 481"/>
        <xdr:cNvSpPr txBox="1"/>
      </xdr:nvSpPr>
      <xdr:spPr>
        <a:xfrm>
          <a:off x="9339794" y="1566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563,626</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53463</xdr:rowOff>
    </xdr:from>
    <xdr:to>
      <xdr:col>12</xdr:col>
      <xdr:colOff>561975</xdr:colOff>
      <xdr:row>91</xdr:row>
      <xdr:rowOff>155063</xdr:rowOff>
    </xdr:to>
    <xdr:sp macro="" textlink="">
      <xdr:nvSpPr>
        <xdr:cNvPr id="483" name="円/楕円 482"/>
        <xdr:cNvSpPr/>
      </xdr:nvSpPr>
      <xdr:spPr>
        <a:xfrm>
          <a:off x="8699500" y="156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140</xdr:rowOff>
    </xdr:from>
    <xdr:ext cx="599010" cy="259045"/>
    <xdr:sp macro="" textlink="">
      <xdr:nvSpPr>
        <xdr:cNvPr id="484" name="テキスト ボックス 483"/>
        <xdr:cNvSpPr txBox="1"/>
      </xdr:nvSpPr>
      <xdr:spPr>
        <a:xfrm>
          <a:off x="8450794" y="1543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688,602</a:t>
          </a:r>
          <a:endParaRPr kumimoji="1" lang="ja-JP" altLang="en-US" sz="1000" b="1">
            <a:solidFill>
              <a:srgbClr val="FF0000"/>
            </a:solidFill>
            <a:latin typeface="ＭＳ Ｐゴシック"/>
          </a:endParaRPr>
        </a:p>
      </xdr:txBody>
    </xdr:sp>
    <xdr:clientData/>
  </xdr:oneCellAnchor>
  <xdr:twoCellAnchor>
    <xdr:from>
      <xdr:col>11</xdr:col>
      <xdr:colOff>257175</xdr:colOff>
      <xdr:row>89</xdr:row>
      <xdr:rowOff>110364</xdr:rowOff>
    </xdr:from>
    <xdr:to>
      <xdr:col>11</xdr:col>
      <xdr:colOff>358775</xdr:colOff>
      <xdr:row>90</xdr:row>
      <xdr:rowOff>40514</xdr:rowOff>
    </xdr:to>
    <xdr:sp macro="" textlink="">
      <xdr:nvSpPr>
        <xdr:cNvPr id="485" name="円/楕円 484"/>
        <xdr:cNvSpPr/>
      </xdr:nvSpPr>
      <xdr:spPr>
        <a:xfrm>
          <a:off x="7810500" y="1536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88</xdr:row>
      <xdr:rowOff>57041</xdr:rowOff>
    </xdr:from>
    <xdr:ext cx="599010" cy="259045"/>
    <xdr:sp macro="" textlink="">
      <xdr:nvSpPr>
        <xdr:cNvPr id="486" name="テキスト ボックス 485"/>
        <xdr:cNvSpPr txBox="1"/>
      </xdr:nvSpPr>
      <xdr:spPr>
        <a:xfrm>
          <a:off x="7561794" y="1514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838,733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111297</xdr:rowOff>
    </xdr:from>
    <xdr:to>
      <xdr:col>10</xdr:col>
      <xdr:colOff>155575</xdr:colOff>
      <xdr:row>96</xdr:row>
      <xdr:rowOff>41447</xdr:rowOff>
    </xdr:to>
    <xdr:sp macro="" textlink="">
      <xdr:nvSpPr>
        <xdr:cNvPr id="487" name="円/楕円 486"/>
        <xdr:cNvSpPr/>
      </xdr:nvSpPr>
      <xdr:spPr>
        <a:xfrm>
          <a:off x="6921500" y="163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57974</xdr:rowOff>
    </xdr:from>
    <xdr:ext cx="599010" cy="259045"/>
    <xdr:sp macro="" textlink="">
      <xdr:nvSpPr>
        <xdr:cNvPr id="488" name="テキスト ボックス 487"/>
        <xdr:cNvSpPr txBox="1"/>
      </xdr:nvSpPr>
      <xdr:spPr>
        <a:xfrm>
          <a:off x="6672794" y="1617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2" name="直線コネクタ 511"/>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3"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14" name="直線コネクタ 513"/>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15"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16" name="直線コネクタ 515"/>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24813</xdr:rowOff>
    </xdr:from>
    <xdr:to>
      <xdr:col>23</xdr:col>
      <xdr:colOff>517525</xdr:colOff>
      <xdr:row>38</xdr:row>
      <xdr:rowOff>76602</xdr:rowOff>
    </xdr:to>
    <xdr:cxnSp macro="">
      <xdr:nvCxnSpPr>
        <xdr:cNvPr id="517" name="直線コネクタ 516"/>
        <xdr:cNvCxnSpPr/>
      </xdr:nvCxnSpPr>
      <xdr:spPr>
        <a:xfrm>
          <a:off x="15481300" y="6539913"/>
          <a:ext cx="838200" cy="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18"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19" name="フローチャート : 判断 518"/>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24813</xdr:rowOff>
    </xdr:from>
    <xdr:to>
      <xdr:col>22</xdr:col>
      <xdr:colOff>365125</xdr:colOff>
      <xdr:row>38</xdr:row>
      <xdr:rowOff>148493</xdr:rowOff>
    </xdr:to>
    <xdr:cxnSp macro="">
      <xdr:nvCxnSpPr>
        <xdr:cNvPr id="520" name="直線コネクタ 519"/>
        <xdr:cNvCxnSpPr/>
      </xdr:nvCxnSpPr>
      <xdr:spPr>
        <a:xfrm flipV="1">
          <a:off x="14592300" y="6539913"/>
          <a:ext cx="889000" cy="1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1" name="フローチャート : 判断 520"/>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2" name="テキスト ボックス 521"/>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148493</xdr:rowOff>
    </xdr:from>
    <xdr:to>
      <xdr:col>21</xdr:col>
      <xdr:colOff>161925</xdr:colOff>
      <xdr:row>38</xdr:row>
      <xdr:rowOff>164808</xdr:rowOff>
    </xdr:to>
    <xdr:cxnSp macro="">
      <xdr:nvCxnSpPr>
        <xdr:cNvPr id="523" name="直線コネクタ 522"/>
        <xdr:cNvCxnSpPr/>
      </xdr:nvCxnSpPr>
      <xdr:spPr>
        <a:xfrm flipV="1">
          <a:off x="13703300" y="6663593"/>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24" name="フローチャート : 判断 523"/>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25" name="テキスト ボックス 524"/>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164808</xdr:rowOff>
    </xdr:from>
    <xdr:to>
      <xdr:col>19</xdr:col>
      <xdr:colOff>644525</xdr:colOff>
      <xdr:row>38</xdr:row>
      <xdr:rowOff>170466</xdr:rowOff>
    </xdr:to>
    <xdr:cxnSp macro="">
      <xdr:nvCxnSpPr>
        <xdr:cNvPr id="526" name="直線コネクタ 525"/>
        <xdr:cNvCxnSpPr/>
      </xdr:nvCxnSpPr>
      <xdr:spPr>
        <a:xfrm flipV="1">
          <a:off x="12814300" y="6679908"/>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27" name="フローチャート : 判断 526"/>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28" name="テキスト ボックス 527"/>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29" name="フローチャート : 判断 528"/>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0" name="テキスト ボックス 529"/>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25802</xdr:rowOff>
    </xdr:from>
    <xdr:to>
      <xdr:col>23</xdr:col>
      <xdr:colOff>568325</xdr:colOff>
      <xdr:row>38</xdr:row>
      <xdr:rowOff>127402</xdr:rowOff>
    </xdr:to>
    <xdr:sp macro="" textlink="">
      <xdr:nvSpPr>
        <xdr:cNvPr id="536" name="円/楕円 535"/>
        <xdr:cNvSpPr/>
      </xdr:nvSpPr>
      <xdr:spPr>
        <a:xfrm>
          <a:off x="16268700" y="65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112180</xdr:rowOff>
    </xdr:from>
    <xdr:ext cx="534377" cy="259045"/>
    <xdr:sp macro="" textlink="">
      <xdr:nvSpPr>
        <xdr:cNvPr id="537" name="消防費該当値テキスト"/>
        <xdr:cNvSpPr txBox="1"/>
      </xdr:nvSpPr>
      <xdr:spPr>
        <a:xfrm>
          <a:off x="16370300" y="645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36,561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145463</xdr:rowOff>
    </xdr:from>
    <xdr:to>
      <xdr:col>22</xdr:col>
      <xdr:colOff>415925</xdr:colOff>
      <xdr:row>38</xdr:row>
      <xdr:rowOff>75613</xdr:rowOff>
    </xdr:to>
    <xdr:sp macro="" textlink="">
      <xdr:nvSpPr>
        <xdr:cNvPr id="538" name="円/楕円 537"/>
        <xdr:cNvSpPr/>
      </xdr:nvSpPr>
      <xdr:spPr>
        <a:xfrm>
          <a:off x="15430500" y="64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66740</xdr:rowOff>
    </xdr:from>
    <xdr:ext cx="534377" cy="259045"/>
    <xdr:sp macro="" textlink="">
      <xdr:nvSpPr>
        <xdr:cNvPr id="539" name="テキスト ボックス 538"/>
        <xdr:cNvSpPr txBox="1"/>
      </xdr:nvSpPr>
      <xdr:spPr>
        <a:xfrm>
          <a:off x="15214111" y="65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97693</xdr:rowOff>
    </xdr:from>
    <xdr:to>
      <xdr:col>21</xdr:col>
      <xdr:colOff>212725</xdr:colOff>
      <xdr:row>39</xdr:row>
      <xdr:rowOff>27843</xdr:rowOff>
    </xdr:to>
    <xdr:sp macro="" textlink="">
      <xdr:nvSpPr>
        <xdr:cNvPr id="540" name="円/楕円 539"/>
        <xdr:cNvSpPr/>
      </xdr:nvSpPr>
      <xdr:spPr>
        <a:xfrm>
          <a:off x="14541500" y="66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18970</xdr:rowOff>
    </xdr:from>
    <xdr:ext cx="534377" cy="259045"/>
    <xdr:sp macro="" textlink="">
      <xdr:nvSpPr>
        <xdr:cNvPr id="541" name="テキスト ボックス 540"/>
        <xdr:cNvSpPr txBox="1"/>
      </xdr:nvSpPr>
      <xdr:spPr>
        <a:xfrm>
          <a:off x="14325111" y="670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114008</xdr:rowOff>
    </xdr:from>
    <xdr:to>
      <xdr:col>20</xdr:col>
      <xdr:colOff>9525</xdr:colOff>
      <xdr:row>39</xdr:row>
      <xdr:rowOff>44158</xdr:rowOff>
    </xdr:to>
    <xdr:sp macro="" textlink="">
      <xdr:nvSpPr>
        <xdr:cNvPr id="542" name="円/楕円 541"/>
        <xdr:cNvSpPr/>
      </xdr:nvSpPr>
      <xdr:spPr>
        <a:xfrm>
          <a:off x="13652500" y="66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35285</xdr:rowOff>
    </xdr:from>
    <xdr:ext cx="534377" cy="259045"/>
    <xdr:sp macro="" textlink="">
      <xdr:nvSpPr>
        <xdr:cNvPr id="543" name="テキスト ボックス 542"/>
        <xdr:cNvSpPr txBox="1"/>
      </xdr:nvSpPr>
      <xdr:spPr>
        <a:xfrm>
          <a:off x="13436111" y="67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119666</xdr:rowOff>
    </xdr:from>
    <xdr:to>
      <xdr:col>18</xdr:col>
      <xdr:colOff>492125</xdr:colOff>
      <xdr:row>39</xdr:row>
      <xdr:rowOff>49816</xdr:rowOff>
    </xdr:to>
    <xdr:sp macro="" textlink="">
      <xdr:nvSpPr>
        <xdr:cNvPr id="544" name="円/楕円 543"/>
        <xdr:cNvSpPr/>
      </xdr:nvSpPr>
      <xdr:spPr>
        <a:xfrm>
          <a:off x="12763500" y="66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40943</xdr:rowOff>
    </xdr:from>
    <xdr:ext cx="534377" cy="259045"/>
    <xdr:sp macro="" textlink="">
      <xdr:nvSpPr>
        <xdr:cNvPr id="545" name="テキスト ボックス 544"/>
        <xdr:cNvSpPr txBox="1"/>
      </xdr:nvSpPr>
      <xdr:spPr>
        <a:xfrm>
          <a:off x="12547111" y="67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67" name="直線コネクタ 566"/>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68"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69" name="直線コネクタ 568"/>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0"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1" name="直線コネクタ 570"/>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153130</xdr:rowOff>
    </xdr:from>
    <xdr:to>
      <xdr:col>23</xdr:col>
      <xdr:colOff>517525</xdr:colOff>
      <xdr:row>55</xdr:row>
      <xdr:rowOff>157147</xdr:rowOff>
    </xdr:to>
    <xdr:cxnSp macro="">
      <xdr:nvCxnSpPr>
        <xdr:cNvPr id="572" name="直線コネクタ 571"/>
        <xdr:cNvCxnSpPr/>
      </xdr:nvCxnSpPr>
      <xdr:spPr>
        <a:xfrm>
          <a:off x="15481300" y="9582880"/>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3"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74" name="フローチャート : 判断 573"/>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108876</xdr:rowOff>
    </xdr:from>
    <xdr:to>
      <xdr:col>22</xdr:col>
      <xdr:colOff>365125</xdr:colOff>
      <xdr:row>55</xdr:row>
      <xdr:rowOff>153130</xdr:rowOff>
    </xdr:to>
    <xdr:cxnSp macro="">
      <xdr:nvCxnSpPr>
        <xdr:cNvPr id="575" name="直線コネクタ 574"/>
        <xdr:cNvCxnSpPr/>
      </xdr:nvCxnSpPr>
      <xdr:spPr>
        <a:xfrm>
          <a:off x="14592300" y="9195726"/>
          <a:ext cx="889000" cy="3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76" name="フローチャート : 判断 575"/>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119356</xdr:rowOff>
    </xdr:from>
    <xdr:ext cx="599010" cy="259045"/>
    <xdr:sp macro="" textlink="">
      <xdr:nvSpPr>
        <xdr:cNvPr id="577" name="テキスト ボックス 576"/>
        <xdr:cNvSpPr txBox="1"/>
      </xdr:nvSpPr>
      <xdr:spPr>
        <a:xfrm>
          <a:off x="15181794"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108876</xdr:rowOff>
    </xdr:from>
    <xdr:to>
      <xdr:col>21</xdr:col>
      <xdr:colOff>161925</xdr:colOff>
      <xdr:row>54</xdr:row>
      <xdr:rowOff>85570</xdr:rowOff>
    </xdr:to>
    <xdr:cxnSp macro="">
      <xdr:nvCxnSpPr>
        <xdr:cNvPr id="578" name="直線コネクタ 577"/>
        <xdr:cNvCxnSpPr/>
      </xdr:nvCxnSpPr>
      <xdr:spPr>
        <a:xfrm flipV="1">
          <a:off x="13703300" y="9195726"/>
          <a:ext cx="889000" cy="14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79" name="フローチャート : 判断 578"/>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131081</xdr:rowOff>
    </xdr:from>
    <xdr:ext cx="534377" cy="259045"/>
    <xdr:sp macro="" textlink="">
      <xdr:nvSpPr>
        <xdr:cNvPr id="580" name="テキスト ボックス 579"/>
        <xdr:cNvSpPr txBox="1"/>
      </xdr:nvSpPr>
      <xdr:spPr>
        <a:xfrm>
          <a:off x="14325111" y="99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85570</xdr:rowOff>
    </xdr:from>
    <xdr:to>
      <xdr:col>19</xdr:col>
      <xdr:colOff>644525</xdr:colOff>
      <xdr:row>55</xdr:row>
      <xdr:rowOff>76064</xdr:rowOff>
    </xdr:to>
    <xdr:cxnSp macro="">
      <xdr:nvCxnSpPr>
        <xdr:cNvPr id="581" name="直線コネクタ 580"/>
        <xdr:cNvCxnSpPr/>
      </xdr:nvCxnSpPr>
      <xdr:spPr>
        <a:xfrm flipV="1">
          <a:off x="12814300" y="9343870"/>
          <a:ext cx="889000" cy="1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2" name="フローチャート : 判断 581"/>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131447</xdr:rowOff>
    </xdr:from>
    <xdr:ext cx="534377" cy="259045"/>
    <xdr:sp macro="" textlink="">
      <xdr:nvSpPr>
        <xdr:cNvPr id="583" name="テキスト ボックス 582"/>
        <xdr:cNvSpPr txBox="1"/>
      </xdr:nvSpPr>
      <xdr:spPr>
        <a:xfrm>
          <a:off x="13436111" y="99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84" name="フローチャート : 判断 583"/>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126628</xdr:rowOff>
    </xdr:from>
    <xdr:ext cx="534377" cy="259045"/>
    <xdr:sp macro="" textlink="">
      <xdr:nvSpPr>
        <xdr:cNvPr id="585" name="テキスト ボックス 584"/>
        <xdr:cNvSpPr txBox="1"/>
      </xdr:nvSpPr>
      <xdr:spPr>
        <a:xfrm>
          <a:off x="12547111" y="98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106347</xdr:rowOff>
    </xdr:from>
    <xdr:to>
      <xdr:col>23</xdr:col>
      <xdr:colOff>568325</xdr:colOff>
      <xdr:row>56</xdr:row>
      <xdr:rowOff>36497</xdr:rowOff>
    </xdr:to>
    <xdr:sp macro="" textlink="">
      <xdr:nvSpPr>
        <xdr:cNvPr id="591" name="円/楕円 590"/>
        <xdr:cNvSpPr/>
      </xdr:nvSpPr>
      <xdr:spPr>
        <a:xfrm>
          <a:off x="16268700" y="95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129224</xdr:rowOff>
    </xdr:from>
    <xdr:ext cx="599010" cy="259045"/>
    <xdr:sp macro="" textlink="">
      <xdr:nvSpPr>
        <xdr:cNvPr id="592" name="教育費該当値テキスト"/>
        <xdr:cNvSpPr txBox="1"/>
      </xdr:nvSpPr>
      <xdr:spPr>
        <a:xfrm>
          <a:off x="16370300" y="938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217,368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102330</xdr:rowOff>
    </xdr:from>
    <xdr:to>
      <xdr:col>22</xdr:col>
      <xdr:colOff>415925</xdr:colOff>
      <xdr:row>56</xdr:row>
      <xdr:rowOff>32480</xdr:rowOff>
    </xdr:to>
    <xdr:sp macro="" textlink="">
      <xdr:nvSpPr>
        <xdr:cNvPr id="593" name="円/楕円 592"/>
        <xdr:cNvSpPr/>
      </xdr:nvSpPr>
      <xdr:spPr>
        <a:xfrm>
          <a:off x="15430500" y="95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49007</xdr:rowOff>
    </xdr:from>
    <xdr:ext cx="599010" cy="259045"/>
    <xdr:sp macro="" textlink="">
      <xdr:nvSpPr>
        <xdr:cNvPr id="594" name="テキスト ボックス 593"/>
        <xdr:cNvSpPr txBox="1"/>
      </xdr:nvSpPr>
      <xdr:spPr>
        <a:xfrm>
          <a:off x="15181794" y="93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219,125</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58076</xdr:rowOff>
    </xdr:from>
    <xdr:to>
      <xdr:col>21</xdr:col>
      <xdr:colOff>212725</xdr:colOff>
      <xdr:row>53</xdr:row>
      <xdr:rowOff>159676</xdr:rowOff>
    </xdr:to>
    <xdr:sp macro="" textlink="">
      <xdr:nvSpPr>
        <xdr:cNvPr id="595" name="円/楕円 594"/>
        <xdr:cNvSpPr/>
      </xdr:nvSpPr>
      <xdr:spPr>
        <a:xfrm>
          <a:off x="14541500" y="91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4753</xdr:rowOff>
    </xdr:from>
    <xdr:ext cx="599010" cy="259045"/>
    <xdr:sp macro="" textlink="">
      <xdr:nvSpPr>
        <xdr:cNvPr id="596" name="テキスト ボックス 595"/>
        <xdr:cNvSpPr txBox="1"/>
      </xdr:nvSpPr>
      <xdr:spPr>
        <a:xfrm>
          <a:off x="14292794" y="892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388,484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34770</xdr:rowOff>
    </xdr:from>
    <xdr:to>
      <xdr:col>20</xdr:col>
      <xdr:colOff>9525</xdr:colOff>
      <xdr:row>54</xdr:row>
      <xdr:rowOff>136370</xdr:rowOff>
    </xdr:to>
    <xdr:sp macro="" textlink="">
      <xdr:nvSpPr>
        <xdr:cNvPr id="597" name="円/楕円 596"/>
        <xdr:cNvSpPr/>
      </xdr:nvSpPr>
      <xdr:spPr>
        <a:xfrm>
          <a:off x="13652500" y="92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152897</xdr:rowOff>
    </xdr:from>
    <xdr:ext cx="599010" cy="259045"/>
    <xdr:sp macro="" textlink="">
      <xdr:nvSpPr>
        <xdr:cNvPr id="598" name="テキスト ボックス 597"/>
        <xdr:cNvSpPr txBox="1"/>
      </xdr:nvSpPr>
      <xdr:spPr>
        <a:xfrm>
          <a:off x="13403794" y="906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323,679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25264</xdr:rowOff>
    </xdr:from>
    <xdr:to>
      <xdr:col>18</xdr:col>
      <xdr:colOff>492125</xdr:colOff>
      <xdr:row>55</xdr:row>
      <xdr:rowOff>126864</xdr:rowOff>
    </xdr:to>
    <xdr:sp macro="" textlink="">
      <xdr:nvSpPr>
        <xdr:cNvPr id="599" name="円/楕円 598"/>
        <xdr:cNvSpPr/>
      </xdr:nvSpPr>
      <xdr:spPr>
        <a:xfrm>
          <a:off x="12763500" y="9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143391</xdr:rowOff>
    </xdr:from>
    <xdr:ext cx="599010" cy="259045"/>
    <xdr:sp macro="" textlink="">
      <xdr:nvSpPr>
        <xdr:cNvPr id="600" name="テキスト ボックス 599"/>
        <xdr:cNvSpPr txBox="1"/>
      </xdr:nvSpPr>
      <xdr:spPr>
        <a:xfrm>
          <a:off x="12514794" y="923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4" name="テキスト ボックス 61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24" name="直線コネクタ 623"/>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25"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27"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28" name="直線コネクタ 627"/>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0"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1" name="フローチャート : 判断 630"/>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3" name="フローチャート : 判断 632"/>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34" name="テキスト ボックス 633"/>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36" name="フローチャート : 判断 635"/>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37" name="テキスト ボックス 636"/>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39" name="フローチャート : 判断 638"/>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0" name="テキスト ボックス 639"/>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1" name="フローチャート : 判断 640"/>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2" name="テキスト ボックス 641"/>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8" name="円/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49"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0" name="円/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1" name="テキスト ボックス 65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2" name="円/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3" name="テキスト ボックス 65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4" name="円/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5" name="テキスト ボックス 65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6" name="円/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7" name="テキスト ボックス 65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79" name="直線コネクタ 678"/>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0"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1" name="直線コネクタ 680"/>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2"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3" name="直線コネクタ 682"/>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115729</xdr:rowOff>
    </xdr:from>
    <xdr:to>
      <xdr:col>23</xdr:col>
      <xdr:colOff>517525</xdr:colOff>
      <xdr:row>94</xdr:row>
      <xdr:rowOff>46104</xdr:rowOff>
    </xdr:to>
    <xdr:cxnSp macro="">
      <xdr:nvCxnSpPr>
        <xdr:cNvPr id="684" name="直線コネクタ 683"/>
        <xdr:cNvCxnSpPr/>
      </xdr:nvCxnSpPr>
      <xdr:spPr>
        <a:xfrm flipV="1">
          <a:off x="15481300" y="16060579"/>
          <a:ext cx="8382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85"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86" name="フローチャート : 判断 685"/>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104727</xdr:rowOff>
    </xdr:from>
    <xdr:to>
      <xdr:col>22</xdr:col>
      <xdr:colOff>365125</xdr:colOff>
      <xdr:row>94</xdr:row>
      <xdr:rowOff>46104</xdr:rowOff>
    </xdr:to>
    <xdr:cxnSp macro="">
      <xdr:nvCxnSpPr>
        <xdr:cNvPr id="687" name="直線コネクタ 686"/>
        <xdr:cNvCxnSpPr/>
      </xdr:nvCxnSpPr>
      <xdr:spPr>
        <a:xfrm>
          <a:off x="14592300" y="16049577"/>
          <a:ext cx="889000" cy="1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88" name="フローチャート : 判断 687"/>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87526</xdr:rowOff>
    </xdr:from>
    <xdr:ext cx="599010" cy="259045"/>
    <xdr:sp macro="" textlink="">
      <xdr:nvSpPr>
        <xdr:cNvPr id="689" name="テキスト ボックス 688"/>
        <xdr:cNvSpPr txBox="1"/>
      </xdr:nvSpPr>
      <xdr:spPr>
        <a:xfrm>
          <a:off x="15181794" y="1671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73964</xdr:rowOff>
    </xdr:from>
    <xdr:to>
      <xdr:col>21</xdr:col>
      <xdr:colOff>161925</xdr:colOff>
      <xdr:row>93</xdr:row>
      <xdr:rowOff>104727</xdr:rowOff>
    </xdr:to>
    <xdr:cxnSp macro="">
      <xdr:nvCxnSpPr>
        <xdr:cNvPr id="690" name="直線コネクタ 689"/>
        <xdr:cNvCxnSpPr/>
      </xdr:nvCxnSpPr>
      <xdr:spPr>
        <a:xfrm>
          <a:off x="13703300" y="16018814"/>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1" name="フローチャート : 判断 690"/>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69510</xdr:rowOff>
    </xdr:from>
    <xdr:ext cx="599010" cy="259045"/>
    <xdr:sp macro="" textlink="">
      <xdr:nvSpPr>
        <xdr:cNvPr id="692" name="テキスト ボックス 691"/>
        <xdr:cNvSpPr txBox="1"/>
      </xdr:nvSpPr>
      <xdr:spPr>
        <a:xfrm>
          <a:off x="14292794" y="1670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73964</xdr:rowOff>
    </xdr:from>
    <xdr:to>
      <xdr:col>19</xdr:col>
      <xdr:colOff>644525</xdr:colOff>
      <xdr:row>93</xdr:row>
      <xdr:rowOff>92489</xdr:rowOff>
    </xdr:to>
    <xdr:cxnSp macro="">
      <xdr:nvCxnSpPr>
        <xdr:cNvPr id="693" name="直線コネクタ 692"/>
        <xdr:cNvCxnSpPr/>
      </xdr:nvCxnSpPr>
      <xdr:spPr>
        <a:xfrm flipV="1">
          <a:off x="12814300" y="16018814"/>
          <a:ext cx="889000" cy="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694" name="フローチャート : 判断 693"/>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64490</xdr:rowOff>
    </xdr:from>
    <xdr:ext cx="599010" cy="259045"/>
    <xdr:sp macro="" textlink="">
      <xdr:nvSpPr>
        <xdr:cNvPr id="695" name="テキスト ボックス 694"/>
        <xdr:cNvSpPr txBox="1"/>
      </xdr:nvSpPr>
      <xdr:spPr>
        <a:xfrm>
          <a:off x="13403794" y="166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696" name="フローチャート : 判断 695"/>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697" name="テキスト ボックス 696"/>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64929</xdr:rowOff>
    </xdr:from>
    <xdr:to>
      <xdr:col>23</xdr:col>
      <xdr:colOff>568325</xdr:colOff>
      <xdr:row>93</xdr:row>
      <xdr:rowOff>166529</xdr:rowOff>
    </xdr:to>
    <xdr:sp macro="" textlink="">
      <xdr:nvSpPr>
        <xdr:cNvPr id="703" name="円/楕円 702"/>
        <xdr:cNvSpPr/>
      </xdr:nvSpPr>
      <xdr:spPr>
        <a:xfrm>
          <a:off x="16268700" y="160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87806</xdr:rowOff>
    </xdr:from>
    <xdr:ext cx="599010" cy="259045"/>
    <xdr:sp macro="" textlink="">
      <xdr:nvSpPr>
        <xdr:cNvPr id="704" name="公債費該当値テキスト"/>
        <xdr:cNvSpPr txBox="1"/>
      </xdr:nvSpPr>
      <xdr:spPr>
        <a:xfrm>
          <a:off x="16370300" y="1586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385,486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166754</xdr:rowOff>
    </xdr:from>
    <xdr:to>
      <xdr:col>22</xdr:col>
      <xdr:colOff>415925</xdr:colOff>
      <xdr:row>94</xdr:row>
      <xdr:rowOff>96904</xdr:rowOff>
    </xdr:to>
    <xdr:sp macro="" textlink="">
      <xdr:nvSpPr>
        <xdr:cNvPr id="705" name="円/楕円 704"/>
        <xdr:cNvSpPr/>
      </xdr:nvSpPr>
      <xdr:spPr>
        <a:xfrm>
          <a:off x="15430500" y="161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113431</xdr:rowOff>
    </xdr:from>
    <xdr:ext cx="599010" cy="259045"/>
    <xdr:sp macro="" textlink="">
      <xdr:nvSpPr>
        <xdr:cNvPr id="706" name="テキスト ボックス 705"/>
        <xdr:cNvSpPr txBox="1"/>
      </xdr:nvSpPr>
      <xdr:spPr>
        <a:xfrm>
          <a:off x="15181794" y="1588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340,943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53927</xdr:rowOff>
    </xdr:from>
    <xdr:to>
      <xdr:col>21</xdr:col>
      <xdr:colOff>212725</xdr:colOff>
      <xdr:row>93</xdr:row>
      <xdr:rowOff>155527</xdr:rowOff>
    </xdr:to>
    <xdr:sp macro="" textlink="">
      <xdr:nvSpPr>
        <xdr:cNvPr id="707" name="円/楕円 706"/>
        <xdr:cNvSpPr/>
      </xdr:nvSpPr>
      <xdr:spPr>
        <a:xfrm>
          <a:off x="14541500" y="159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604</xdr:rowOff>
    </xdr:from>
    <xdr:ext cx="599010" cy="259045"/>
    <xdr:sp macro="" textlink="">
      <xdr:nvSpPr>
        <xdr:cNvPr id="708" name="テキスト ボックス 707"/>
        <xdr:cNvSpPr txBox="1"/>
      </xdr:nvSpPr>
      <xdr:spPr>
        <a:xfrm>
          <a:off x="14292794" y="1577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390,299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23164</xdr:rowOff>
    </xdr:from>
    <xdr:to>
      <xdr:col>20</xdr:col>
      <xdr:colOff>9525</xdr:colOff>
      <xdr:row>93</xdr:row>
      <xdr:rowOff>124764</xdr:rowOff>
    </xdr:to>
    <xdr:sp macro="" textlink="">
      <xdr:nvSpPr>
        <xdr:cNvPr id="709" name="円/楕円 708"/>
        <xdr:cNvSpPr/>
      </xdr:nvSpPr>
      <xdr:spPr>
        <a:xfrm>
          <a:off x="13652500" y="159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141291</xdr:rowOff>
    </xdr:from>
    <xdr:ext cx="599010" cy="259045"/>
    <xdr:sp macro="" textlink="">
      <xdr:nvSpPr>
        <xdr:cNvPr id="710" name="テキスト ボックス 709"/>
        <xdr:cNvSpPr txBox="1"/>
      </xdr:nvSpPr>
      <xdr:spPr>
        <a:xfrm>
          <a:off x="13403794" y="1574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403,756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41689</xdr:rowOff>
    </xdr:from>
    <xdr:to>
      <xdr:col>18</xdr:col>
      <xdr:colOff>492125</xdr:colOff>
      <xdr:row>93</xdr:row>
      <xdr:rowOff>143289</xdr:rowOff>
    </xdr:to>
    <xdr:sp macro="" textlink="">
      <xdr:nvSpPr>
        <xdr:cNvPr id="711" name="円/楕円 710"/>
        <xdr:cNvSpPr/>
      </xdr:nvSpPr>
      <xdr:spPr>
        <a:xfrm>
          <a:off x="12763500" y="1598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159816</xdr:rowOff>
    </xdr:from>
    <xdr:ext cx="599010" cy="259045"/>
    <xdr:sp macro="" textlink="">
      <xdr:nvSpPr>
        <xdr:cNvPr id="712" name="テキスト ボックス 711"/>
        <xdr:cNvSpPr txBox="1"/>
      </xdr:nvSpPr>
      <xdr:spPr>
        <a:xfrm>
          <a:off x="12514794" y="1576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36" name="直線コネクタ 735"/>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39"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0" name="直線コネクタ 739"/>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2"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3" name="フローチャート : 判断 742"/>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45" name="フローチャート : 判断 744"/>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46" name="テキスト ボックス 745"/>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48" name="フローチャート : 判断 747"/>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49" name="テキスト ボックス 748"/>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1" name="フローチャート : 判断 750"/>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2" name="テキスト ボックス 751"/>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3" name="フローチャート : 判断 752"/>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54" name="テキスト ボックス 753"/>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0" name="円/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1"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2" name="円/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3" name="テキスト ボックス 76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4" name="円/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5" name="テキスト ボックス 76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6" name="円/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7" name="テキスト ボックス 76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8" name="円/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9" name="テキスト ボックス 76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3" name="テキスト ボックス 78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85" name="テキスト ボックス 784"/>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87" name="テキスト ボックス 786"/>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9" name="テキスト ボックス 788"/>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1" name="直線コネクタ 79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8" name="フローチャート : 判断 79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0" name="フローチャート : 判断 79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1" name="テキスト ボックス 80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3" name="フローチャート : 判断 80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4" name="テキスト ボックス 80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6" name="フローチャート : 判断 805"/>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7" name="テキスト ボックス 80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08" name="フローチャート : 判断 807"/>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09" name="テキスト ボックス 808"/>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5" name="円/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7" name="円/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8" name="テキスト ボックス 81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9" name="円/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0" name="テキスト ボックス 81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1" name="円/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2" name="テキスト ボックス 821"/>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3" name="円/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4" name="テキスト ボックス 82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普通建設事業費で約</a:t>
          </a:r>
          <a:r>
            <a:rPr kumimoji="1" lang="en-US" altLang="ja-JP" sz="1400">
              <a:solidFill>
                <a:schemeClr val="dk1"/>
              </a:solidFill>
              <a:latin typeface="+mn-lt"/>
              <a:ea typeface="+mn-ea"/>
              <a:cs typeface="+mn-cs"/>
            </a:rPr>
            <a:t>6</a:t>
          </a:r>
          <a:r>
            <a:rPr kumimoji="1" lang="ja-JP" altLang="ja-JP" sz="1400">
              <a:solidFill>
                <a:schemeClr val="dk1"/>
              </a:solidFill>
              <a:latin typeface="+mn-lt"/>
              <a:ea typeface="+mn-ea"/>
              <a:cs typeface="+mn-cs"/>
            </a:rPr>
            <a:t>割を占めているように、総務費・衛生費・農林水産業費・土木費に係る普通建設事業費が類似団体に比べ高い水準にある。緊急防災避難施設・し尿処理施設・土地改良事業・定住住宅整備事業等の増額したことが大きな要因である</a:t>
          </a:r>
          <a:endParaRPr kumimoji="1" lang="en-US" altLang="ja-JP" sz="14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財政調整基金への積立と実質収支額が共に維持水準額。歳出と基金取り崩しの抑制により、基金増額傾向の要因。</a:t>
          </a:r>
          <a:endParaRPr lang="ja-JP" altLang="ja-JP" sz="14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19</a:t>
          </a:r>
          <a:r>
            <a:rPr lang="ja-JP" altLang="ja-JP" sz="1400" b="0" i="0" baseline="0">
              <a:solidFill>
                <a:schemeClr val="dk1"/>
              </a:solidFill>
              <a:latin typeface="+mn-lt"/>
              <a:ea typeface="+mn-ea"/>
              <a:cs typeface="+mn-cs"/>
            </a:rPr>
            <a:t>年度から各会計において赤字は発生していない。今後も適正な財政運営に努める。</a:t>
          </a:r>
          <a:endParaRPr lang="en-US" altLang="ja-JP" sz="14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2954806</v>
      </c>
      <c r="BO4" s="379"/>
      <c r="BP4" s="379"/>
      <c r="BQ4" s="379"/>
      <c r="BR4" s="379"/>
      <c r="BS4" s="379"/>
      <c r="BT4" s="379"/>
      <c r="BU4" s="380"/>
      <c r="BV4" s="378">
        <v>2771891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9.6</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2859213</v>
      </c>
      <c r="BO5" s="416"/>
      <c r="BP5" s="416"/>
      <c r="BQ5" s="416"/>
      <c r="BR5" s="416"/>
      <c r="BS5" s="416"/>
      <c r="BT5" s="416"/>
      <c r="BU5" s="417"/>
      <c r="BV5" s="415">
        <v>2671932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96.2</v>
      </c>
      <c r="CU5" s="413"/>
      <c r="CV5" s="413"/>
      <c r="CW5" s="413"/>
      <c r="CX5" s="413"/>
      <c r="CY5" s="413"/>
      <c r="CZ5" s="413"/>
      <c r="DA5" s="414"/>
      <c r="DB5" s="412">
        <v>98.7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95593</v>
      </c>
      <c r="BO6" s="416"/>
      <c r="BP6" s="416"/>
      <c r="BQ6" s="416"/>
      <c r="BR6" s="416"/>
      <c r="BS6" s="416"/>
      <c r="BT6" s="416"/>
      <c r="BU6" s="417"/>
      <c r="BV6" s="415">
        <v>99959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100.9</v>
      </c>
      <c r="CU6" s="453"/>
      <c r="CV6" s="453"/>
      <c r="CW6" s="453"/>
      <c r="CX6" s="453"/>
      <c r="CY6" s="453"/>
      <c r="CZ6" s="453"/>
      <c r="DA6" s="454"/>
      <c r="DB6" s="452">
        <v>103.4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21549</v>
      </c>
      <c r="BO7" s="416"/>
      <c r="BP7" s="416"/>
      <c r="BQ7" s="416"/>
      <c r="BR7" s="416"/>
      <c r="BS7" s="416"/>
      <c r="BT7" s="416"/>
      <c r="BU7" s="417"/>
      <c r="BV7" s="415">
        <v>52919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767694</v>
      </c>
      <c r="CU7" s="416"/>
      <c r="CV7" s="416"/>
      <c r="CW7" s="416"/>
      <c r="CX7" s="416"/>
      <c r="CY7" s="416"/>
      <c r="CZ7" s="416"/>
      <c r="DA7" s="417"/>
      <c r="DB7" s="415">
        <v>716254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74044</v>
      </c>
      <c r="BO8" s="416"/>
      <c r="BP8" s="416"/>
      <c r="BQ8" s="416"/>
      <c r="BR8" s="416"/>
      <c r="BS8" s="416"/>
      <c r="BT8" s="416"/>
      <c r="BU8" s="417"/>
      <c r="BV8" s="415">
        <v>47040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0.14000000000000001</v>
      </c>
      <c r="CU8" s="456"/>
      <c r="CV8" s="456"/>
      <c r="CW8" s="456"/>
      <c r="CX8" s="456"/>
      <c r="CY8" s="456"/>
      <c r="CZ8" s="456"/>
      <c r="DA8" s="457"/>
      <c r="DB8" s="455">
        <v>0.13</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629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27004</v>
      </c>
      <c r="BO9" s="416"/>
      <c r="BP9" s="416"/>
      <c r="BQ9" s="416"/>
      <c r="BR9" s="416"/>
      <c r="BS9" s="416"/>
      <c r="BT9" s="416"/>
      <c r="BU9" s="417"/>
      <c r="BV9" s="415">
        <v>-171064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16.3</v>
      </c>
      <c r="CU9" s="413"/>
      <c r="CV9" s="413"/>
      <c r="CW9" s="413"/>
      <c r="CX9" s="413"/>
      <c r="CY9" s="413"/>
      <c r="CZ9" s="413"/>
      <c r="DA9" s="414"/>
      <c r="DB9" s="412">
        <v>13.5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665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171434</v>
      </c>
      <c r="BO10" s="416"/>
      <c r="BP10" s="416"/>
      <c r="BQ10" s="416"/>
      <c r="BR10" s="416"/>
      <c r="BS10" s="416"/>
      <c r="BT10" s="416"/>
      <c r="BU10" s="417"/>
      <c r="BV10" s="415">
        <v>119207</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590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180315</v>
      </c>
      <c r="BO12" s="416"/>
      <c r="BP12" s="416"/>
      <c r="BQ12" s="416"/>
      <c r="BR12" s="416"/>
      <c r="BS12" s="416"/>
      <c r="BT12" s="416"/>
      <c r="BU12" s="417"/>
      <c r="BV12" s="415">
        <v>65406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586</v>
      </c>
      <c r="S13" s="497"/>
      <c r="T13" s="497"/>
      <c r="U13" s="497"/>
      <c r="V13" s="498"/>
      <c r="W13" s="431" t="s">
        <v>120</v>
      </c>
      <c r="X13" s="432"/>
      <c r="Y13" s="432"/>
      <c r="Z13" s="432"/>
      <c r="AA13" s="432"/>
      <c r="AB13" s="422"/>
      <c r="AC13" s="466">
        <v>69</v>
      </c>
      <c r="AD13" s="467"/>
      <c r="AE13" s="467"/>
      <c r="AF13" s="467"/>
      <c r="AG13" s="506"/>
      <c r="AH13" s="466">
        <v>77</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18123</v>
      </c>
      <c r="BO13" s="416"/>
      <c r="BP13" s="416"/>
      <c r="BQ13" s="416"/>
      <c r="BR13" s="416"/>
      <c r="BS13" s="416"/>
      <c r="BT13" s="416"/>
      <c r="BU13" s="417"/>
      <c r="BV13" s="415">
        <v>-117263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9.5</v>
      </c>
      <c r="CU13" s="413"/>
      <c r="CV13" s="413"/>
      <c r="CW13" s="413"/>
      <c r="CX13" s="413"/>
      <c r="CY13" s="413"/>
      <c r="CZ13" s="413"/>
      <c r="DA13" s="414"/>
      <c r="DB13" s="412">
        <v>10.199999999999999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578</v>
      </c>
      <c r="S14" s="497"/>
      <c r="T14" s="497"/>
      <c r="U14" s="497"/>
      <c r="V14" s="498"/>
      <c r="W14" s="405"/>
      <c r="X14" s="406"/>
      <c r="Y14" s="406"/>
      <c r="Z14" s="406"/>
      <c r="AA14" s="406"/>
      <c r="AB14" s="395"/>
      <c r="AC14" s="499">
        <v>14.6</v>
      </c>
      <c r="AD14" s="500"/>
      <c r="AE14" s="500"/>
      <c r="AF14" s="500"/>
      <c r="AG14" s="501"/>
      <c r="AH14" s="499">
        <v>20.7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574</v>
      </c>
      <c r="S15" s="497"/>
      <c r="T15" s="497"/>
      <c r="U15" s="497"/>
      <c r="V15" s="498"/>
      <c r="W15" s="431" t="s">
        <v>126</v>
      </c>
      <c r="X15" s="432"/>
      <c r="Y15" s="432"/>
      <c r="Z15" s="432"/>
      <c r="AA15" s="432"/>
      <c r="AB15" s="422"/>
      <c r="AC15" s="466">
        <v>194</v>
      </c>
      <c r="AD15" s="467"/>
      <c r="AE15" s="467"/>
      <c r="AF15" s="467"/>
      <c r="AG15" s="506"/>
      <c r="AH15" s="466">
        <v>112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98995</v>
      </c>
      <c r="BO15" s="379"/>
      <c r="BP15" s="379"/>
      <c r="BQ15" s="379"/>
      <c r="BR15" s="379"/>
      <c r="BS15" s="379"/>
      <c r="BT15" s="379"/>
      <c r="BU15" s="380"/>
      <c r="BV15" s="378">
        <v>101806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40.9</v>
      </c>
      <c r="AD16" s="500"/>
      <c r="AE16" s="500"/>
      <c r="AF16" s="500"/>
      <c r="AG16" s="501"/>
      <c r="AH16" s="499">
        <v>30.1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702765</v>
      </c>
      <c r="BO16" s="416"/>
      <c r="BP16" s="416"/>
      <c r="BQ16" s="416"/>
      <c r="BR16" s="416"/>
      <c r="BS16" s="416"/>
      <c r="BT16" s="416"/>
      <c r="BU16" s="417"/>
      <c r="BV16" s="415">
        <v>656178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211</v>
      </c>
      <c r="AD17" s="467"/>
      <c r="AE17" s="467"/>
      <c r="AF17" s="467"/>
      <c r="AG17" s="506"/>
      <c r="AH17" s="466">
        <v>183</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128144</v>
      </c>
      <c r="BO17" s="416"/>
      <c r="BP17" s="416"/>
      <c r="BQ17" s="416"/>
      <c r="BR17" s="416"/>
      <c r="BS17" s="416"/>
      <c r="BT17" s="416"/>
      <c r="BU17" s="417"/>
      <c r="BV17" s="415">
        <v>129563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13.09</v>
      </c>
      <c r="M18" s="528"/>
      <c r="N18" s="528"/>
      <c r="O18" s="528"/>
      <c r="P18" s="528"/>
      <c r="Q18" s="528"/>
      <c r="R18" s="529"/>
      <c r="S18" s="529"/>
      <c r="T18" s="529"/>
      <c r="U18" s="529"/>
      <c r="V18" s="530"/>
      <c r="W18" s="433"/>
      <c r="X18" s="434"/>
      <c r="Y18" s="434"/>
      <c r="Z18" s="434"/>
      <c r="AA18" s="434"/>
      <c r="AB18" s="425"/>
      <c r="AC18" s="531">
        <v>44.5</v>
      </c>
      <c r="AD18" s="532"/>
      <c r="AE18" s="532"/>
      <c r="AF18" s="532"/>
      <c r="AG18" s="533"/>
      <c r="AH18" s="531">
        <v>49.2</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737656</v>
      </c>
      <c r="BO18" s="416"/>
      <c r="BP18" s="416"/>
      <c r="BQ18" s="416"/>
      <c r="BR18" s="416"/>
      <c r="BS18" s="416"/>
      <c r="BT18" s="416"/>
      <c r="BU18" s="417"/>
      <c r="BV18" s="415">
        <v>715253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48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1310376</v>
      </c>
      <c r="BO19" s="416"/>
      <c r="BP19" s="416"/>
      <c r="BQ19" s="416"/>
      <c r="BR19" s="416"/>
      <c r="BS19" s="416"/>
      <c r="BT19" s="416"/>
      <c r="BU19" s="417"/>
      <c r="BV19" s="415">
        <v>1340273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333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2255291</v>
      </c>
      <c r="BO23" s="416"/>
      <c r="BP23" s="416"/>
      <c r="BQ23" s="416"/>
      <c r="BR23" s="416"/>
      <c r="BS23" s="416"/>
      <c r="BT23" s="416"/>
      <c r="BU23" s="417"/>
      <c r="BV23" s="415">
        <v>2174316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6620</v>
      </c>
      <c r="R24" s="467"/>
      <c r="S24" s="467"/>
      <c r="T24" s="467"/>
      <c r="U24" s="467"/>
      <c r="V24" s="506"/>
      <c r="W24" s="561"/>
      <c r="X24" s="549"/>
      <c r="Y24" s="550"/>
      <c r="Z24" s="465" t="s">
        <v>149</v>
      </c>
      <c r="AA24" s="445"/>
      <c r="AB24" s="445"/>
      <c r="AC24" s="445"/>
      <c r="AD24" s="445"/>
      <c r="AE24" s="445"/>
      <c r="AF24" s="445"/>
      <c r="AG24" s="446"/>
      <c r="AH24" s="466">
        <v>29</v>
      </c>
      <c r="AI24" s="467"/>
      <c r="AJ24" s="467"/>
      <c r="AK24" s="467"/>
      <c r="AL24" s="506"/>
      <c r="AM24" s="466">
        <v>80736</v>
      </c>
      <c r="AN24" s="467"/>
      <c r="AO24" s="467"/>
      <c r="AP24" s="467"/>
      <c r="AQ24" s="467"/>
      <c r="AR24" s="506"/>
      <c r="AS24" s="466">
        <v>2784</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2207523</v>
      </c>
      <c r="BO24" s="416"/>
      <c r="BP24" s="416"/>
      <c r="BQ24" s="416"/>
      <c r="BR24" s="416"/>
      <c r="BS24" s="416"/>
      <c r="BT24" s="416"/>
      <c r="BU24" s="417"/>
      <c r="BV24" s="415">
        <v>2117351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5360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5190</v>
      </c>
      <c r="R26" s="467"/>
      <c r="S26" s="467"/>
      <c r="T26" s="467"/>
      <c r="U26" s="467"/>
      <c r="V26" s="506"/>
      <c r="W26" s="561"/>
      <c r="X26" s="549"/>
      <c r="Y26" s="550"/>
      <c r="Z26" s="465" t="s">
        <v>155</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2390</v>
      </c>
      <c r="R27" s="467"/>
      <c r="S27" s="467"/>
      <c r="T27" s="467"/>
      <c r="U27" s="467"/>
      <c r="V27" s="506"/>
      <c r="W27" s="561"/>
      <c r="X27" s="549"/>
      <c r="Y27" s="550"/>
      <c r="Z27" s="465" t="s">
        <v>158</v>
      </c>
      <c r="AA27" s="445"/>
      <c r="AB27" s="445"/>
      <c r="AC27" s="445"/>
      <c r="AD27" s="445"/>
      <c r="AE27" s="445"/>
      <c r="AF27" s="445"/>
      <c r="AG27" s="446"/>
      <c r="AH27" s="466">
        <v>2</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25821</v>
      </c>
      <c r="BO27" s="585"/>
      <c r="BP27" s="585"/>
      <c r="BQ27" s="585"/>
      <c r="BR27" s="585"/>
      <c r="BS27" s="585"/>
      <c r="BT27" s="585"/>
      <c r="BU27" s="586"/>
      <c r="BV27" s="584">
        <v>25821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1980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660264</v>
      </c>
      <c r="BO28" s="379"/>
      <c r="BP28" s="379"/>
      <c r="BQ28" s="379"/>
      <c r="BR28" s="379"/>
      <c r="BS28" s="379"/>
      <c r="BT28" s="379"/>
      <c r="BU28" s="380"/>
      <c r="BV28" s="378">
        <v>669145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3</v>
      </c>
      <c r="M29" s="467"/>
      <c r="N29" s="467"/>
      <c r="O29" s="467"/>
      <c r="P29" s="506"/>
      <c r="Q29" s="466">
        <v>1850</v>
      </c>
      <c r="R29" s="467"/>
      <c r="S29" s="467"/>
      <c r="T29" s="467"/>
      <c r="U29" s="467"/>
      <c r="V29" s="506"/>
      <c r="W29" s="562"/>
      <c r="X29" s="563"/>
      <c r="Y29" s="564"/>
      <c r="Z29" s="465" t="s">
        <v>166</v>
      </c>
      <c r="AA29" s="445"/>
      <c r="AB29" s="445"/>
      <c r="AC29" s="445"/>
      <c r="AD29" s="445"/>
      <c r="AE29" s="445"/>
      <c r="AF29" s="445"/>
      <c r="AG29" s="446"/>
      <c r="AH29" s="466">
        <v>31</v>
      </c>
      <c r="AI29" s="467"/>
      <c r="AJ29" s="467"/>
      <c r="AK29" s="467"/>
      <c r="AL29" s="506"/>
      <c r="AM29" s="466">
        <v>86066</v>
      </c>
      <c r="AN29" s="467"/>
      <c r="AO29" s="467"/>
      <c r="AP29" s="467"/>
      <c r="AQ29" s="467"/>
      <c r="AR29" s="506"/>
      <c r="AS29" s="466">
        <v>2776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2610</v>
      </c>
      <c r="BO29" s="416"/>
      <c r="BP29" s="416"/>
      <c r="BQ29" s="416"/>
      <c r="BR29" s="416"/>
      <c r="BS29" s="416"/>
      <c r="BT29" s="416"/>
      <c r="BU29" s="417"/>
      <c r="BV29" s="415">
        <v>2610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90.3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344055</v>
      </c>
      <c r="BO30" s="585"/>
      <c r="BP30" s="585"/>
      <c r="BQ30" s="585"/>
      <c r="BR30" s="585"/>
      <c r="BS30" s="585"/>
      <c r="BT30" s="585"/>
      <c r="BU30" s="586"/>
      <c r="BV30" s="584">
        <v>287716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IF('各会計、関係団体の財政状況及び健全化判断比率'!B30="","",'各会計、関係団体の財政状況及び健全化判断比率'!B30)</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沖縄県後期高齢者医療広域連合（一般）</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黄金山</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歯科特別会計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沖縄県後期高齢者医療広域連合（特別）</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港湾特別会計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沖縄県介護保険広域連合（一般）</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月桃特別会計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沖縄県介護保険広域連合（特別）</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沖縄県市町村自治会館管理組合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沖縄県市町村総合事務組合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南部広域行政組合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南部広域市町村圏事務組合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81" t="s">
        <v>516</v>
      </c>
      <c r="D34" s="1181"/>
      <c r="E34" s="1182"/>
      <c r="F34" s="32">
        <v>13.3</v>
      </c>
      <c r="G34" s="33">
        <v>18.77</v>
      </c>
      <c r="H34" s="33">
        <v>27.2</v>
      </c>
      <c r="I34" s="33">
        <v>3.77</v>
      </c>
      <c r="J34" s="34">
        <v>8.52</v>
      </c>
      <c r="K34" s="22"/>
      <c r="L34" s="22"/>
      <c r="M34" s="22"/>
      <c r="N34" s="22"/>
      <c r="O34" s="22"/>
      <c r="P34" s="22"/>
    </row>
    <row r="35" spans="1:16" ht="39" customHeight="1">
      <c r="A35" s="22"/>
      <c r="B35" s="35"/>
      <c r="C35" s="1175" t="s">
        <v>517</v>
      </c>
      <c r="D35" s="1176"/>
      <c r="E35" s="1177"/>
      <c r="F35" s="36">
        <v>0.33</v>
      </c>
      <c r="G35" s="37">
        <v>0.56999999999999995</v>
      </c>
      <c r="H35" s="37">
        <v>0.54</v>
      </c>
      <c r="I35" s="37">
        <v>0.89</v>
      </c>
      <c r="J35" s="38">
        <v>1.48</v>
      </c>
      <c r="K35" s="22"/>
      <c r="L35" s="22"/>
      <c r="M35" s="22"/>
      <c r="N35" s="22"/>
      <c r="O35" s="22"/>
      <c r="P35" s="22"/>
    </row>
    <row r="36" spans="1:16" ht="39" customHeight="1">
      <c r="A36" s="22"/>
      <c r="B36" s="35"/>
      <c r="C36" s="1175" t="s">
        <v>518</v>
      </c>
      <c r="D36" s="1176"/>
      <c r="E36" s="1177"/>
      <c r="F36" s="36">
        <v>2.64</v>
      </c>
      <c r="G36" s="37">
        <v>1.65</v>
      </c>
      <c r="H36" s="37">
        <v>2.67</v>
      </c>
      <c r="I36" s="37">
        <v>3.22</v>
      </c>
      <c r="J36" s="38">
        <v>1.32</v>
      </c>
      <c r="K36" s="22"/>
      <c r="L36" s="22"/>
      <c r="M36" s="22"/>
      <c r="N36" s="22"/>
      <c r="O36" s="22"/>
      <c r="P36" s="22"/>
    </row>
    <row r="37" spans="1:16" ht="39" customHeight="1">
      <c r="A37" s="22"/>
      <c r="B37" s="35"/>
      <c r="C37" s="1175" t="s">
        <v>519</v>
      </c>
      <c r="D37" s="1176"/>
      <c r="E37" s="1177"/>
      <c r="F37" s="36">
        <v>0.28000000000000003</v>
      </c>
      <c r="G37" s="37">
        <v>0.65</v>
      </c>
      <c r="H37" s="37">
        <v>1.25</v>
      </c>
      <c r="I37" s="37">
        <v>1.89</v>
      </c>
      <c r="J37" s="38">
        <v>0.7</v>
      </c>
      <c r="K37" s="22"/>
      <c r="L37" s="22"/>
      <c r="M37" s="22"/>
      <c r="N37" s="22"/>
      <c r="O37" s="22"/>
      <c r="P37" s="22"/>
    </row>
    <row r="38" spans="1:16" ht="39" customHeight="1">
      <c r="A38" s="22"/>
      <c r="B38" s="35"/>
      <c r="C38" s="1175" t="s">
        <v>520</v>
      </c>
      <c r="D38" s="1176"/>
      <c r="E38" s="1177"/>
      <c r="F38" s="36">
        <v>0.59</v>
      </c>
      <c r="G38" s="37">
        <v>1.91</v>
      </c>
      <c r="H38" s="37">
        <v>0.69</v>
      </c>
      <c r="I38" s="37">
        <v>0.86</v>
      </c>
      <c r="J38" s="38">
        <v>0.36</v>
      </c>
      <c r="K38" s="22"/>
      <c r="L38" s="22"/>
      <c r="M38" s="22"/>
      <c r="N38" s="22"/>
      <c r="O38" s="22"/>
      <c r="P38" s="22"/>
    </row>
    <row r="39" spans="1:16" ht="39" customHeight="1">
      <c r="A39" s="22"/>
      <c r="B39" s="35"/>
      <c r="C39" s="1175" t="s">
        <v>521</v>
      </c>
      <c r="D39" s="1176"/>
      <c r="E39" s="1177"/>
      <c r="F39" s="36">
        <v>0.08</v>
      </c>
      <c r="G39" s="37">
        <v>0.09</v>
      </c>
      <c r="H39" s="37">
        <v>0.19</v>
      </c>
      <c r="I39" s="37">
        <v>0.02</v>
      </c>
      <c r="J39" s="38">
        <v>0.04</v>
      </c>
      <c r="K39" s="22"/>
      <c r="L39" s="22"/>
      <c r="M39" s="22"/>
      <c r="N39" s="22"/>
      <c r="O39" s="22"/>
      <c r="P39" s="22"/>
    </row>
    <row r="40" spans="1:16" ht="39" customHeight="1">
      <c r="A40" s="22"/>
      <c r="B40" s="35"/>
      <c r="C40" s="1175" t="s">
        <v>522</v>
      </c>
      <c r="D40" s="1176"/>
      <c r="E40" s="1177"/>
      <c r="F40" s="36">
        <v>0.02</v>
      </c>
      <c r="G40" s="37">
        <v>0</v>
      </c>
      <c r="H40" s="37">
        <v>0</v>
      </c>
      <c r="I40" s="37">
        <v>0.01</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523</v>
      </c>
      <c r="D42" s="1176"/>
      <c r="E42" s="1177"/>
      <c r="F42" s="36" t="s">
        <v>470</v>
      </c>
      <c r="G42" s="37" t="s">
        <v>470</v>
      </c>
      <c r="H42" s="37" t="s">
        <v>470</v>
      </c>
      <c r="I42" s="37" t="s">
        <v>470</v>
      </c>
      <c r="J42" s="38" t="s">
        <v>470</v>
      </c>
      <c r="K42" s="22"/>
      <c r="L42" s="22"/>
      <c r="M42" s="22"/>
      <c r="N42" s="22"/>
      <c r="O42" s="22"/>
      <c r="P42" s="22"/>
    </row>
    <row r="43" spans="1:16" ht="39" customHeight="1" thickBot="1">
      <c r="A43" s="22"/>
      <c r="B43" s="40"/>
      <c r="C43" s="1178" t="s">
        <v>524</v>
      </c>
      <c r="D43" s="1179"/>
      <c r="E43" s="1180"/>
      <c r="F43" s="41" t="s">
        <v>470</v>
      </c>
      <c r="G43" s="42" t="s">
        <v>470</v>
      </c>
      <c r="H43" s="42" t="s">
        <v>470</v>
      </c>
      <c r="I43" s="42" t="s">
        <v>470</v>
      </c>
      <c r="J43" s="43" t="s">
        <v>470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91" t="s">
        <v>11</v>
      </c>
      <c r="C45" s="1192"/>
      <c r="D45" s="58"/>
      <c r="E45" s="1197" t="s">
        <v>12</v>
      </c>
      <c r="F45" s="1197"/>
      <c r="G45" s="1197"/>
      <c r="H45" s="1197"/>
      <c r="I45" s="1197"/>
      <c r="J45" s="1198"/>
      <c r="K45" s="59">
        <v>212</v>
      </c>
      <c r="L45" s="60">
        <v>220</v>
      </c>
      <c r="M45" s="60">
        <v>218</v>
      </c>
      <c r="N45" s="60">
        <v>197</v>
      </c>
      <c r="O45" s="61">
        <v>227</v>
      </c>
      <c r="P45" s="48"/>
      <c r="Q45" s="48"/>
      <c r="R45" s="48"/>
      <c r="S45" s="48"/>
      <c r="T45" s="48"/>
      <c r="U45" s="48"/>
    </row>
    <row r="46" spans="1:21" ht="30.75" customHeight="1">
      <c r="A46" s="48"/>
      <c r="B46" s="1193"/>
      <c r="C46" s="1194"/>
      <c r="D46" s="62"/>
      <c r="E46" s="1185" t="s">
        <v>13</v>
      </c>
      <c r="F46" s="1185"/>
      <c r="G46" s="1185"/>
      <c r="H46" s="1185"/>
      <c r="I46" s="1185"/>
      <c r="J46" s="1186"/>
      <c r="K46" s="63" t="s">
        <v>470</v>
      </c>
      <c r="L46" s="64" t="s">
        <v>470</v>
      </c>
      <c r="M46" s="64" t="s">
        <v>470</v>
      </c>
      <c r="N46" s="64" t="s">
        <v>470</v>
      </c>
      <c r="O46" s="65" t="s">
        <v>470</v>
      </c>
      <c r="P46" s="48"/>
      <c r="Q46" s="48"/>
      <c r="R46" s="48"/>
      <c r="S46" s="48"/>
      <c r="T46" s="48"/>
      <c r="U46" s="48"/>
    </row>
    <row r="47" spans="1:21" ht="30.75" customHeight="1">
      <c r="A47" s="48"/>
      <c r="B47" s="1193"/>
      <c r="C47" s="1194"/>
      <c r="D47" s="62"/>
      <c r="E47" s="1185" t="s">
        <v>14</v>
      </c>
      <c r="F47" s="1185"/>
      <c r="G47" s="1185"/>
      <c r="H47" s="1185"/>
      <c r="I47" s="1185"/>
      <c r="J47" s="1186"/>
      <c r="K47" s="63" t="s">
        <v>470</v>
      </c>
      <c r="L47" s="64" t="s">
        <v>470</v>
      </c>
      <c r="M47" s="64" t="s">
        <v>470</v>
      </c>
      <c r="N47" s="64" t="s">
        <v>470</v>
      </c>
      <c r="O47" s="65" t="s">
        <v>470</v>
      </c>
      <c r="P47" s="48"/>
      <c r="Q47" s="48"/>
      <c r="R47" s="48"/>
      <c r="S47" s="48"/>
      <c r="T47" s="48"/>
      <c r="U47" s="48"/>
    </row>
    <row r="48" spans="1:21" ht="30.75" customHeight="1">
      <c r="A48" s="48"/>
      <c r="B48" s="1193"/>
      <c r="C48" s="1194"/>
      <c r="D48" s="62"/>
      <c r="E48" s="1185" t="s">
        <v>15</v>
      </c>
      <c r="F48" s="1185"/>
      <c r="G48" s="1185"/>
      <c r="H48" s="1185"/>
      <c r="I48" s="1185"/>
      <c r="J48" s="1186"/>
      <c r="K48" s="63">
        <v>30</v>
      </c>
      <c r="L48" s="64">
        <v>18</v>
      </c>
      <c r="M48" s="64">
        <v>12</v>
      </c>
      <c r="N48" s="64">
        <v>10</v>
      </c>
      <c r="O48" s="65">
        <v>6</v>
      </c>
      <c r="P48" s="48"/>
      <c r="Q48" s="48"/>
      <c r="R48" s="48"/>
      <c r="S48" s="48"/>
      <c r="T48" s="48"/>
      <c r="U48" s="48"/>
    </row>
    <row r="49" spans="1:21" ht="30.75" customHeight="1">
      <c r="A49" s="48"/>
      <c r="B49" s="1193"/>
      <c r="C49" s="1194"/>
      <c r="D49" s="62"/>
      <c r="E49" s="1185" t="s">
        <v>16</v>
      </c>
      <c r="F49" s="1185"/>
      <c r="G49" s="1185"/>
      <c r="H49" s="1185"/>
      <c r="I49" s="1185"/>
      <c r="J49" s="1186"/>
      <c r="K49" s="63">
        <v>0</v>
      </c>
      <c r="L49" s="64">
        <v>0</v>
      </c>
      <c r="M49" s="64">
        <v>0</v>
      </c>
      <c r="N49" s="64">
        <v>0</v>
      </c>
      <c r="O49" s="65">
        <v>0</v>
      </c>
      <c r="P49" s="48"/>
      <c r="Q49" s="48"/>
      <c r="R49" s="48"/>
      <c r="S49" s="48"/>
      <c r="T49" s="48"/>
      <c r="U49" s="48"/>
    </row>
    <row r="50" spans="1:21" ht="30.75" customHeight="1">
      <c r="A50" s="48"/>
      <c r="B50" s="1193"/>
      <c r="C50" s="1194"/>
      <c r="D50" s="62"/>
      <c r="E50" s="1185" t="s">
        <v>17</v>
      </c>
      <c r="F50" s="1185"/>
      <c r="G50" s="1185"/>
      <c r="H50" s="1185"/>
      <c r="I50" s="1185"/>
      <c r="J50" s="1186"/>
      <c r="K50" s="63" t="s">
        <v>470</v>
      </c>
      <c r="L50" s="64" t="s">
        <v>470</v>
      </c>
      <c r="M50" s="64" t="s">
        <v>470</v>
      </c>
      <c r="N50" s="64" t="s">
        <v>470</v>
      </c>
      <c r="O50" s="65" t="s">
        <v>470</v>
      </c>
      <c r="P50" s="48"/>
      <c r="Q50" s="48"/>
      <c r="R50" s="48"/>
      <c r="S50" s="48"/>
      <c r="T50" s="48"/>
      <c r="U50" s="48"/>
    </row>
    <row r="51" spans="1:21" ht="30.75" customHeight="1">
      <c r="A51" s="48"/>
      <c r="B51" s="1195"/>
      <c r="C51" s="1196"/>
      <c r="D51" s="66"/>
      <c r="E51" s="1185" t="s">
        <v>18</v>
      </c>
      <c r="F51" s="1185"/>
      <c r="G51" s="1185"/>
      <c r="H51" s="1185"/>
      <c r="I51" s="1185"/>
      <c r="J51" s="1186"/>
      <c r="K51" s="63" t="s">
        <v>470</v>
      </c>
      <c r="L51" s="64">
        <v>1</v>
      </c>
      <c r="M51" s="64" t="s">
        <v>470</v>
      </c>
      <c r="N51" s="64" t="s">
        <v>470</v>
      </c>
      <c r="O51" s="65" t="s">
        <v>470</v>
      </c>
      <c r="P51" s="48"/>
      <c r="Q51" s="48"/>
      <c r="R51" s="48"/>
      <c r="S51" s="48"/>
      <c r="T51" s="48"/>
      <c r="U51" s="48"/>
    </row>
    <row r="52" spans="1:21" ht="30.75" customHeight="1">
      <c r="A52" s="48"/>
      <c r="B52" s="1183" t="s">
        <v>19</v>
      </c>
      <c r="C52" s="1184"/>
      <c r="D52" s="66"/>
      <c r="E52" s="1185" t="s">
        <v>20</v>
      </c>
      <c r="F52" s="1185"/>
      <c r="G52" s="1185"/>
      <c r="H52" s="1185"/>
      <c r="I52" s="1185"/>
      <c r="J52" s="1186"/>
      <c r="K52" s="63">
        <v>170</v>
      </c>
      <c r="L52" s="64">
        <v>176</v>
      </c>
      <c r="M52" s="64">
        <v>170</v>
      </c>
      <c r="N52" s="64">
        <v>154</v>
      </c>
      <c r="O52" s="65">
        <v>180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72</v>
      </c>
      <c r="L53" s="69">
        <v>63</v>
      </c>
      <c r="M53" s="69">
        <v>60</v>
      </c>
      <c r="N53" s="69">
        <v>53</v>
      </c>
      <c r="O53" s="70">
        <v>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99" t="s">
        <v>24</v>
      </c>
      <c r="C41" s="1200"/>
      <c r="D41" s="81"/>
      <c r="E41" s="1205" t="s">
        <v>25</v>
      </c>
      <c r="F41" s="1205"/>
      <c r="G41" s="1205"/>
      <c r="H41" s="1206"/>
      <c r="I41" s="82">
        <v>1677</v>
      </c>
      <c r="J41" s="83">
        <v>2011</v>
      </c>
      <c r="K41" s="83">
        <v>2107</v>
      </c>
      <c r="L41" s="83">
        <v>2174</v>
      </c>
      <c r="M41" s="84">
        <v>2255</v>
      </c>
    </row>
    <row r="42" spans="2:13" ht="27.75" customHeight="1">
      <c r="B42" s="1201"/>
      <c r="C42" s="1202"/>
      <c r="D42" s="85"/>
      <c r="E42" s="1207" t="s">
        <v>26</v>
      </c>
      <c r="F42" s="1207"/>
      <c r="G42" s="1207"/>
      <c r="H42" s="1208"/>
      <c r="I42" s="86" t="s">
        <v>470</v>
      </c>
      <c r="J42" s="87" t="s">
        <v>470</v>
      </c>
      <c r="K42" s="87" t="s">
        <v>470</v>
      </c>
      <c r="L42" s="87" t="s">
        <v>470</v>
      </c>
      <c r="M42" s="88" t="s">
        <v>470</v>
      </c>
    </row>
    <row r="43" spans="2:13" ht="27.75" customHeight="1">
      <c r="B43" s="1201"/>
      <c r="C43" s="1202"/>
      <c r="D43" s="85"/>
      <c r="E43" s="1207" t="s">
        <v>27</v>
      </c>
      <c r="F43" s="1207"/>
      <c r="G43" s="1207"/>
      <c r="H43" s="1208"/>
      <c r="I43" s="86">
        <v>151</v>
      </c>
      <c r="J43" s="87">
        <v>131</v>
      </c>
      <c r="K43" s="87">
        <v>79</v>
      </c>
      <c r="L43" s="87">
        <v>58</v>
      </c>
      <c r="M43" s="88">
        <v>53</v>
      </c>
    </row>
    <row r="44" spans="2:13" ht="27.75" customHeight="1">
      <c r="B44" s="1201"/>
      <c r="C44" s="1202"/>
      <c r="D44" s="85"/>
      <c r="E44" s="1207" t="s">
        <v>28</v>
      </c>
      <c r="F44" s="1207"/>
      <c r="G44" s="1207"/>
      <c r="H44" s="1208"/>
      <c r="I44" s="86" t="s">
        <v>470</v>
      </c>
      <c r="J44" s="87" t="s">
        <v>470</v>
      </c>
      <c r="K44" s="87" t="s">
        <v>470</v>
      </c>
      <c r="L44" s="87" t="s">
        <v>470</v>
      </c>
      <c r="M44" s="88" t="s">
        <v>470</v>
      </c>
    </row>
    <row r="45" spans="2:13" ht="27.75" customHeight="1">
      <c r="B45" s="1201"/>
      <c r="C45" s="1202"/>
      <c r="D45" s="85"/>
      <c r="E45" s="1207" t="s">
        <v>29</v>
      </c>
      <c r="F45" s="1207"/>
      <c r="G45" s="1207"/>
      <c r="H45" s="1208"/>
      <c r="I45" s="86">
        <v>139</v>
      </c>
      <c r="J45" s="87">
        <v>146</v>
      </c>
      <c r="K45" s="87">
        <v>119</v>
      </c>
      <c r="L45" s="87">
        <v>79</v>
      </c>
      <c r="M45" s="88">
        <v>66</v>
      </c>
    </row>
    <row r="46" spans="2:13" ht="27.75" customHeight="1">
      <c r="B46" s="1201"/>
      <c r="C46" s="1202"/>
      <c r="D46" s="85"/>
      <c r="E46" s="1207" t="s">
        <v>30</v>
      </c>
      <c r="F46" s="1207"/>
      <c r="G46" s="1207"/>
      <c r="H46" s="1208"/>
      <c r="I46" s="86" t="s">
        <v>470</v>
      </c>
      <c r="J46" s="87" t="s">
        <v>470</v>
      </c>
      <c r="K46" s="87" t="s">
        <v>470</v>
      </c>
      <c r="L46" s="87" t="s">
        <v>470</v>
      </c>
      <c r="M46" s="88" t="s">
        <v>470</v>
      </c>
    </row>
    <row r="47" spans="2:13" ht="27.75" customHeight="1">
      <c r="B47" s="1201"/>
      <c r="C47" s="1202"/>
      <c r="D47" s="85"/>
      <c r="E47" s="1207" t="s">
        <v>31</v>
      </c>
      <c r="F47" s="1207"/>
      <c r="G47" s="1207"/>
      <c r="H47" s="1208"/>
      <c r="I47" s="86" t="s">
        <v>470</v>
      </c>
      <c r="J47" s="87" t="s">
        <v>470</v>
      </c>
      <c r="K47" s="87" t="s">
        <v>470</v>
      </c>
      <c r="L47" s="87" t="s">
        <v>470</v>
      </c>
      <c r="M47" s="88" t="s">
        <v>470</v>
      </c>
    </row>
    <row r="48" spans="2:13" ht="27.75" customHeight="1">
      <c r="B48" s="1203"/>
      <c r="C48" s="1204"/>
      <c r="D48" s="85"/>
      <c r="E48" s="1207" t="s">
        <v>32</v>
      </c>
      <c r="F48" s="1207"/>
      <c r="G48" s="1207"/>
      <c r="H48" s="1208"/>
      <c r="I48" s="86" t="s">
        <v>470</v>
      </c>
      <c r="J48" s="87" t="s">
        <v>470</v>
      </c>
      <c r="K48" s="87" t="s">
        <v>470</v>
      </c>
      <c r="L48" s="87" t="s">
        <v>470</v>
      </c>
      <c r="M48" s="88" t="s">
        <v>470</v>
      </c>
    </row>
    <row r="49" spans="2:13" ht="27.75" customHeight="1">
      <c r="B49" s="1209" t="s">
        <v>33</v>
      </c>
      <c r="C49" s="1210"/>
      <c r="D49" s="89"/>
      <c r="E49" s="1207" t="s">
        <v>34</v>
      </c>
      <c r="F49" s="1207"/>
      <c r="G49" s="1207"/>
      <c r="H49" s="1208"/>
      <c r="I49" s="86">
        <v>747</v>
      </c>
      <c r="J49" s="87">
        <v>777</v>
      </c>
      <c r="K49" s="87">
        <v>845</v>
      </c>
      <c r="L49" s="87">
        <v>959</v>
      </c>
      <c r="M49" s="88">
        <v>1007</v>
      </c>
    </row>
    <row r="50" spans="2:13" ht="27.75" customHeight="1">
      <c r="B50" s="1201"/>
      <c r="C50" s="1202"/>
      <c r="D50" s="85"/>
      <c r="E50" s="1207" t="s">
        <v>35</v>
      </c>
      <c r="F50" s="1207"/>
      <c r="G50" s="1207"/>
      <c r="H50" s="1208"/>
      <c r="I50" s="86">
        <v>67</v>
      </c>
      <c r="J50" s="87">
        <v>98</v>
      </c>
      <c r="K50" s="87">
        <v>116</v>
      </c>
      <c r="L50" s="87">
        <v>128</v>
      </c>
      <c r="M50" s="88">
        <v>122</v>
      </c>
    </row>
    <row r="51" spans="2:13" ht="27.75" customHeight="1">
      <c r="B51" s="1203"/>
      <c r="C51" s="1204"/>
      <c r="D51" s="85"/>
      <c r="E51" s="1207" t="s">
        <v>36</v>
      </c>
      <c r="F51" s="1207"/>
      <c r="G51" s="1207"/>
      <c r="H51" s="1208"/>
      <c r="I51" s="86">
        <v>1224</v>
      </c>
      <c r="J51" s="87">
        <v>1153</v>
      </c>
      <c r="K51" s="87">
        <v>1551</v>
      </c>
      <c r="L51" s="87">
        <v>1370</v>
      </c>
      <c r="M51" s="88">
        <v>1585</v>
      </c>
    </row>
    <row r="52" spans="2:13" ht="27.75" customHeight="1" thickBot="1">
      <c r="B52" s="1211" t="s">
        <v>37</v>
      </c>
      <c r="C52" s="1212"/>
      <c r="D52" s="90"/>
      <c r="E52" s="1213" t="s">
        <v>38</v>
      </c>
      <c r="F52" s="1213"/>
      <c r="G52" s="1213"/>
      <c r="H52" s="1214"/>
      <c r="I52" s="91">
        <v>-71</v>
      </c>
      <c r="J52" s="92">
        <v>260</v>
      </c>
      <c r="K52" s="92">
        <v>-207</v>
      </c>
      <c r="L52" s="92">
        <v>-146</v>
      </c>
      <c r="M52" s="93">
        <v>-340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535</v>
      </c>
      <c r="C41" s="246"/>
      <c r="D41" s="246"/>
      <c r="E41" s="246"/>
      <c r="F41" s="246"/>
      <c r="G41" s="246"/>
      <c r="H41" s="246"/>
      <c r="I41" s="246"/>
      <c r="J41" s="246"/>
      <c r="K41" s="246"/>
      <c r="L41" s="246"/>
      <c r="M41" s="246"/>
      <c r="N41" s="246"/>
      <c r="O41" s="246"/>
      <c r="P41" s="247"/>
    </row>
    <row r="42" spans="2:17">
      <c r="B42" s="248"/>
      <c r="C42" s="244"/>
      <c r="D42" s="244"/>
      <c r="E42" s="244"/>
      <c r="F42" s="244"/>
      <c r="G42" s="351" t="s">
        <v>536</v>
      </c>
      <c r="I42" s="352"/>
      <c r="J42" s="352"/>
      <c r="K42" s="352"/>
      <c r="L42" s="244"/>
      <c r="M42" s="244"/>
      <c r="N42" s="244"/>
      <c r="O42" s="244"/>
    </row>
    <row r="43" spans="2:17">
      <c r="B43" s="248"/>
      <c r="C43" s="244"/>
      <c r="D43" s="244"/>
      <c r="E43" s="244"/>
      <c r="F43" s="244"/>
      <c r="G43" s="1215" t="s">
        <v>545</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537</v>
      </c>
    </row>
    <row r="50" spans="1:17">
      <c r="B50" s="248"/>
      <c r="C50" s="244"/>
      <c r="D50" s="244"/>
      <c r="E50" s="244"/>
      <c r="F50" s="244"/>
      <c r="G50" s="1224"/>
      <c r="H50" s="1225"/>
      <c r="I50" s="1225"/>
      <c r="J50" s="1226"/>
      <c r="K50" s="354" t="s">
        <v>510</v>
      </c>
      <c r="L50" s="354" t="s">
        <v>511</v>
      </c>
      <c r="M50" s="354" t="s">
        <v>512</v>
      </c>
      <c r="N50" s="354" t="s">
        <v>513</v>
      </c>
      <c r="O50" s="354" t="s">
        <v>514</v>
      </c>
    </row>
    <row r="51" spans="1:17">
      <c r="B51" s="248"/>
      <c r="C51" s="244"/>
      <c r="D51" s="244"/>
      <c r="E51" s="244"/>
      <c r="F51" s="244"/>
      <c r="G51" s="1227" t="s">
        <v>538</v>
      </c>
      <c r="H51" s="1228"/>
      <c r="I51" s="1233" t="s">
        <v>539</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540</v>
      </c>
      <c r="J53" s="1237"/>
      <c r="K53" s="1244"/>
      <c r="L53" s="1244"/>
      <c r="M53" s="1244"/>
      <c r="N53" s="1244"/>
      <c r="O53" s="1246">
        <v>34.200000000000003</v>
      </c>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541</v>
      </c>
      <c r="H55" s="1239"/>
      <c r="I55" s="1237" t="s">
        <v>539</v>
      </c>
      <c r="J55" s="1237"/>
      <c r="K55" s="1235"/>
      <c r="L55" s="1235"/>
      <c r="M55" s="1235"/>
      <c r="N55" s="1235"/>
      <c r="O55" s="1236">
        <v>0</v>
      </c>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7" t="s">
        <v>540</v>
      </c>
      <c r="J57" s="1247"/>
      <c r="K57" s="1244"/>
      <c r="L57" s="1244"/>
      <c r="M57" s="1244"/>
      <c r="N57" s="1244"/>
      <c r="O57" s="1246">
        <v>50.6</v>
      </c>
      <c r="P57" s="357"/>
      <c r="Q57" s="356"/>
    </row>
    <row r="58" spans="1:17" s="355" customFormat="1">
      <c r="A58" s="243"/>
      <c r="B58" s="356"/>
      <c r="C58" s="352"/>
      <c r="D58" s="352"/>
      <c r="E58" s="352"/>
      <c r="F58" s="352"/>
      <c r="G58" s="1242"/>
      <c r="H58" s="1243"/>
      <c r="I58" s="1247"/>
      <c r="J58" s="1247"/>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542</v>
      </c>
      <c r="C63" s="244"/>
      <c r="D63" s="244"/>
      <c r="E63" s="244"/>
      <c r="F63" s="244"/>
      <c r="G63" s="244"/>
      <c r="H63" s="244"/>
      <c r="I63" s="244"/>
      <c r="J63" s="244"/>
      <c r="K63" s="244"/>
      <c r="L63" s="244"/>
      <c r="M63" s="244"/>
      <c r="N63" s="244"/>
      <c r="O63" s="244"/>
    </row>
    <row r="64" spans="1:17">
      <c r="B64" s="248"/>
      <c r="C64" s="244"/>
      <c r="D64" s="244"/>
      <c r="E64" s="244"/>
      <c r="F64" s="244"/>
      <c r="G64" s="351" t="s">
        <v>536</v>
      </c>
      <c r="I64" s="352"/>
      <c r="J64" s="352"/>
      <c r="K64" s="352"/>
      <c r="L64" s="244"/>
      <c r="M64" s="244"/>
      <c r="N64" s="244"/>
      <c r="O64" s="244"/>
    </row>
    <row r="65" spans="2:30">
      <c r="B65" s="248"/>
      <c r="C65" s="244"/>
      <c r="D65" s="244"/>
      <c r="E65" s="244"/>
      <c r="F65" s="244"/>
      <c r="G65" s="1215" t="s">
        <v>546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543</v>
      </c>
      <c r="I71" s="368"/>
      <c r="J71" s="364"/>
      <c r="K71" s="364"/>
      <c r="L71" s="365"/>
      <c r="M71" s="364"/>
      <c r="N71" s="365"/>
      <c r="O71" s="366"/>
    </row>
    <row r="72" spans="2:30">
      <c r="B72" s="248"/>
      <c r="C72" s="244"/>
      <c r="D72" s="244"/>
      <c r="E72" s="244"/>
      <c r="F72" s="244"/>
      <c r="G72" s="1224"/>
      <c r="H72" s="1225"/>
      <c r="I72" s="1225"/>
      <c r="J72" s="1226"/>
      <c r="K72" s="354" t="s">
        <v>510</v>
      </c>
      <c r="L72" s="354" t="s">
        <v>511</v>
      </c>
      <c r="M72" s="354" t="s">
        <v>512</v>
      </c>
      <c r="N72" s="354" t="s">
        <v>513</v>
      </c>
      <c r="O72" s="354" t="s">
        <v>514</v>
      </c>
    </row>
    <row r="73" spans="2:30">
      <c r="B73" s="248"/>
      <c r="C73" s="244"/>
      <c r="D73" s="244"/>
      <c r="E73" s="244"/>
      <c r="F73" s="244"/>
      <c r="G73" s="1227" t="s">
        <v>538</v>
      </c>
      <c r="H73" s="1228"/>
      <c r="I73" s="1233" t="s">
        <v>539</v>
      </c>
      <c r="J73" s="1233"/>
      <c r="K73" s="1248"/>
      <c r="L73" s="1248">
        <v>45.1</v>
      </c>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544</v>
      </c>
      <c r="J75" s="1237"/>
      <c r="K75" s="1246">
        <v>14.3</v>
      </c>
      <c r="L75" s="1246">
        <v>12.3</v>
      </c>
      <c r="M75" s="1246">
        <v>11.2</v>
      </c>
      <c r="N75" s="1246">
        <v>10.199999999999999</v>
      </c>
      <c r="O75" s="1246">
        <v>9.5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541</v>
      </c>
      <c r="H77" s="1239"/>
      <c r="I77" s="1237" t="s">
        <v>539</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49" t="s">
        <v>544</v>
      </c>
      <c r="J79" s="1247"/>
      <c r="K79" s="1250">
        <v>9.4</v>
      </c>
      <c r="L79" s="1250">
        <v>8.5</v>
      </c>
      <c r="M79" s="1250">
        <v>7.9</v>
      </c>
      <c r="N79" s="1250">
        <v>6.9</v>
      </c>
      <c r="O79" s="1250">
        <v>7.2</v>
      </c>
      <c r="V79" s="243">
        <v>53.5</v>
      </c>
      <c r="X79" s="243">
        <v>48.2</v>
      </c>
      <c r="Z79" s="243">
        <v>34.200000000000003</v>
      </c>
      <c r="AB79" s="243">
        <v>30.3</v>
      </c>
      <c r="AD79" s="243">
        <v>28.9</v>
      </c>
    </row>
    <row r="80" spans="2:30">
      <c r="B80" s="248"/>
      <c r="C80" s="244"/>
      <c r="D80" s="244"/>
      <c r="E80" s="244"/>
      <c r="F80" s="244"/>
      <c r="G80" s="1242"/>
      <c r="H80" s="1243"/>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80" zoomScaleNormal="80" zoomScaleSheetLayoutView="8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1842062</v>
      </c>
      <c r="E3" s="116"/>
      <c r="F3" s="117">
        <v>201428</v>
      </c>
      <c r="G3" s="118"/>
      <c r="H3" s="119"/>
    </row>
    <row r="4" spans="1:8">
      <c r="A4" s="120"/>
      <c r="B4" s="121"/>
      <c r="C4" s="122"/>
      <c r="D4" s="123">
        <v>23779</v>
      </c>
      <c r="E4" s="124"/>
      <c r="F4" s="125">
        <v>118373</v>
      </c>
      <c r="G4" s="126"/>
      <c r="H4" s="127"/>
    </row>
    <row r="5" spans="1:8">
      <c r="A5" s="108" t="s">
        <v>504</v>
      </c>
      <c r="B5" s="113"/>
      <c r="C5" s="114"/>
      <c r="D5" s="115">
        <v>3967321</v>
      </c>
      <c r="E5" s="116"/>
      <c r="F5" s="117">
        <v>221823</v>
      </c>
      <c r="G5" s="118"/>
      <c r="H5" s="119"/>
    </row>
    <row r="6" spans="1:8">
      <c r="A6" s="120"/>
      <c r="B6" s="121"/>
      <c r="C6" s="122"/>
      <c r="D6" s="123">
        <v>26837</v>
      </c>
      <c r="E6" s="124"/>
      <c r="F6" s="125">
        <v>104431</v>
      </c>
      <c r="G6" s="126"/>
      <c r="H6" s="127"/>
    </row>
    <row r="7" spans="1:8">
      <c r="A7" s="108" t="s">
        <v>505</v>
      </c>
      <c r="B7" s="113"/>
      <c r="C7" s="114"/>
      <c r="D7" s="115">
        <v>2948645</v>
      </c>
      <c r="E7" s="116"/>
      <c r="F7" s="117">
        <v>263041</v>
      </c>
      <c r="G7" s="118"/>
      <c r="H7" s="119"/>
    </row>
    <row r="8" spans="1:8">
      <c r="A8" s="120"/>
      <c r="B8" s="121"/>
      <c r="C8" s="122"/>
      <c r="D8" s="123">
        <v>140400</v>
      </c>
      <c r="E8" s="124"/>
      <c r="F8" s="125">
        <v>103171</v>
      </c>
      <c r="G8" s="126"/>
      <c r="H8" s="127"/>
    </row>
    <row r="9" spans="1:8">
      <c r="A9" s="108" t="s">
        <v>506</v>
      </c>
      <c r="B9" s="113"/>
      <c r="C9" s="114"/>
      <c r="D9" s="115">
        <v>2216486</v>
      </c>
      <c r="E9" s="116"/>
      <c r="F9" s="117">
        <v>272886</v>
      </c>
      <c r="G9" s="118"/>
      <c r="H9" s="119"/>
    </row>
    <row r="10" spans="1:8">
      <c r="A10" s="120"/>
      <c r="B10" s="121"/>
      <c r="C10" s="122"/>
      <c r="D10" s="123">
        <v>101990</v>
      </c>
      <c r="E10" s="124"/>
      <c r="F10" s="125">
        <v>125724</v>
      </c>
      <c r="G10" s="126"/>
      <c r="H10" s="127"/>
    </row>
    <row r="11" spans="1:8">
      <c r="A11" s="108" t="s">
        <v>507</v>
      </c>
      <c r="B11" s="113"/>
      <c r="C11" s="114"/>
      <c r="D11" s="115">
        <v>2257336</v>
      </c>
      <c r="E11" s="116"/>
      <c r="F11" s="117">
        <v>245039</v>
      </c>
      <c r="G11" s="118"/>
      <c r="H11" s="119"/>
    </row>
    <row r="12" spans="1:8">
      <c r="A12" s="120"/>
      <c r="B12" s="121"/>
      <c r="C12" s="128"/>
      <c r="D12" s="123">
        <v>303259</v>
      </c>
      <c r="E12" s="124"/>
      <c r="F12" s="125">
        <v>108922</v>
      </c>
      <c r="G12" s="126"/>
      <c r="H12" s="127"/>
    </row>
    <row r="13" spans="1:8">
      <c r="A13" s="108"/>
      <c r="B13" s="113"/>
      <c r="C13" s="129"/>
      <c r="D13" s="130">
        <v>2646370</v>
      </c>
      <c r="E13" s="131"/>
      <c r="F13" s="132">
        <v>240843</v>
      </c>
      <c r="G13" s="133"/>
      <c r="H13" s="119"/>
    </row>
    <row r="14" spans="1:8">
      <c r="A14" s="120"/>
      <c r="B14" s="121"/>
      <c r="C14" s="122"/>
      <c r="D14" s="123">
        <v>119253</v>
      </c>
      <c r="E14" s="124"/>
      <c r="F14" s="125">
        <v>112124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14.27</v>
      </c>
      <c r="C19" s="134">
        <f>ROUND(VALUE(SUBSTITUTE(実質収支比率等に係る経年分析!G$48,"▲","-")),2)</f>
        <v>21.45</v>
      </c>
      <c r="D19" s="134">
        <f>ROUND(VALUE(SUBSTITUTE(実質収支比率等に係る経年分析!H$48,"▲","-")),2)</f>
        <v>29.35</v>
      </c>
      <c r="E19" s="134">
        <f>ROUND(VALUE(SUBSTITUTE(実質収支比率等に係る経年分析!I$48,"▲","-")),2)</f>
        <v>6.57</v>
      </c>
      <c r="F19" s="134">
        <f>ROUND(VALUE(SUBSTITUTE(実質収支比率等に係る経年分析!J$48,"▲","-")),2)</f>
        <v>9.64</v>
      </c>
    </row>
    <row r="20" spans="1:11">
      <c r="A20" s="134" t="s">
        <v>43</v>
      </c>
      <c r="B20" s="134">
        <f>ROUND(VALUE(SUBSTITUTE(実質収支比率等に係る経年分析!F$47,"▲","-")),2)</f>
        <v>71.58</v>
      </c>
      <c r="C20" s="134">
        <f>ROUND(VALUE(SUBSTITUTE(実質収支比率等に係る経年分析!G$47,"▲","-")),2)</f>
        <v>79.44</v>
      </c>
      <c r="D20" s="134">
        <f>ROUND(VALUE(SUBSTITUTE(実質収支比率等に係る経年分析!H$47,"▲","-")),2)</f>
        <v>82.81</v>
      </c>
      <c r="E20" s="134">
        <f>ROUND(VALUE(SUBSTITUTE(実質収支比率等に係る経年分析!I$47,"▲","-")),2)</f>
        <v>93.42</v>
      </c>
      <c r="F20" s="134">
        <f>ROUND(VALUE(SUBSTITUTE(実質収支比率等に係る経年分析!J$47,"▲","-")),2)</f>
        <v>86.01</v>
      </c>
    </row>
    <row r="21" spans="1:11">
      <c r="A21" s="134" t="s">
        <v>44</v>
      </c>
      <c r="B21" s="134">
        <f>IF(ISNUMBER(VALUE(SUBSTITUTE(実質収支比率等に係る経年分析!F$49,"▲","-"))),ROUND(VALUE(SUBSTITUTE(実質収支比率等に係る経年分析!F$49,"▲","-")),2),NA())</f>
        <v>16.88</v>
      </c>
      <c r="C21" s="134">
        <f>IF(ISNUMBER(VALUE(SUBSTITUTE(実質収支比率等に係る経年分析!G$49,"▲","-"))),ROUND(VALUE(SUBSTITUTE(実質収支比率等に係る経年分析!G$49,"▲","-")),2),NA())</f>
        <v>13.83</v>
      </c>
      <c r="D21" s="134">
        <f>IF(ISNUMBER(VALUE(SUBSTITUTE(実質収支比率等に係る経年分析!H$49,"▲","-"))),ROUND(VALUE(SUBSTITUTE(実質収支比率等に係る経年分析!H$49,"▲","-")),2),NA())</f>
        <v>11.18</v>
      </c>
      <c r="E21" s="134">
        <f>IF(ISNUMBER(VALUE(SUBSTITUTE(実質収支比率等に係る経年分析!I$49,"▲","-"))),ROUND(VALUE(SUBSTITUTE(実質収支比率等に係る経年分析!I$49,"▲","-")),2),NA())</f>
        <v>-16.37</v>
      </c>
      <c r="F21" s="134">
        <f>IF(ISNUMBER(VALUE(SUBSTITUTE(実質収支比率等に係る経年分析!J$49,"▲","-"))),ROUND(VALUE(SUBSTITUTE(実質収支比率等に係る経年分析!J$49,"▲","-")),2),NA())</f>
        <v>2.36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歯科特別会計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港湾特別会計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月桃特別会計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c r="A35" s="135" t="str">
        <f>IF(連結実質赤字比率に係る赤字・黒字の構成分析!C$35="",NA(),連結実質赤字比率に係る赤字・黒字の構成分析!C$35)</f>
        <v>簡易水道特別会計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0.56999999999999995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170</v>
      </c>
      <c r="E42" s="136"/>
      <c r="F42" s="136"/>
      <c r="G42" s="136">
        <f>'実質公債費比率（分子）の構造'!L$52</f>
        <v>176</v>
      </c>
      <c r="H42" s="136"/>
      <c r="I42" s="136"/>
      <c r="J42" s="136">
        <f>'実質公債費比率（分子）の構造'!M$52</f>
        <v>170</v>
      </c>
      <c r="K42" s="136"/>
      <c r="L42" s="136"/>
      <c r="M42" s="136">
        <f>'実質公債費比率（分子）の構造'!N$52</f>
        <v>154</v>
      </c>
      <c r="N42" s="136"/>
      <c r="O42" s="136"/>
      <c r="P42" s="136">
        <f>'実質公債費比率（分子）の構造'!O$52</f>
        <v>180</v>
      </c>
    </row>
    <row r="43" spans="1:16">
      <c r="A43" s="136" t="s">
        <v>18</v>
      </c>
      <c r="B43" s="136" t="str">
        <f>'実質公債費比率（分子）の構造'!K$51</f>
        <v>-</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54</v>
      </c>
      <c r="B46" s="136">
        <f>'実質公債費比率（分子）の構造'!K$48</f>
        <v>30</v>
      </c>
      <c r="C46" s="136"/>
      <c r="D46" s="136"/>
      <c r="E46" s="136">
        <f>'実質公債費比率（分子）の構造'!L$48</f>
        <v>18</v>
      </c>
      <c r="F46" s="136"/>
      <c r="G46" s="136"/>
      <c r="H46" s="136">
        <f>'実質公債費比率（分子）の構造'!M$48</f>
        <v>12</v>
      </c>
      <c r="I46" s="136"/>
      <c r="J46" s="136"/>
      <c r="K46" s="136">
        <f>'実質公債費比率（分子）の構造'!N$48</f>
        <v>10</v>
      </c>
      <c r="L46" s="136"/>
      <c r="M46" s="136"/>
      <c r="N46" s="136">
        <f>'実質公債費比率（分子）の構造'!O$48</f>
        <v>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212</v>
      </c>
      <c r="C49" s="136"/>
      <c r="D49" s="136"/>
      <c r="E49" s="136">
        <f>'実質公債費比率（分子）の構造'!L$45</f>
        <v>220</v>
      </c>
      <c r="F49" s="136"/>
      <c r="G49" s="136"/>
      <c r="H49" s="136">
        <f>'実質公債費比率（分子）の構造'!M$45</f>
        <v>218</v>
      </c>
      <c r="I49" s="136"/>
      <c r="J49" s="136"/>
      <c r="K49" s="136">
        <f>'実質公債費比率（分子）の構造'!N$45</f>
        <v>197</v>
      </c>
      <c r="L49" s="136"/>
      <c r="M49" s="136"/>
      <c r="N49" s="136">
        <f>'実質公債費比率（分子）の構造'!O$45</f>
        <v>227</v>
      </c>
      <c r="O49" s="136"/>
      <c r="P49" s="136"/>
    </row>
    <row r="50" spans="1:16">
      <c r="A50" s="136" t="s">
        <v>58</v>
      </c>
      <c r="B50" s="136" t="e">
        <f>NA()</f>
        <v>#N/A</v>
      </c>
      <c r="C50" s="136">
        <f>IF(ISNUMBER('実質公債費比率（分子）の構造'!K$53),'実質公債費比率（分子）の構造'!K$53,NA())</f>
        <v>72</v>
      </c>
      <c r="D50" s="136" t="e">
        <f>NA()</f>
        <v>#N/A</v>
      </c>
      <c r="E50" s="136" t="e">
        <f>NA()</f>
        <v>#N/A</v>
      </c>
      <c r="F50" s="136">
        <f>IF(ISNUMBER('実質公債費比率（分子）の構造'!L$53),'実質公債費比率（分子）の構造'!L$53,NA())</f>
        <v>63</v>
      </c>
      <c r="G50" s="136" t="e">
        <f>NA()</f>
        <v>#N/A</v>
      </c>
      <c r="H50" s="136" t="e">
        <f>NA()</f>
        <v>#N/A</v>
      </c>
      <c r="I50" s="136">
        <f>IF(ISNUMBER('実質公債費比率（分子）の構造'!M$53),'実質公債費比率（分子）の構造'!M$53,NA())</f>
        <v>60</v>
      </c>
      <c r="J50" s="136" t="e">
        <f>NA()</f>
        <v>#N/A</v>
      </c>
      <c r="K50" s="136" t="e">
        <f>NA()</f>
        <v>#N/A</v>
      </c>
      <c r="L50" s="136">
        <f>IF(ISNUMBER('実質公債費比率（分子）の構造'!N$53),'実質公債費比率（分子）の構造'!N$53,NA())</f>
        <v>53</v>
      </c>
      <c r="M50" s="136" t="e">
        <f>NA()</f>
        <v>#N/A</v>
      </c>
      <c r="N50" s="136" t="e">
        <f>NA()</f>
        <v>#N/A</v>
      </c>
      <c r="O50" s="136">
        <f>IF(ISNUMBER('実質公債費比率（分子）の構造'!O$53),'実質公債費比率（分子）の構造'!O$53,NA())</f>
        <v>53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1224</v>
      </c>
      <c r="E56" s="135"/>
      <c r="F56" s="135"/>
      <c r="G56" s="135">
        <f>'将来負担比率（分子）の構造'!J$51</f>
        <v>1153</v>
      </c>
      <c r="H56" s="135"/>
      <c r="I56" s="135"/>
      <c r="J56" s="135">
        <f>'将来負担比率（分子）の構造'!K$51</f>
        <v>1551</v>
      </c>
      <c r="K56" s="135"/>
      <c r="L56" s="135"/>
      <c r="M56" s="135">
        <f>'将来負担比率（分子）の構造'!L$51</f>
        <v>1370</v>
      </c>
      <c r="N56" s="135"/>
      <c r="O56" s="135"/>
      <c r="P56" s="135">
        <f>'将来負担比率（分子）の構造'!M$51</f>
        <v>1585</v>
      </c>
    </row>
    <row r="57" spans="1:16">
      <c r="A57" s="135" t="s">
        <v>35</v>
      </c>
      <c r="B57" s="135"/>
      <c r="C57" s="135"/>
      <c r="D57" s="135">
        <f>'将来負担比率（分子）の構造'!I$50</f>
        <v>67</v>
      </c>
      <c r="E57" s="135"/>
      <c r="F57" s="135"/>
      <c r="G57" s="135">
        <f>'将来負担比率（分子）の構造'!J$50</f>
        <v>98</v>
      </c>
      <c r="H57" s="135"/>
      <c r="I57" s="135"/>
      <c r="J57" s="135">
        <f>'将来負担比率（分子）の構造'!K$50</f>
        <v>116</v>
      </c>
      <c r="K57" s="135"/>
      <c r="L57" s="135"/>
      <c r="M57" s="135">
        <f>'将来負担比率（分子）の構造'!L$50</f>
        <v>128</v>
      </c>
      <c r="N57" s="135"/>
      <c r="O57" s="135"/>
      <c r="P57" s="135">
        <f>'将来負担比率（分子）の構造'!M$50</f>
        <v>122</v>
      </c>
    </row>
    <row r="58" spans="1:16">
      <c r="A58" s="135" t="s">
        <v>34</v>
      </c>
      <c r="B58" s="135"/>
      <c r="C58" s="135"/>
      <c r="D58" s="135">
        <f>'将来負担比率（分子）の構造'!I$49</f>
        <v>747</v>
      </c>
      <c r="E58" s="135"/>
      <c r="F58" s="135"/>
      <c r="G58" s="135">
        <f>'将来負担比率（分子）の構造'!J$49</f>
        <v>777</v>
      </c>
      <c r="H58" s="135"/>
      <c r="I58" s="135"/>
      <c r="J58" s="135">
        <f>'将来負担比率（分子）の構造'!K$49</f>
        <v>845</v>
      </c>
      <c r="K58" s="135"/>
      <c r="L58" s="135"/>
      <c r="M58" s="135">
        <f>'将来負担比率（分子）の構造'!L$49</f>
        <v>959</v>
      </c>
      <c r="N58" s="135"/>
      <c r="O58" s="135"/>
      <c r="P58" s="135">
        <f>'将来負担比率（分子）の構造'!M$49</f>
        <v>1007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139</v>
      </c>
      <c r="C62" s="135"/>
      <c r="D62" s="135"/>
      <c r="E62" s="135">
        <f>'将来負担比率（分子）の構造'!J$45</f>
        <v>146</v>
      </c>
      <c r="F62" s="135"/>
      <c r="G62" s="135"/>
      <c r="H62" s="135">
        <f>'将来負担比率（分子）の構造'!K$45</f>
        <v>119</v>
      </c>
      <c r="I62" s="135"/>
      <c r="J62" s="135"/>
      <c r="K62" s="135">
        <f>'将来負担比率（分子）の構造'!L$45</f>
        <v>79</v>
      </c>
      <c r="L62" s="135"/>
      <c r="M62" s="135"/>
      <c r="N62" s="135">
        <f>'将来負担比率（分子）の構造'!M$45</f>
        <v>66</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151</v>
      </c>
      <c r="C64" s="135"/>
      <c r="D64" s="135"/>
      <c r="E64" s="135">
        <f>'将来負担比率（分子）の構造'!J$43</f>
        <v>131</v>
      </c>
      <c r="F64" s="135"/>
      <c r="G64" s="135"/>
      <c r="H64" s="135">
        <f>'将来負担比率（分子）の構造'!K$43</f>
        <v>79</v>
      </c>
      <c r="I64" s="135"/>
      <c r="J64" s="135"/>
      <c r="K64" s="135">
        <f>'将来負担比率（分子）の構造'!L$43</f>
        <v>58</v>
      </c>
      <c r="L64" s="135"/>
      <c r="M64" s="135"/>
      <c r="N64" s="135">
        <f>'将来負担比率（分子）の構造'!M$43</f>
        <v>53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1677</v>
      </c>
      <c r="C66" s="135"/>
      <c r="D66" s="135"/>
      <c r="E66" s="135">
        <f>'将来負担比率（分子）の構造'!J$41</f>
        <v>2011</v>
      </c>
      <c r="F66" s="135"/>
      <c r="G66" s="135"/>
      <c r="H66" s="135">
        <f>'将来負担比率（分子）の構造'!K$41</f>
        <v>2107</v>
      </c>
      <c r="I66" s="135"/>
      <c r="J66" s="135"/>
      <c r="K66" s="135">
        <f>'将来負担比率（分子）の構造'!L$41</f>
        <v>2174</v>
      </c>
      <c r="L66" s="135"/>
      <c r="M66" s="135"/>
      <c r="N66" s="135">
        <f>'将来負担比率（分子）の構造'!M$41</f>
        <v>2255</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260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83269</v>
      </c>
      <c r="S5" s="613"/>
      <c r="T5" s="613"/>
      <c r="U5" s="613"/>
      <c r="V5" s="613"/>
      <c r="W5" s="613"/>
      <c r="X5" s="613"/>
      <c r="Y5" s="614"/>
      <c r="Z5" s="615">
        <v>2.8</v>
      </c>
      <c r="AA5" s="615"/>
      <c r="AB5" s="615"/>
      <c r="AC5" s="615"/>
      <c r="AD5" s="616">
        <v>83269</v>
      </c>
      <c r="AE5" s="616"/>
      <c r="AF5" s="616"/>
      <c r="AG5" s="616"/>
      <c r="AH5" s="616"/>
      <c r="AI5" s="616"/>
      <c r="AJ5" s="616"/>
      <c r="AK5" s="616"/>
      <c r="AL5" s="617">
        <v>11.4</v>
      </c>
      <c r="AM5" s="618"/>
      <c r="AN5" s="618"/>
      <c r="AO5" s="619"/>
      <c r="AP5" s="609" t="s">
        <v>205</v>
      </c>
      <c r="AQ5" s="610"/>
      <c r="AR5" s="610"/>
      <c r="AS5" s="610"/>
      <c r="AT5" s="610"/>
      <c r="AU5" s="610"/>
      <c r="AV5" s="610"/>
      <c r="AW5" s="610"/>
      <c r="AX5" s="610"/>
      <c r="AY5" s="610"/>
      <c r="AZ5" s="610"/>
      <c r="BA5" s="610"/>
      <c r="BB5" s="610"/>
      <c r="BC5" s="610"/>
      <c r="BD5" s="610"/>
      <c r="BE5" s="610"/>
      <c r="BF5" s="611"/>
      <c r="BG5" s="623">
        <v>83269</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11888</v>
      </c>
      <c r="S6" s="624"/>
      <c r="T6" s="624"/>
      <c r="U6" s="624"/>
      <c r="V6" s="624"/>
      <c r="W6" s="624"/>
      <c r="X6" s="624"/>
      <c r="Y6" s="625"/>
      <c r="Z6" s="626">
        <v>0.4</v>
      </c>
      <c r="AA6" s="626"/>
      <c r="AB6" s="626"/>
      <c r="AC6" s="626"/>
      <c r="AD6" s="627">
        <v>11888</v>
      </c>
      <c r="AE6" s="627"/>
      <c r="AF6" s="627"/>
      <c r="AG6" s="627"/>
      <c r="AH6" s="627"/>
      <c r="AI6" s="627"/>
      <c r="AJ6" s="627"/>
      <c r="AK6" s="627"/>
      <c r="AL6" s="628">
        <v>1.6</v>
      </c>
      <c r="AM6" s="629"/>
      <c r="AN6" s="629"/>
      <c r="AO6" s="630"/>
      <c r="AP6" s="620" t="s">
        <v>211</v>
      </c>
      <c r="AQ6" s="621"/>
      <c r="AR6" s="621"/>
      <c r="AS6" s="621"/>
      <c r="AT6" s="621"/>
      <c r="AU6" s="621"/>
      <c r="AV6" s="621"/>
      <c r="AW6" s="621"/>
      <c r="AX6" s="621"/>
      <c r="AY6" s="621"/>
      <c r="AZ6" s="621"/>
      <c r="BA6" s="621"/>
      <c r="BB6" s="621"/>
      <c r="BC6" s="621"/>
      <c r="BD6" s="621"/>
      <c r="BE6" s="621"/>
      <c r="BF6" s="622"/>
      <c r="BG6" s="623">
        <v>83269</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34229</v>
      </c>
      <c r="CS6" s="624"/>
      <c r="CT6" s="624"/>
      <c r="CU6" s="624"/>
      <c r="CV6" s="624"/>
      <c r="CW6" s="624"/>
      <c r="CX6" s="624"/>
      <c r="CY6" s="625"/>
      <c r="CZ6" s="626">
        <v>1.2</v>
      </c>
      <c r="DA6" s="626"/>
      <c r="DB6" s="626"/>
      <c r="DC6" s="626"/>
      <c r="DD6" s="632" t="s">
        <v>206</v>
      </c>
      <c r="DE6" s="624"/>
      <c r="DF6" s="624"/>
      <c r="DG6" s="624"/>
      <c r="DH6" s="624"/>
      <c r="DI6" s="624"/>
      <c r="DJ6" s="624"/>
      <c r="DK6" s="624"/>
      <c r="DL6" s="624"/>
      <c r="DM6" s="624"/>
      <c r="DN6" s="624"/>
      <c r="DO6" s="624"/>
      <c r="DP6" s="625"/>
      <c r="DQ6" s="632">
        <v>34229</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125</v>
      </c>
      <c r="S7" s="624"/>
      <c r="T7" s="624"/>
      <c r="U7" s="624"/>
      <c r="V7" s="624"/>
      <c r="W7" s="624"/>
      <c r="X7" s="624"/>
      <c r="Y7" s="625"/>
      <c r="Z7" s="626">
        <v>0</v>
      </c>
      <c r="AA7" s="626"/>
      <c r="AB7" s="626"/>
      <c r="AC7" s="626"/>
      <c r="AD7" s="627">
        <v>125</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42262</v>
      </c>
      <c r="BH7" s="624"/>
      <c r="BI7" s="624"/>
      <c r="BJ7" s="624"/>
      <c r="BK7" s="624"/>
      <c r="BL7" s="624"/>
      <c r="BM7" s="624"/>
      <c r="BN7" s="625"/>
      <c r="BO7" s="626">
        <v>50.8</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806027</v>
      </c>
      <c r="CS7" s="624"/>
      <c r="CT7" s="624"/>
      <c r="CU7" s="624"/>
      <c r="CV7" s="624"/>
      <c r="CW7" s="624"/>
      <c r="CX7" s="624"/>
      <c r="CY7" s="625"/>
      <c r="CZ7" s="626">
        <v>28.2</v>
      </c>
      <c r="DA7" s="626"/>
      <c r="DB7" s="626"/>
      <c r="DC7" s="626"/>
      <c r="DD7" s="632">
        <v>239887</v>
      </c>
      <c r="DE7" s="624"/>
      <c r="DF7" s="624"/>
      <c r="DG7" s="624"/>
      <c r="DH7" s="624"/>
      <c r="DI7" s="624"/>
      <c r="DJ7" s="624"/>
      <c r="DK7" s="624"/>
      <c r="DL7" s="624"/>
      <c r="DM7" s="624"/>
      <c r="DN7" s="624"/>
      <c r="DO7" s="624"/>
      <c r="DP7" s="625"/>
      <c r="DQ7" s="632">
        <v>513855</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255</v>
      </c>
      <c r="S8" s="624"/>
      <c r="T8" s="624"/>
      <c r="U8" s="624"/>
      <c r="V8" s="624"/>
      <c r="W8" s="624"/>
      <c r="X8" s="624"/>
      <c r="Y8" s="625"/>
      <c r="Z8" s="626">
        <v>0</v>
      </c>
      <c r="AA8" s="626"/>
      <c r="AB8" s="626"/>
      <c r="AC8" s="626"/>
      <c r="AD8" s="627">
        <v>255</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1022</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74193</v>
      </c>
      <c r="CS8" s="624"/>
      <c r="CT8" s="624"/>
      <c r="CU8" s="624"/>
      <c r="CV8" s="624"/>
      <c r="CW8" s="624"/>
      <c r="CX8" s="624"/>
      <c r="CY8" s="625"/>
      <c r="CZ8" s="626">
        <v>2.6</v>
      </c>
      <c r="DA8" s="626"/>
      <c r="DB8" s="626"/>
      <c r="DC8" s="626"/>
      <c r="DD8" s="632" t="s">
        <v>206</v>
      </c>
      <c r="DE8" s="624"/>
      <c r="DF8" s="624"/>
      <c r="DG8" s="624"/>
      <c r="DH8" s="624"/>
      <c r="DI8" s="624"/>
      <c r="DJ8" s="624"/>
      <c r="DK8" s="624"/>
      <c r="DL8" s="624"/>
      <c r="DM8" s="624"/>
      <c r="DN8" s="624"/>
      <c r="DO8" s="624"/>
      <c r="DP8" s="625"/>
      <c r="DQ8" s="632">
        <v>45634</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211</v>
      </c>
      <c r="S9" s="624"/>
      <c r="T9" s="624"/>
      <c r="U9" s="624"/>
      <c r="V9" s="624"/>
      <c r="W9" s="624"/>
      <c r="X9" s="624"/>
      <c r="Y9" s="625"/>
      <c r="Z9" s="626">
        <v>0</v>
      </c>
      <c r="AA9" s="626"/>
      <c r="AB9" s="626"/>
      <c r="AC9" s="626"/>
      <c r="AD9" s="627">
        <v>211</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37774</v>
      </c>
      <c r="BH9" s="624"/>
      <c r="BI9" s="624"/>
      <c r="BJ9" s="624"/>
      <c r="BK9" s="624"/>
      <c r="BL9" s="624"/>
      <c r="BM9" s="624"/>
      <c r="BN9" s="625"/>
      <c r="BO9" s="626">
        <v>45.4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415229</v>
      </c>
      <c r="CS9" s="624"/>
      <c r="CT9" s="624"/>
      <c r="CU9" s="624"/>
      <c r="CV9" s="624"/>
      <c r="CW9" s="624"/>
      <c r="CX9" s="624"/>
      <c r="CY9" s="625"/>
      <c r="CZ9" s="626">
        <v>14.5</v>
      </c>
      <c r="DA9" s="626"/>
      <c r="DB9" s="626"/>
      <c r="DC9" s="626"/>
      <c r="DD9" s="632">
        <v>321251</v>
      </c>
      <c r="DE9" s="624"/>
      <c r="DF9" s="624"/>
      <c r="DG9" s="624"/>
      <c r="DH9" s="624"/>
      <c r="DI9" s="624"/>
      <c r="DJ9" s="624"/>
      <c r="DK9" s="624"/>
      <c r="DL9" s="624"/>
      <c r="DM9" s="624"/>
      <c r="DN9" s="624"/>
      <c r="DO9" s="624"/>
      <c r="DP9" s="625"/>
      <c r="DQ9" s="632">
        <v>86406</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11278</v>
      </c>
      <c r="S10" s="624"/>
      <c r="T10" s="624"/>
      <c r="U10" s="624"/>
      <c r="V10" s="624"/>
      <c r="W10" s="624"/>
      <c r="X10" s="624"/>
      <c r="Y10" s="625"/>
      <c r="Z10" s="626">
        <v>0.4</v>
      </c>
      <c r="AA10" s="626"/>
      <c r="AB10" s="626"/>
      <c r="AC10" s="626"/>
      <c r="AD10" s="627">
        <v>11278</v>
      </c>
      <c r="AE10" s="627"/>
      <c r="AF10" s="627"/>
      <c r="AG10" s="627"/>
      <c r="AH10" s="627"/>
      <c r="AI10" s="627"/>
      <c r="AJ10" s="627"/>
      <c r="AK10" s="627"/>
      <c r="AL10" s="628">
        <v>1.5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1905</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1561</v>
      </c>
      <c r="BH11" s="624"/>
      <c r="BI11" s="624"/>
      <c r="BJ11" s="624"/>
      <c r="BK11" s="624"/>
      <c r="BL11" s="624"/>
      <c r="BM11" s="624"/>
      <c r="BN11" s="625"/>
      <c r="BO11" s="626">
        <v>1.9</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819427</v>
      </c>
      <c r="CS11" s="624"/>
      <c r="CT11" s="624"/>
      <c r="CU11" s="624"/>
      <c r="CV11" s="624"/>
      <c r="CW11" s="624"/>
      <c r="CX11" s="624"/>
      <c r="CY11" s="625"/>
      <c r="CZ11" s="626">
        <v>28.7</v>
      </c>
      <c r="DA11" s="626"/>
      <c r="DB11" s="626"/>
      <c r="DC11" s="626"/>
      <c r="DD11" s="632">
        <v>588420</v>
      </c>
      <c r="DE11" s="624"/>
      <c r="DF11" s="624"/>
      <c r="DG11" s="624"/>
      <c r="DH11" s="624"/>
      <c r="DI11" s="624"/>
      <c r="DJ11" s="624"/>
      <c r="DK11" s="624"/>
      <c r="DL11" s="624"/>
      <c r="DM11" s="624"/>
      <c r="DN11" s="624"/>
      <c r="DO11" s="624"/>
      <c r="DP11" s="625"/>
      <c r="DQ11" s="632">
        <v>110039</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33107</v>
      </c>
      <c r="BH12" s="624"/>
      <c r="BI12" s="624"/>
      <c r="BJ12" s="624"/>
      <c r="BK12" s="624"/>
      <c r="BL12" s="624"/>
      <c r="BM12" s="624"/>
      <c r="BN12" s="625"/>
      <c r="BO12" s="626">
        <v>39.799999999999997</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25513</v>
      </c>
      <c r="CS12" s="624"/>
      <c r="CT12" s="624"/>
      <c r="CU12" s="624"/>
      <c r="CV12" s="624"/>
      <c r="CW12" s="624"/>
      <c r="CX12" s="624"/>
      <c r="CY12" s="625"/>
      <c r="CZ12" s="626">
        <v>0.9</v>
      </c>
      <c r="DA12" s="626"/>
      <c r="DB12" s="626"/>
      <c r="DC12" s="626"/>
      <c r="DD12" s="632" t="s">
        <v>108</v>
      </c>
      <c r="DE12" s="624"/>
      <c r="DF12" s="624"/>
      <c r="DG12" s="624"/>
      <c r="DH12" s="624"/>
      <c r="DI12" s="624"/>
      <c r="DJ12" s="624"/>
      <c r="DK12" s="624"/>
      <c r="DL12" s="624"/>
      <c r="DM12" s="624"/>
      <c r="DN12" s="624"/>
      <c r="DO12" s="624"/>
      <c r="DP12" s="625"/>
      <c r="DQ12" s="632">
        <v>20513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2041</v>
      </c>
      <c r="S13" s="624"/>
      <c r="T13" s="624"/>
      <c r="U13" s="624"/>
      <c r="V13" s="624"/>
      <c r="W13" s="624"/>
      <c r="X13" s="624"/>
      <c r="Y13" s="625"/>
      <c r="Z13" s="626">
        <v>0.1</v>
      </c>
      <c r="AA13" s="626"/>
      <c r="AB13" s="626"/>
      <c r="AC13" s="626"/>
      <c r="AD13" s="627">
        <v>2041</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25792</v>
      </c>
      <c r="BH13" s="624"/>
      <c r="BI13" s="624"/>
      <c r="BJ13" s="624"/>
      <c r="BK13" s="624"/>
      <c r="BL13" s="624"/>
      <c r="BM13" s="624"/>
      <c r="BN13" s="625"/>
      <c r="BO13" s="626">
        <v>31</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307340</v>
      </c>
      <c r="CS13" s="624"/>
      <c r="CT13" s="624"/>
      <c r="CU13" s="624"/>
      <c r="CV13" s="624"/>
      <c r="CW13" s="624"/>
      <c r="CX13" s="624"/>
      <c r="CY13" s="625"/>
      <c r="CZ13" s="626">
        <v>10.7</v>
      </c>
      <c r="DA13" s="626"/>
      <c r="DB13" s="626"/>
      <c r="DC13" s="626"/>
      <c r="DD13" s="632">
        <v>156749</v>
      </c>
      <c r="DE13" s="624"/>
      <c r="DF13" s="624"/>
      <c r="DG13" s="624"/>
      <c r="DH13" s="624"/>
      <c r="DI13" s="624"/>
      <c r="DJ13" s="624"/>
      <c r="DK13" s="624"/>
      <c r="DL13" s="624"/>
      <c r="DM13" s="624"/>
      <c r="DN13" s="624"/>
      <c r="DO13" s="624"/>
      <c r="DP13" s="625"/>
      <c r="DQ13" s="632">
        <v>54798</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2315</v>
      </c>
      <c r="BH14" s="624"/>
      <c r="BI14" s="624"/>
      <c r="BJ14" s="624"/>
      <c r="BK14" s="624"/>
      <c r="BL14" s="624"/>
      <c r="BM14" s="624"/>
      <c r="BN14" s="625"/>
      <c r="BO14" s="626">
        <v>2.8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21571</v>
      </c>
      <c r="CS14" s="624"/>
      <c r="CT14" s="624"/>
      <c r="CU14" s="624"/>
      <c r="CV14" s="624"/>
      <c r="CW14" s="624"/>
      <c r="CX14" s="624"/>
      <c r="CY14" s="625"/>
      <c r="CZ14" s="626">
        <v>0.8</v>
      </c>
      <c r="DA14" s="626"/>
      <c r="DB14" s="626"/>
      <c r="DC14" s="626"/>
      <c r="DD14" s="632">
        <v>15086</v>
      </c>
      <c r="DE14" s="624"/>
      <c r="DF14" s="624"/>
      <c r="DG14" s="624"/>
      <c r="DH14" s="624"/>
      <c r="DI14" s="624"/>
      <c r="DJ14" s="624"/>
      <c r="DK14" s="624"/>
      <c r="DL14" s="624"/>
      <c r="DM14" s="624"/>
      <c r="DN14" s="624"/>
      <c r="DO14" s="624"/>
      <c r="DP14" s="625"/>
      <c r="DQ14" s="632">
        <v>21571</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t="s">
        <v>108</v>
      </c>
      <c r="S15" s="624"/>
      <c r="T15" s="624"/>
      <c r="U15" s="624"/>
      <c r="V15" s="624"/>
      <c r="W15" s="624"/>
      <c r="X15" s="624"/>
      <c r="Y15" s="625"/>
      <c r="Z15" s="626" t="s">
        <v>108</v>
      </c>
      <c r="AA15" s="626"/>
      <c r="AB15" s="626"/>
      <c r="AC15" s="626"/>
      <c r="AD15" s="627" t="s">
        <v>108</v>
      </c>
      <c r="AE15" s="627"/>
      <c r="AF15" s="627"/>
      <c r="AG15" s="627"/>
      <c r="AH15" s="627"/>
      <c r="AI15" s="627"/>
      <c r="AJ15" s="627"/>
      <c r="AK15" s="627"/>
      <c r="AL15" s="628" t="s">
        <v>108</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5585</v>
      </c>
      <c r="BH15" s="624"/>
      <c r="BI15" s="624"/>
      <c r="BJ15" s="624"/>
      <c r="BK15" s="624"/>
      <c r="BL15" s="624"/>
      <c r="BM15" s="624"/>
      <c r="BN15" s="625"/>
      <c r="BO15" s="626">
        <v>6.7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128247</v>
      </c>
      <c r="CS15" s="624"/>
      <c r="CT15" s="624"/>
      <c r="CU15" s="624"/>
      <c r="CV15" s="624"/>
      <c r="CW15" s="624"/>
      <c r="CX15" s="624"/>
      <c r="CY15" s="625"/>
      <c r="CZ15" s="626">
        <v>4.5</v>
      </c>
      <c r="DA15" s="626"/>
      <c r="DB15" s="626"/>
      <c r="DC15" s="626"/>
      <c r="DD15" s="632">
        <v>10435</v>
      </c>
      <c r="DE15" s="624"/>
      <c r="DF15" s="624"/>
      <c r="DG15" s="624"/>
      <c r="DH15" s="624"/>
      <c r="DI15" s="624"/>
      <c r="DJ15" s="624"/>
      <c r="DK15" s="624"/>
      <c r="DL15" s="624"/>
      <c r="DM15" s="624"/>
      <c r="DN15" s="624"/>
      <c r="DO15" s="624"/>
      <c r="DP15" s="625"/>
      <c r="DQ15" s="632">
        <v>114717</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866520</v>
      </c>
      <c r="S16" s="624"/>
      <c r="T16" s="624"/>
      <c r="U16" s="624"/>
      <c r="V16" s="624"/>
      <c r="W16" s="624"/>
      <c r="X16" s="624"/>
      <c r="Y16" s="625"/>
      <c r="Z16" s="626">
        <v>29.3</v>
      </c>
      <c r="AA16" s="626"/>
      <c r="AB16" s="626"/>
      <c r="AC16" s="626"/>
      <c r="AD16" s="627">
        <v>603770</v>
      </c>
      <c r="AE16" s="627"/>
      <c r="AF16" s="627"/>
      <c r="AG16" s="627"/>
      <c r="AH16" s="627"/>
      <c r="AI16" s="627"/>
      <c r="AJ16" s="627"/>
      <c r="AK16" s="627"/>
      <c r="AL16" s="628">
        <v>82.5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603770</v>
      </c>
      <c r="S17" s="624"/>
      <c r="T17" s="624"/>
      <c r="U17" s="624"/>
      <c r="V17" s="624"/>
      <c r="W17" s="624"/>
      <c r="X17" s="624"/>
      <c r="Y17" s="625"/>
      <c r="Z17" s="626">
        <v>20.399999999999999</v>
      </c>
      <c r="AA17" s="626"/>
      <c r="AB17" s="626"/>
      <c r="AC17" s="626"/>
      <c r="AD17" s="627">
        <v>603770</v>
      </c>
      <c r="AE17" s="627"/>
      <c r="AF17" s="627"/>
      <c r="AG17" s="627"/>
      <c r="AH17" s="627"/>
      <c r="AI17" s="627"/>
      <c r="AJ17" s="627"/>
      <c r="AK17" s="627"/>
      <c r="AL17" s="628">
        <v>82.5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227437</v>
      </c>
      <c r="CS17" s="624"/>
      <c r="CT17" s="624"/>
      <c r="CU17" s="624"/>
      <c r="CV17" s="624"/>
      <c r="CW17" s="624"/>
      <c r="CX17" s="624"/>
      <c r="CY17" s="625"/>
      <c r="CZ17" s="626">
        <v>8</v>
      </c>
      <c r="DA17" s="626"/>
      <c r="DB17" s="626"/>
      <c r="DC17" s="626"/>
      <c r="DD17" s="632" t="s">
        <v>108</v>
      </c>
      <c r="DE17" s="624"/>
      <c r="DF17" s="624"/>
      <c r="DG17" s="624"/>
      <c r="DH17" s="624"/>
      <c r="DI17" s="624"/>
      <c r="DJ17" s="624"/>
      <c r="DK17" s="624"/>
      <c r="DL17" s="624"/>
      <c r="DM17" s="624"/>
      <c r="DN17" s="624"/>
      <c r="DO17" s="624"/>
      <c r="DP17" s="625"/>
      <c r="DQ17" s="632">
        <v>213021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262750</v>
      </c>
      <c r="S18" s="624"/>
      <c r="T18" s="624"/>
      <c r="U18" s="624"/>
      <c r="V18" s="624"/>
      <c r="W18" s="624"/>
      <c r="X18" s="624"/>
      <c r="Y18" s="625"/>
      <c r="Z18" s="626">
        <v>8.9</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975587</v>
      </c>
      <c r="S20" s="624"/>
      <c r="T20" s="624"/>
      <c r="U20" s="624"/>
      <c r="V20" s="624"/>
      <c r="W20" s="624"/>
      <c r="X20" s="624"/>
      <c r="Y20" s="625"/>
      <c r="Z20" s="626">
        <v>33</v>
      </c>
      <c r="AA20" s="626"/>
      <c r="AB20" s="626"/>
      <c r="AC20" s="626"/>
      <c r="AD20" s="627">
        <v>712837</v>
      </c>
      <c r="AE20" s="627"/>
      <c r="AF20" s="627"/>
      <c r="AG20" s="627"/>
      <c r="AH20" s="627"/>
      <c r="AI20" s="627"/>
      <c r="AJ20" s="627"/>
      <c r="AK20" s="627"/>
      <c r="AL20" s="628">
        <v>97.5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2859213</v>
      </c>
      <c r="CS20" s="624"/>
      <c r="CT20" s="624"/>
      <c r="CU20" s="624"/>
      <c r="CV20" s="624"/>
      <c r="CW20" s="624"/>
      <c r="CX20" s="624"/>
      <c r="CY20" s="625"/>
      <c r="CZ20" s="626">
        <v>100</v>
      </c>
      <c r="DA20" s="626"/>
      <c r="DB20" s="626"/>
      <c r="DC20" s="626"/>
      <c r="DD20" s="632">
        <v>1331828</v>
      </c>
      <c r="DE20" s="624"/>
      <c r="DF20" s="624"/>
      <c r="DG20" s="624"/>
      <c r="DH20" s="624"/>
      <c r="DI20" s="624"/>
      <c r="DJ20" s="624"/>
      <c r="DK20" s="624"/>
      <c r="DL20" s="624"/>
      <c r="DM20" s="624"/>
      <c r="DN20" s="624"/>
      <c r="DO20" s="624"/>
      <c r="DP20" s="625"/>
      <c r="DQ20" s="632">
        <v>1214783</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t="s">
        <v>108</v>
      </c>
      <c r="S22" s="624"/>
      <c r="T22" s="624"/>
      <c r="U22" s="624"/>
      <c r="V22" s="624"/>
      <c r="W22" s="624"/>
      <c r="X22" s="624"/>
      <c r="Y22" s="625"/>
      <c r="Z22" s="626" t="s">
        <v>108</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41858</v>
      </c>
      <c r="S23" s="624"/>
      <c r="T23" s="624"/>
      <c r="U23" s="624"/>
      <c r="V23" s="624"/>
      <c r="W23" s="624"/>
      <c r="X23" s="624"/>
      <c r="Y23" s="625"/>
      <c r="Z23" s="626">
        <v>1.4</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159143</v>
      </c>
      <c r="S24" s="624"/>
      <c r="T24" s="624"/>
      <c r="U24" s="624"/>
      <c r="V24" s="624"/>
      <c r="W24" s="624"/>
      <c r="X24" s="624"/>
      <c r="Y24" s="625"/>
      <c r="Z24" s="626">
        <v>5.4</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526458</v>
      </c>
      <c r="CS24" s="613"/>
      <c r="CT24" s="613"/>
      <c r="CU24" s="613"/>
      <c r="CV24" s="613"/>
      <c r="CW24" s="613"/>
      <c r="CX24" s="613"/>
      <c r="CY24" s="614"/>
      <c r="CZ24" s="652">
        <v>18.399999999999999</v>
      </c>
      <c r="DA24" s="653"/>
      <c r="DB24" s="653"/>
      <c r="DC24" s="654"/>
      <c r="DD24" s="651">
        <v>451513</v>
      </c>
      <c r="DE24" s="613"/>
      <c r="DF24" s="613"/>
      <c r="DG24" s="613"/>
      <c r="DH24" s="613"/>
      <c r="DI24" s="613"/>
      <c r="DJ24" s="613"/>
      <c r="DK24" s="614"/>
      <c r="DL24" s="651">
        <v>450913</v>
      </c>
      <c r="DM24" s="613"/>
      <c r="DN24" s="613"/>
      <c r="DO24" s="613"/>
      <c r="DP24" s="613"/>
      <c r="DQ24" s="613"/>
      <c r="DR24" s="613"/>
      <c r="DS24" s="613"/>
      <c r="DT24" s="613"/>
      <c r="DU24" s="613"/>
      <c r="DV24" s="614"/>
      <c r="DW24" s="617">
        <v>58.8</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127806</v>
      </c>
      <c r="S25" s="624"/>
      <c r="T25" s="624"/>
      <c r="U25" s="624"/>
      <c r="V25" s="624"/>
      <c r="W25" s="624"/>
      <c r="X25" s="624"/>
      <c r="Y25" s="625"/>
      <c r="Z25" s="626">
        <v>4.3</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281491</v>
      </c>
      <c r="CS25" s="655"/>
      <c r="CT25" s="655"/>
      <c r="CU25" s="655"/>
      <c r="CV25" s="655"/>
      <c r="CW25" s="655"/>
      <c r="CX25" s="655"/>
      <c r="CY25" s="656"/>
      <c r="CZ25" s="657">
        <v>9.8000000000000007</v>
      </c>
      <c r="DA25" s="658"/>
      <c r="DB25" s="658"/>
      <c r="DC25" s="659"/>
      <c r="DD25" s="632">
        <v>231921</v>
      </c>
      <c r="DE25" s="655"/>
      <c r="DF25" s="655"/>
      <c r="DG25" s="655"/>
      <c r="DH25" s="655"/>
      <c r="DI25" s="655"/>
      <c r="DJ25" s="655"/>
      <c r="DK25" s="656"/>
      <c r="DL25" s="632">
        <v>231321</v>
      </c>
      <c r="DM25" s="655"/>
      <c r="DN25" s="655"/>
      <c r="DO25" s="655"/>
      <c r="DP25" s="655"/>
      <c r="DQ25" s="655"/>
      <c r="DR25" s="655"/>
      <c r="DS25" s="655"/>
      <c r="DT25" s="655"/>
      <c r="DU25" s="655"/>
      <c r="DV25" s="656"/>
      <c r="DW25" s="628">
        <v>30.2</v>
      </c>
      <c r="DX25" s="649"/>
      <c r="DY25" s="649"/>
      <c r="DZ25" s="649"/>
      <c r="EA25" s="649"/>
      <c r="EB25" s="649"/>
      <c r="EC25" s="650"/>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145745</v>
      </c>
      <c r="CS26" s="624"/>
      <c r="CT26" s="624"/>
      <c r="CU26" s="624"/>
      <c r="CV26" s="624"/>
      <c r="CW26" s="624"/>
      <c r="CX26" s="624"/>
      <c r="CY26" s="625"/>
      <c r="CZ26" s="657">
        <v>5.0999999999999996</v>
      </c>
      <c r="DA26" s="658"/>
      <c r="DB26" s="658"/>
      <c r="DC26" s="659"/>
      <c r="DD26" s="632">
        <v>96175</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49"/>
      <c r="DY26" s="649"/>
      <c r="DZ26" s="649"/>
      <c r="EA26" s="649"/>
      <c r="EB26" s="649"/>
      <c r="EC26" s="650"/>
    </row>
    <row r="27" spans="2:133" ht="11.25" customHeight="1">
      <c r="B27" s="620" t="s">
        <v>276</v>
      </c>
      <c r="C27" s="621"/>
      <c r="D27" s="621"/>
      <c r="E27" s="621"/>
      <c r="F27" s="621"/>
      <c r="G27" s="621"/>
      <c r="H27" s="621"/>
      <c r="I27" s="621"/>
      <c r="J27" s="621"/>
      <c r="K27" s="621"/>
      <c r="L27" s="621"/>
      <c r="M27" s="621"/>
      <c r="N27" s="621"/>
      <c r="O27" s="621"/>
      <c r="P27" s="621"/>
      <c r="Q27" s="622"/>
      <c r="R27" s="623">
        <v>1022335</v>
      </c>
      <c r="S27" s="624"/>
      <c r="T27" s="624"/>
      <c r="U27" s="624"/>
      <c r="V27" s="624"/>
      <c r="W27" s="624"/>
      <c r="X27" s="624"/>
      <c r="Y27" s="625"/>
      <c r="Z27" s="626">
        <v>34.6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83269</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17530</v>
      </c>
      <c r="CS27" s="655"/>
      <c r="CT27" s="655"/>
      <c r="CU27" s="655"/>
      <c r="CV27" s="655"/>
      <c r="CW27" s="655"/>
      <c r="CX27" s="655"/>
      <c r="CY27" s="656"/>
      <c r="CZ27" s="657">
        <v>0.6</v>
      </c>
      <c r="DA27" s="658"/>
      <c r="DB27" s="658"/>
      <c r="DC27" s="659"/>
      <c r="DD27" s="632">
        <v>6571</v>
      </c>
      <c r="DE27" s="655"/>
      <c r="DF27" s="655"/>
      <c r="DG27" s="655"/>
      <c r="DH27" s="655"/>
      <c r="DI27" s="655"/>
      <c r="DJ27" s="655"/>
      <c r="DK27" s="656"/>
      <c r="DL27" s="632">
        <v>6571</v>
      </c>
      <c r="DM27" s="655"/>
      <c r="DN27" s="655"/>
      <c r="DO27" s="655"/>
      <c r="DP27" s="655"/>
      <c r="DQ27" s="655"/>
      <c r="DR27" s="655"/>
      <c r="DS27" s="655"/>
      <c r="DT27" s="655"/>
      <c r="DU27" s="655"/>
      <c r="DV27" s="656"/>
      <c r="DW27" s="628">
        <v>0.9</v>
      </c>
      <c r="DX27" s="649"/>
      <c r="DY27" s="649"/>
      <c r="DZ27" s="649"/>
      <c r="EA27" s="649"/>
      <c r="EB27" s="649"/>
      <c r="EC27" s="650"/>
    </row>
    <row r="28" spans="2:133" ht="11.25" customHeight="1">
      <c r="B28" s="620" t="s">
        <v>279</v>
      </c>
      <c r="C28" s="621"/>
      <c r="D28" s="621"/>
      <c r="E28" s="621"/>
      <c r="F28" s="621"/>
      <c r="G28" s="621"/>
      <c r="H28" s="621"/>
      <c r="I28" s="621"/>
      <c r="J28" s="621"/>
      <c r="K28" s="621"/>
      <c r="L28" s="621"/>
      <c r="M28" s="621"/>
      <c r="N28" s="621"/>
      <c r="O28" s="621"/>
      <c r="P28" s="621"/>
      <c r="Q28" s="622"/>
      <c r="R28" s="623">
        <v>16443</v>
      </c>
      <c r="S28" s="624"/>
      <c r="T28" s="624"/>
      <c r="U28" s="624"/>
      <c r="V28" s="624"/>
      <c r="W28" s="624"/>
      <c r="X28" s="624"/>
      <c r="Y28" s="625"/>
      <c r="Z28" s="626">
        <v>0.6</v>
      </c>
      <c r="AA28" s="626"/>
      <c r="AB28" s="626"/>
      <c r="AC28" s="626"/>
      <c r="AD28" s="627">
        <v>16143</v>
      </c>
      <c r="AE28" s="627"/>
      <c r="AF28" s="627"/>
      <c r="AG28" s="627"/>
      <c r="AH28" s="627"/>
      <c r="AI28" s="627"/>
      <c r="AJ28" s="627"/>
      <c r="AK28" s="627"/>
      <c r="AL28" s="628">
        <v>2.2000000000000002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227437</v>
      </c>
      <c r="CS28" s="624"/>
      <c r="CT28" s="624"/>
      <c r="CU28" s="624"/>
      <c r="CV28" s="624"/>
      <c r="CW28" s="624"/>
      <c r="CX28" s="624"/>
      <c r="CY28" s="625"/>
      <c r="CZ28" s="657">
        <v>8</v>
      </c>
      <c r="DA28" s="658"/>
      <c r="DB28" s="658"/>
      <c r="DC28" s="659"/>
      <c r="DD28" s="632">
        <v>213021</v>
      </c>
      <c r="DE28" s="624"/>
      <c r="DF28" s="624"/>
      <c r="DG28" s="624"/>
      <c r="DH28" s="624"/>
      <c r="DI28" s="624"/>
      <c r="DJ28" s="624"/>
      <c r="DK28" s="625"/>
      <c r="DL28" s="632">
        <v>213021</v>
      </c>
      <c r="DM28" s="624"/>
      <c r="DN28" s="624"/>
      <c r="DO28" s="624"/>
      <c r="DP28" s="624"/>
      <c r="DQ28" s="624"/>
      <c r="DR28" s="624"/>
      <c r="DS28" s="624"/>
      <c r="DT28" s="624"/>
      <c r="DU28" s="624"/>
      <c r="DV28" s="625"/>
      <c r="DW28" s="628">
        <v>27.8</v>
      </c>
      <c r="DX28" s="649"/>
      <c r="DY28" s="649"/>
      <c r="DZ28" s="649"/>
      <c r="EA28" s="649"/>
      <c r="EB28" s="649"/>
      <c r="EC28" s="650"/>
    </row>
    <row r="29" spans="2:133" ht="11.25" customHeight="1">
      <c r="B29" s="620" t="s">
        <v>281</v>
      </c>
      <c r="C29" s="621"/>
      <c r="D29" s="621"/>
      <c r="E29" s="621"/>
      <c r="F29" s="621"/>
      <c r="G29" s="621"/>
      <c r="H29" s="621"/>
      <c r="I29" s="621"/>
      <c r="J29" s="621"/>
      <c r="K29" s="621"/>
      <c r="L29" s="621"/>
      <c r="M29" s="621"/>
      <c r="N29" s="621"/>
      <c r="O29" s="621"/>
      <c r="P29" s="621"/>
      <c r="Q29" s="622"/>
      <c r="R29" s="623">
        <v>963</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227437</v>
      </c>
      <c r="CS29" s="655"/>
      <c r="CT29" s="655"/>
      <c r="CU29" s="655"/>
      <c r="CV29" s="655"/>
      <c r="CW29" s="655"/>
      <c r="CX29" s="655"/>
      <c r="CY29" s="656"/>
      <c r="CZ29" s="657">
        <v>8</v>
      </c>
      <c r="DA29" s="658"/>
      <c r="DB29" s="658"/>
      <c r="DC29" s="659"/>
      <c r="DD29" s="632">
        <v>213021</v>
      </c>
      <c r="DE29" s="655"/>
      <c r="DF29" s="655"/>
      <c r="DG29" s="655"/>
      <c r="DH29" s="655"/>
      <c r="DI29" s="655"/>
      <c r="DJ29" s="655"/>
      <c r="DK29" s="656"/>
      <c r="DL29" s="632">
        <v>213021</v>
      </c>
      <c r="DM29" s="655"/>
      <c r="DN29" s="655"/>
      <c r="DO29" s="655"/>
      <c r="DP29" s="655"/>
      <c r="DQ29" s="655"/>
      <c r="DR29" s="655"/>
      <c r="DS29" s="655"/>
      <c r="DT29" s="655"/>
      <c r="DU29" s="655"/>
      <c r="DV29" s="656"/>
      <c r="DW29" s="628">
        <v>27.8</v>
      </c>
      <c r="DX29" s="649"/>
      <c r="DY29" s="649"/>
      <c r="DZ29" s="649"/>
      <c r="EA29" s="649"/>
      <c r="EB29" s="649"/>
      <c r="EC29" s="650"/>
    </row>
    <row r="30" spans="2:133" ht="11.25" customHeight="1">
      <c r="B30" s="620" t="s">
        <v>286</v>
      </c>
      <c r="C30" s="621"/>
      <c r="D30" s="621"/>
      <c r="E30" s="621"/>
      <c r="F30" s="621"/>
      <c r="G30" s="621"/>
      <c r="H30" s="621"/>
      <c r="I30" s="621"/>
      <c r="J30" s="621"/>
      <c r="K30" s="621"/>
      <c r="L30" s="621"/>
      <c r="M30" s="621"/>
      <c r="N30" s="621"/>
      <c r="O30" s="621"/>
      <c r="P30" s="621"/>
      <c r="Q30" s="622"/>
      <c r="R30" s="623">
        <v>180315</v>
      </c>
      <c r="S30" s="624"/>
      <c r="T30" s="624"/>
      <c r="U30" s="624"/>
      <c r="V30" s="624"/>
      <c r="W30" s="624"/>
      <c r="X30" s="624"/>
      <c r="Y30" s="625"/>
      <c r="Z30" s="626">
        <v>6.1</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98.3</v>
      </c>
      <c r="BH30" s="682"/>
      <c r="BI30" s="682"/>
      <c r="BJ30" s="682"/>
      <c r="BK30" s="682"/>
      <c r="BL30" s="682"/>
      <c r="BM30" s="618">
        <v>97.1</v>
      </c>
      <c r="BN30" s="682"/>
      <c r="BO30" s="682"/>
      <c r="BP30" s="682"/>
      <c r="BQ30" s="683"/>
      <c r="BR30" s="681">
        <v>98.9</v>
      </c>
      <c r="BS30" s="682"/>
      <c r="BT30" s="682"/>
      <c r="BU30" s="682"/>
      <c r="BV30" s="682"/>
      <c r="BW30" s="682"/>
      <c r="BX30" s="618">
        <v>98</v>
      </c>
      <c r="BY30" s="682"/>
      <c r="BZ30" s="682"/>
      <c r="CA30" s="682"/>
      <c r="CB30" s="683"/>
      <c r="CD30" s="686"/>
      <c r="CE30" s="687"/>
      <c r="CF30" s="637" t="s">
        <v>289</v>
      </c>
      <c r="CG30" s="638"/>
      <c r="CH30" s="638"/>
      <c r="CI30" s="638"/>
      <c r="CJ30" s="638"/>
      <c r="CK30" s="638"/>
      <c r="CL30" s="638"/>
      <c r="CM30" s="638"/>
      <c r="CN30" s="638"/>
      <c r="CO30" s="638"/>
      <c r="CP30" s="638"/>
      <c r="CQ30" s="639"/>
      <c r="CR30" s="623">
        <v>209153</v>
      </c>
      <c r="CS30" s="624"/>
      <c r="CT30" s="624"/>
      <c r="CU30" s="624"/>
      <c r="CV30" s="624"/>
      <c r="CW30" s="624"/>
      <c r="CX30" s="624"/>
      <c r="CY30" s="625"/>
      <c r="CZ30" s="657">
        <v>7.3</v>
      </c>
      <c r="DA30" s="658"/>
      <c r="DB30" s="658"/>
      <c r="DC30" s="659"/>
      <c r="DD30" s="632">
        <v>197117</v>
      </c>
      <c r="DE30" s="624"/>
      <c r="DF30" s="624"/>
      <c r="DG30" s="624"/>
      <c r="DH30" s="624"/>
      <c r="DI30" s="624"/>
      <c r="DJ30" s="624"/>
      <c r="DK30" s="625"/>
      <c r="DL30" s="632">
        <v>197117</v>
      </c>
      <c r="DM30" s="624"/>
      <c r="DN30" s="624"/>
      <c r="DO30" s="624"/>
      <c r="DP30" s="624"/>
      <c r="DQ30" s="624"/>
      <c r="DR30" s="624"/>
      <c r="DS30" s="624"/>
      <c r="DT30" s="624"/>
      <c r="DU30" s="624"/>
      <c r="DV30" s="625"/>
      <c r="DW30" s="628">
        <v>25.7</v>
      </c>
      <c r="DX30" s="649"/>
      <c r="DY30" s="649"/>
      <c r="DZ30" s="649"/>
      <c r="EA30" s="649"/>
      <c r="EB30" s="649"/>
      <c r="EC30" s="650"/>
    </row>
    <row r="31" spans="2:133" ht="11.25" customHeight="1">
      <c r="B31" s="620" t="s">
        <v>290</v>
      </c>
      <c r="C31" s="621"/>
      <c r="D31" s="621"/>
      <c r="E31" s="621"/>
      <c r="F31" s="621"/>
      <c r="G31" s="621"/>
      <c r="H31" s="621"/>
      <c r="I31" s="621"/>
      <c r="J31" s="621"/>
      <c r="K31" s="621"/>
      <c r="L31" s="621"/>
      <c r="M31" s="621"/>
      <c r="N31" s="621"/>
      <c r="O31" s="621"/>
      <c r="P31" s="621"/>
      <c r="Q31" s="622"/>
      <c r="R31" s="623">
        <v>99959</v>
      </c>
      <c r="S31" s="624"/>
      <c r="T31" s="624"/>
      <c r="U31" s="624"/>
      <c r="V31" s="624"/>
      <c r="W31" s="624"/>
      <c r="X31" s="624"/>
      <c r="Y31" s="625"/>
      <c r="Z31" s="626">
        <v>3.4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97.8</v>
      </c>
      <c r="BH31" s="655"/>
      <c r="BI31" s="655"/>
      <c r="BJ31" s="655"/>
      <c r="BK31" s="655"/>
      <c r="BL31" s="655"/>
      <c r="BM31" s="629">
        <v>95.8</v>
      </c>
      <c r="BN31" s="679"/>
      <c r="BO31" s="679"/>
      <c r="BP31" s="679"/>
      <c r="BQ31" s="680"/>
      <c r="BR31" s="678">
        <v>98.5</v>
      </c>
      <c r="BS31" s="655"/>
      <c r="BT31" s="655"/>
      <c r="BU31" s="655"/>
      <c r="BV31" s="655"/>
      <c r="BW31" s="655"/>
      <c r="BX31" s="629">
        <v>97.3</v>
      </c>
      <c r="BY31" s="679"/>
      <c r="BZ31" s="679"/>
      <c r="CA31" s="679"/>
      <c r="CB31" s="680"/>
      <c r="CD31" s="686"/>
      <c r="CE31" s="687"/>
      <c r="CF31" s="637" t="s">
        <v>293</v>
      </c>
      <c r="CG31" s="638"/>
      <c r="CH31" s="638"/>
      <c r="CI31" s="638"/>
      <c r="CJ31" s="638"/>
      <c r="CK31" s="638"/>
      <c r="CL31" s="638"/>
      <c r="CM31" s="638"/>
      <c r="CN31" s="638"/>
      <c r="CO31" s="638"/>
      <c r="CP31" s="638"/>
      <c r="CQ31" s="639"/>
      <c r="CR31" s="623">
        <v>18284</v>
      </c>
      <c r="CS31" s="655"/>
      <c r="CT31" s="655"/>
      <c r="CU31" s="655"/>
      <c r="CV31" s="655"/>
      <c r="CW31" s="655"/>
      <c r="CX31" s="655"/>
      <c r="CY31" s="656"/>
      <c r="CZ31" s="657">
        <v>0.6</v>
      </c>
      <c r="DA31" s="658"/>
      <c r="DB31" s="658"/>
      <c r="DC31" s="659"/>
      <c r="DD31" s="632">
        <v>15904</v>
      </c>
      <c r="DE31" s="655"/>
      <c r="DF31" s="655"/>
      <c r="DG31" s="655"/>
      <c r="DH31" s="655"/>
      <c r="DI31" s="655"/>
      <c r="DJ31" s="655"/>
      <c r="DK31" s="656"/>
      <c r="DL31" s="632">
        <v>15904</v>
      </c>
      <c r="DM31" s="655"/>
      <c r="DN31" s="655"/>
      <c r="DO31" s="655"/>
      <c r="DP31" s="655"/>
      <c r="DQ31" s="655"/>
      <c r="DR31" s="655"/>
      <c r="DS31" s="655"/>
      <c r="DT31" s="655"/>
      <c r="DU31" s="655"/>
      <c r="DV31" s="656"/>
      <c r="DW31" s="628">
        <v>2.1</v>
      </c>
      <c r="DX31" s="649"/>
      <c r="DY31" s="649"/>
      <c r="DZ31" s="649"/>
      <c r="EA31" s="649"/>
      <c r="EB31" s="649"/>
      <c r="EC31" s="650"/>
    </row>
    <row r="32" spans="2:133" ht="11.25" customHeight="1">
      <c r="B32" s="620" t="s">
        <v>294</v>
      </c>
      <c r="C32" s="621"/>
      <c r="D32" s="621"/>
      <c r="E32" s="621"/>
      <c r="F32" s="621"/>
      <c r="G32" s="621"/>
      <c r="H32" s="621"/>
      <c r="I32" s="621"/>
      <c r="J32" s="621"/>
      <c r="K32" s="621"/>
      <c r="L32" s="621"/>
      <c r="M32" s="621"/>
      <c r="N32" s="621"/>
      <c r="O32" s="621"/>
      <c r="P32" s="621"/>
      <c r="Q32" s="622"/>
      <c r="R32" s="623">
        <v>40269</v>
      </c>
      <c r="S32" s="624"/>
      <c r="T32" s="624"/>
      <c r="U32" s="624"/>
      <c r="V32" s="624"/>
      <c r="W32" s="624"/>
      <c r="X32" s="624"/>
      <c r="Y32" s="625"/>
      <c r="Z32" s="626">
        <v>1.4</v>
      </c>
      <c r="AA32" s="626"/>
      <c r="AB32" s="626"/>
      <c r="AC32" s="626"/>
      <c r="AD32" s="627">
        <v>2422</v>
      </c>
      <c r="AE32" s="627"/>
      <c r="AF32" s="627"/>
      <c r="AG32" s="627"/>
      <c r="AH32" s="627"/>
      <c r="AI32" s="627"/>
      <c r="AJ32" s="627"/>
      <c r="AK32" s="627"/>
      <c r="AL32" s="628">
        <v>0.3</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98.3</v>
      </c>
      <c r="BH32" s="691"/>
      <c r="BI32" s="691"/>
      <c r="BJ32" s="691"/>
      <c r="BK32" s="691"/>
      <c r="BL32" s="691"/>
      <c r="BM32" s="692">
        <v>97.8</v>
      </c>
      <c r="BN32" s="691"/>
      <c r="BO32" s="691"/>
      <c r="BP32" s="691"/>
      <c r="BQ32" s="693"/>
      <c r="BR32" s="690">
        <v>99.6</v>
      </c>
      <c r="BS32" s="691"/>
      <c r="BT32" s="691"/>
      <c r="BU32" s="691"/>
      <c r="BV32" s="691"/>
      <c r="BW32" s="691"/>
      <c r="BX32" s="692">
        <v>98.9</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49"/>
      <c r="DY32" s="649"/>
      <c r="DZ32" s="649"/>
      <c r="EA32" s="649"/>
      <c r="EB32" s="649"/>
      <c r="EC32" s="650"/>
    </row>
    <row r="33" spans="2:133" ht="11.25" customHeight="1">
      <c r="B33" s="620" t="s">
        <v>297</v>
      </c>
      <c r="C33" s="621"/>
      <c r="D33" s="621"/>
      <c r="E33" s="621"/>
      <c r="F33" s="621"/>
      <c r="G33" s="621"/>
      <c r="H33" s="621"/>
      <c r="I33" s="621"/>
      <c r="J33" s="621"/>
      <c r="K33" s="621"/>
      <c r="L33" s="621"/>
      <c r="M33" s="621"/>
      <c r="N33" s="621"/>
      <c r="O33" s="621"/>
      <c r="P33" s="621"/>
      <c r="Q33" s="622"/>
      <c r="R33" s="623">
        <v>290128</v>
      </c>
      <c r="S33" s="624"/>
      <c r="T33" s="624"/>
      <c r="U33" s="624"/>
      <c r="V33" s="624"/>
      <c r="W33" s="624"/>
      <c r="X33" s="624"/>
      <c r="Y33" s="625"/>
      <c r="Z33" s="626">
        <v>9.8000000000000007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1000927</v>
      </c>
      <c r="CS33" s="655"/>
      <c r="CT33" s="655"/>
      <c r="CU33" s="655"/>
      <c r="CV33" s="655"/>
      <c r="CW33" s="655"/>
      <c r="CX33" s="655"/>
      <c r="CY33" s="656"/>
      <c r="CZ33" s="657">
        <v>35</v>
      </c>
      <c r="DA33" s="658"/>
      <c r="DB33" s="658"/>
      <c r="DC33" s="659"/>
      <c r="DD33" s="632">
        <v>638191</v>
      </c>
      <c r="DE33" s="655"/>
      <c r="DF33" s="655"/>
      <c r="DG33" s="655"/>
      <c r="DH33" s="655"/>
      <c r="DI33" s="655"/>
      <c r="DJ33" s="655"/>
      <c r="DK33" s="656"/>
      <c r="DL33" s="632">
        <v>286743</v>
      </c>
      <c r="DM33" s="655"/>
      <c r="DN33" s="655"/>
      <c r="DO33" s="655"/>
      <c r="DP33" s="655"/>
      <c r="DQ33" s="655"/>
      <c r="DR33" s="655"/>
      <c r="DS33" s="655"/>
      <c r="DT33" s="655"/>
      <c r="DU33" s="655"/>
      <c r="DV33" s="656"/>
      <c r="DW33" s="628">
        <v>37.4</v>
      </c>
      <c r="DX33" s="649"/>
      <c r="DY33" s="649"/>
      <c r="DZ33" s="649"/>
      <c r="EA33" s="649"/>
      <c r="EB33" s="649"/>
      <c r="EC33" s="650"/>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522877</v>
      </c>
      <c r="CS34" s="624"/>
      <c r="CT34" s="624"/>
      <c r="CU34" s="624"/>
      <c r="CV34" s="624"/>
      <c r="CW34" s="624"/>
      <c r="CX34" s="624"/>
      <c r="CY34" s="625"/>
      <c r="CZ34" s="657">
        <v>18.3</v>
      </c>
      <c r="DA34" s="658"/>
      <c r="DB34" s="658"/>
      <c r="DC34" s="659"/>
      <c r="DD34" s="632">
        <v>293712</v>
      </c>
      <c r="DE34" s="624"/>
      <c r="DF34" s="624"/>
      <c r="DG34" s="624"/>
      <c r="DH34" s="624"/>
      <c r="DI34" s="624"/>
      <c r="DJ34" s="624"/>
      <c r="DK34" s="625"/>
      <c r="DL34" s="632">
        <v>209783</v>
      </c>
      <c r="DM34" s="624"/>
      <c r="DN34" s="624"/>
      <c r="DO34" s="624"/>
      <c r="DP34" s="624"/>
      <c r="DQ34" s="624"/>
      <c r="DR34" s="624"/>
      <c r="DS34" s="624"/>
      <c r="DT34" s="624"/>
      <c r="DU34" s="624"/>
      <c r="DV34" s="625"/>
      <c r="DW34" s="628">
        <v>27.3</v>
      </c>
      <c r="DX34" s="649"/>
      <c r="DY34" s="649"/>
      <c r="DZ34" s="649"/>
      <c r="EA34" s="649"/>
      <c r="EB34" s="649"/>
      <c r="EC34" s="650"/>
    </row>
    <row r="35" spans="2:133" ht="11.25" customHeight="1">
      <c r="B35" s="620" t="s">
        <v>303</v>
      </c>
      <c r="C35" s="621"/>
      <c r="D35" s="621"/>
      <c r="E35" s="621"/>
      <c r="F35" s="621"/>
      <c r="G35" s="621"/>
      <c r="H35" s="621"/>
      <c r="I35" s="621"/>
      <c r="J35" s="621"/>
      <c r="K35" s="621"/>
      <c r="L35" s="621"/>
      <c r="M35" s="621"/>
      <c r="N35" s="621"/>
      <c r="O35" s="621"/>
      <c r="P35" s="621"/>
      <c r="Q35" s="622"/>
      <c r="R35" s="623">
        <v>35780</v>
      </c>
      <c r="S35" s="624"/>
      <c r="T35" s="624"/>
      <c r="U35" s="624"/>
      <c r="V35" s="624"/>
      <c r="W35" s="624"/>
      <c r="X35" s="624"/>
      <c r="Y35" s="625"/>
      <c r="Z35" s="626">
        <v>1.2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26171</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10142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49331</v>
      </c>
      <c r="CS35" s="655"/>
      <c r="CT35" s="655"/>
      <c r="CU35" s="655"/>
      <c r="CV35" s="655"/>
      <c r="CW35" s="655"/>
      <c r="CX35" s="655"/>
      <c r="CY35" s="656"/>
      <c r="CZ35" s="657">
        <v>1.7</v>
      </c>
      <c r="DA35" s="658"/>
      <c r="DB35" s="658"/>
      <c r="DC35" s="659"/>
      <c r="DD35" s="632">
        <v>44593</v>
      </c>
      <c r="DE35" s="655"/>
      <c r="DF35" s="655"/>
      <c r="DG35" s="655"/>
      <c r="DH35" s="655"/>
      <c r="DI35" s="655"/>
      <c r="DJ35" s="655"/>
      <c r="DK35" s="656"/>
      <c r="DL35" s="632">
        <v>1018</v>
      </c>
      <c r="DM35" s="655"/>
      <c r="DN35" s="655"/>
      <c r="DO35" s="655"/>
      <c r="DP35" s="655"/>
      <c r="DQ35" s="655"/>
      <c r="DR35" s="655"/>
      <c r="DS35" s="655"/>
      <c r="DT35" s="655"/>
      <c r="DU35" s="655"/>
      <c r="DV35" s="656"/>
      <c r="DW35" s="628">
        <v>0.1</v>
      </c>
      <c r="DX35" s="649"/>
      <c r="DY35" s="649"/>
      <c r="DZ35" s="649"/>
      <c r="EA35" s="649"/>
      <c r="EB35" s="649"/>
      <c r="EC35" s="650"/>
    </row>
    <row r="36" spans="2:133" ht="11.25" customHeight="1">
      <c r="B36" s="666" t="s">
        <v>307</v>
      </c>
      <c r="C36" s="667"/>
      <c r="D36" s="667"/>
      <c r="E36" s="667"/>
      <c r="F36" s="667"/>
      <c r="G36" s="667"/>
      <c r="H36" s="667"/>
      <c r="I36" s="667"/>
      <c r="J36" s="667"/>
      <c r="K36" s="667"/>
      <c r="L36" s="667"/>
      <c r="M36" s="667"/>
      <c r="N36" s="667"/>
      <c r="O36" s="667"/>
      <c r="P36" s="667"/>
      <c r="Q36" s="668"/>
      <c r="R36" s="695">
        <v>2954806</v>
      </c>
      <c r="S36" s="696"/>
      <c r="T36" s="696"/>
      <c r="U36" s="696"/>
      <c r="V36" s="696"/>
      <c r="W36" s="696"/>
      <c r="X36" s="696"/>
      <c r="Y36" s="697"/>
      <c r="Z36" s="698">
        <v>100</v>
      </c>
      <c r="AA36" s="698"/>
      <c r="AB36" s="698"/>
      <c r="AC36" s="698"/>
      <c r="AD36" s="699">
        <v>731402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11697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8634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174775</v>
      </c>
      <c r="CS36" s="624"/>
      <c r="CT36" s="624"/>
      <c r="CU36" s="624"/>
      <c r="CV36" s="624"/>
      <c r="CW36" s="624"/>
      <c r="CX36" s="624"/>
      <c r="CY36" s="625"/>
      <c r="CZ36" s="657">
        <v>6.1</v>
      </c>
      <c r="DA36" s="658"/>
      <c r="DB36" s="658"/>
      <c r="DC36" s="659"/>
      <c r="DD36" s="632">
        <v>103161</v>
      </c>
      <c r="DE36" s="624"/>
      <c r="DF36" s="624"/>
      <c r="DG36" s="624"/>
      <c r="DH36" s="624"/>
      <c r="DI36" s="624"/>
      <c r="DJ36" s="624"/>
      <c r="DK36" s="625"/>
      <c r="DL36" s="632">
        <v>50651</v>
      </c>
      <c r="DM36" s="624"/>
      <c r="DN36" s="624"/>
      <c r="DO36" s="624"/>
      <c r="DP36" s="624"/>
      <c r="DQ36" s="624"/>
      <c r="DR36" s="624"/>
      <c r="DS36" s="624"/>
      <c r="DT36" s="624"/>
      <c r="DU36" s="624"/>
      <c r="DV36" s="625"/>
      <c r="DW36" s="628">
        <v>6.6</v>
      </c>
      <c r="DX36" s="649"/>
      <c r="DY36" s="649"/>
      <c r="DZ36" s="649"/>
      <c r="EA36" s="649"/>
      <c r="EB36" s="649"/>
      <c r="EC36" s="650"/>
    </row>
    <row r="37" spans="2:133" ht="11.25" customHeight="1">
      <c r="AQ37" s="702" t="s">
        <v>311</v>
      </c>
      <c r="AR37" s="703"/>
      <c r="AS37" s="703"/>
      <c r="AT37" s="703"/>
      <c r="AU37" s="703"/>
      <c r="AV37" s="703"/>
      <c r="AW37" s="703"/>
      <c r="AX37" s="703"/>
      <c r="AY37" s="704"/>
      <c r="AZ37" s="623" t="s">
        <v>206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99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6404</v>
      </c>
      <c r="CS37" s="655"/>
      <c r="CT37" s="655"/>
      <c r="CU37" s="655"/>
      <c r="CV37" s="655"/>
      <c r="CW37" s="655"/>
      <c r="CX37" s="655"/>
      <c r="CY37" s="656"/>
      <c r="CZ37" s="657">
        <v>0.2</v>
      </c>
      <c r="DA37" s="658"/>
      <c r="DB37" s="658"/>
      <c r="DC37" s="659"/>
      <c r="DD37" s="632">
        <v>6404</v>
      </c>
      <c r="DE37" s="655"/>
      <c r="DF37" s="655"/>
      <c r="DG37" s="655"/>
      <c r="DH37" s="655"/>
      <c r="DI37" s="655"/>
      <c r="DJ37" s="655"/>
      <c r="DK37" s="656"/>
      <c r="DL37" s="632">
        <v>6404</v>
      </c>
      <c r="DM37" s="655"/>
      <c r="DN37" s="655"/>
      <c r="DO37" s="655"/>
      <c r="DP37" s="655"/>
      <c r="DQ37" s="655"/>
      <c r="DR37" s="655"/>
      <c r="DS37" s="655"/>
      <c r="DT37" s="655"/>
      <c r="DU37" s="655"/>
      <c r="DV37" s="656"/>
      <c r="DW37" s="628">
        <v>0.8</v>
      </c>
      <c r="DX37" s="649"/>
      <c r="DY37" s="649"/>
      <c r="DZ37" s="649"/>
      <c r="EA37" s="649"/>
      <c r="EB37" s="649"/>
      <c r="EC37" s="650"/>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172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26171</v>
      </c>
      <c r="CS38" s="624"/>
      <c r="CT38" s="624"/>
      <c r="CU38" s="624"/>
      <c r="CV38" s="624"/>
      <c r="CW38" s="624"/>
      <c r="CX38" s="624"/>
      <c r="CY38" s="625"/>
      <c r="CZ38" s="657">
        <v>0.9</v>
      </c>
      <c r="DA38" s="658"/>
      <c r="DB38" s="658"/>
      <c r="DC38" s="659"/>
      <c r="DD38" s="632">
        <v>25291</v>
      </c>
      <c r="DE38" s="624"/>
      <c r="DF38" s="624"/>
      <c r="DG38" s="624"/>
      <c r="DH38" s="624"/>
      <c r="DI38" s="624"/>
      <c r="DJ38" s="624"/>
      <c r="DK38" s="625"/>
      <c r="DL38" s="632">
        <v>25291</v>
      </c>
      <c r="DM38" s="624"/>
      <c r="DN38" s="624"/>
      <c r="DO38" s="624"/>
      <c r="DP38" s="624"/>
      <c r="DQ38" s="624"/>
      <c r="DR38" s="624"/>
      <c r="DS38" s="624"/>
      <c r="DT38" s="624"/>
      <c r="DU38" s="624"/>
      <c r="DV38" s="625"/>
      <c r="DW38" s="628">
        <v>3.3</v>
      </c>
      <c r="DX38" s="649"/>
      <c r="DY38" s="649"/>
      <c r="DZ38" s="649"/>
      <c r="EA38" s="649"/>
      <c r="EB38" s="649"/>
      <c r="EC38" s="650"/>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72</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227773</v>
      </c>
      <c r="CS39" s="655"/>
      <c r="CT39" s="655"/>
      <c r="CU39" s="655"/>
      <c r="CV39" s="655"/>
      <c r="CW39" s="655"/>
      <c r="CX39" s="655"/>
      <c r="CY39" s="656"/>
      <c r="CZ39" s="657">
        <v>8</v>
      </c>
      <c r="DA39" s="658"/>
      <c r="DB39" s="658"/>
      <c r="DC39" s="659"/>
      <c r="DD39" s="632">
        <v>171434</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8100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6374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235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1331828</v>
      </c>
      <c r="CS42" s="624"/>
      <c r="CT42" s="624"/>
      <c r="CU42" s="624"/>
      <c r="CV42" s="624"/>
      <c r="CW42" s="624"/>
      <c r="CX42" s="624"/>
      <c r="CY42" s="625"/>
      <c r="CZ42" s="657">
        <v>46.6</v>
      </c>
      <c r="DA42" s="706"/>
      <c r="DB42" s="706"/>
      <c r="DC42" s="707"/>
      <c r="DD42" s="632">
        <v>125079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17075</v>
      </c>
      <c r="CS43" s="655"/>
      <c r="CT43" s="655"/>
      <c r="CU43" s="655"/>
      <c r="CV43" s="655"/>
      <c r="CW43" s="655"/>
      <c r="CX43" s="655"/>
      <c r="CY43" s="656"/>
      <c r="CZ43" s="657">
        <v>0.6</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1331828</v>
      </c>
      <c r="CS44" s="624"/>
      <c r="CT44" s="624"/>
      <c r="CU44" s="624"/>
      <c r="CV44" s="624"/>
      <c r="CW44" s="624"/>
      <c r="CX44" s="624"/>
      <c r="CY44" s="625"/>
      <c r="CZ44" s="657">
        <v>46.6</v>
      </c>
      <c r="DA44" s="706"/>
      <c r="DB44" s="706"/>
      <c r="DC44" s="707"/>
      <c r="DD44" s="632">
        <v>125079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1122755</v>
      </c>
      <c r="CS45" s="655"/>
      <c r="CT45" s="655"/>
      <c r="CU45" s="655"/>
      <c r="CV45" s="655"/>
      <c r="CW45" s="655"/>
      <c r="CX45" s="655"/>
      <c r="CY45" s="656"/>
      <c r="CZ45" s="657">
        <v>39.299999999999997</v>
      </c>
      <c r="DA45" s="658"/>
      <c r="DB45" s="658"/>
      <c r="DC45" s="659"/>
      <c r="DD45" s="632">
        <v>50288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178923</v>
      </c>
      <c r="CS46" s="624"/>
      <c r="CT46" s="624"/>
      <c r="CU46" s="624"/>
      <c r="CV46" s="624"/>
      <c r="CW46" s="624"/>
      <c r="CX46" s="624"/>
      <c r="CY46" s="625"/>
      <c r="CZ46" s="657">
        <v>6.3</v>
      </c>
      <c r="DA46" s="706"/>
      <c r="DB46" s="706"/>
      <c r="DC46" s="707"/>
      <c r="DD46" s="632">
        <v>71441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2859213</v>
      </c>
      <c r="CS49" s="691"/>
      <c r="CT49" s="691"/>
      <c r="CU49" s="691"/>
      <c r="CV49" s="691"/>
      <c r="CW49" s="691"/>
      <c r="CX49" s="691"/>
      <c r="CY49" s="718"/>
      <c r="CZ49" s="719">
        <v>100</v>
      </c>
      <c r="DA49" s="720"/>
      <c r="DB49" s="720"/>
      <c r="DC49" s="721"/>
      <c r="DD49" s="722">
        <v>1214783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2772</v>
      </c>
      <c r="R7" s="753"/>
      <c r="S7" s="753"/>
      <c r="T7" s="753"/>
      <c r="U7" s="753"/>
      <c r="V7" s="753">
        <v>2685</v>
      </c>
      <c r="W7" s="753"/>
      <c r="X7" s="753"/>
      <c r="Y7" s="753"/>
      <c r="Z7" s="753"/>
      <c r="AA7" s="753">
        <v>87</v>
      </c>
      <c r="AB7" s="753"/>
      <c r="AC7" s="753"/>
      <c r="AD7" s="753"/>
      <c r="AE7" s="754"/>
      <c r="AF7" s="755">
        <v>65</v>
      </c>
      <c r="AG7" s="756"/>
      <c r="AH7" s="756"/>
      <c r="AI7" s="756"/>
      <c r="AJ7" s="757"/>
      <c r="AK7" s="792"/>
      <c r="AL7" s="793"/>
      <c r="AM7" s="793"/>
      <c r="AN7" s="793"/>
      <c r="AO7" s="793"/>
      <c r="AP7" s="793">
        <v>2255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533</v>
      </c>
      <c r="BT7" s="797"/>
      <c r="BU7" s="797"/>
      <c r="BV7" s="797"/>
      <c r="BW7" s="797"/>
      <c r="BX7" s="797"/>
      <c r="BY7" s="797"/>
      <c r="BZ7" s="797"/>
      <c r="CA7" s="797"/>
      <c r="CB7" s="797"/>
      <c r="CC7" s="797"/>
      <c r="CD7" s="797"/>
      <c r="CE7" s="797"/>
      <c r="CF7" s="797"/>
      <c r="CG7" s="798"/>
      <c r="CH7" s="789">
        <v>7</v>
      </c>
      <c r="CI7" s="790"/>
      <c r="CJ7" s="790"/>
      <c r="CK7" s="790"/>
      <c r="CL7" s="791"/>
      <c r="CM7" s="789">
        <v>24</v>
      </c>
      <c r="CN7" s="790"/>
      <c r="CO7" s="790"/>
      <c r="CP7" s="790"/>
      <c r="CQ7" s="791"/>
      <c r="CR7" s="789">
        <v>9</v>
      </c>
      <c r="CS7" s="790"/>
      <c r="CT7" s="790"/>
      <c r="CU7" s="790"/>
      <c r="CV7" s="791"/>
      <c r="CW7" s="789">
        <v>7</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17</v>
      </c>
      <c r="R8" s="777"/>
      <c r="S8" s="777"/>
      <c r="T8" s="777"/>
      <c r="U8" s="777"/>
      <c r="V8" s="777">
        <v>17</v>
      </c>
      <c r="W8" s="777"/>
      <c r="X8" s="777"/>
      <c r="Y8" s="777"/>
      <c r="Z8" s="777"/>
      <c r="AA8" s="777">
        <v>0</v>
      </c>
      <c r="AB8" s="777"/>
      <c r="AC8" s="777"/>
      <c r="AD8" s="777"/>
      <c r="AE8" s="778"/>
      <c r="AF8" s="779">
        <v>0</v>
      </c>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81</v>
      </c>
      <c r="R9" s="777"/>
      <c r="S9" s="777"/>
      <c r="T9" s="777"/>
      <c r="U9" s="777"/>
      <c r="V9" s="777">
        <v>78</v>
      </c>
      <c r="W9" s="777"/>
      <c r="X9" s="777"/>
      <c r="Y9" s="777"/>
      <c r="Z9" s="777"/>
      <c r="AA9" s="777">
        <v>3</v>
      </c>
      <c r="AB9" s="777"/>
      <c r="AC9" s="777"/>
      <c r="AD9" s="777"/>
      <c r="AE9" s="778"/>
      <c r="AF9" s="779">
        <v>3</v>
      </c>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363</v>
      </c>
      <c r="C10" s="774"/>
      <c r="D10" s="774"/>
      <c r="E10" s="774"/>
      <c r="F10" s="774"/>
      <c r="G10" s="774"/>
      <c r="H10" s="774"/>
      <c r="I10" s="774"/>
      <c r="J10" s="774"/>
      <c r="K10" s="774"/>
      <c r="L10" s="774"/>
      <c r="M10" s="774"/>
      <c r="N10" s="774"/>
      <c r="O10" s="774"/>
      <c r="P10" s="775"/>
      <c r="Q10" s="776">
        <v>94</v>
      </c>
      <c r="R10" s="777"/>
      <c r="S10" s="777"/>
      <c r="T10" s="777"/>
      <c r="U10" s="777"/>
      <c r="V10" s="777">
        <v>88</v>
      </c>
      <c r="W10" s="777"/>
      <c r="X10" s="777"/>
      <c r="Y10" s="777"/>
      <c r="Z10" s="777"/>
      <c r="AA10" s="777">
        <v>6</v>
      </c>
      <c r="AB10" s="777"/>
      <c r="AC10" s="777"/>
      <c r="AD10" s="777"/>
      <c r="AE10" s="778"/>
      <c r="AF10" s="779">
        <v>5</v>
      </c>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2964</v>
      </c>
      <c r="R23" s="812"/>
      <c r="S23" s="812"/>
      <c r="T23" s="812"/>
      <c r="U23" s="812"/>
      <c r="V23" s="812">
        <v>2868</v>
      </c>
      <c r="W23" s="812"/>
      <c r="X23" s="812"/>
      <c r="Y23" s="812"/>
      <c r="Z23" s="812"/>
      <c r="AA23" s="812">
        <v>96</v>
      </c>
      <c r="AB23" s="812"/>
      <c r="AC23" s="812"/>
      <c r="AD23" s="812"/>
      <c r="AE23" s="813"/>
      <c r="AF23" s="814">
        <v>74</v>
      </c>
      <c r="AG23" s="812"/>
      <c r="AH23" s="812"/>
      <c r="AI23" s="812"/>
      <c r="AJ23" s="815"/>
      <c r="AK23" s="816"/>
      <c r="AL23" s="817"/>
      <c r="AM23" s="817"/>
      <c r="AN23" s="817"/>
      <c r="AO23" s="817"/>
      <c r="AP23" s="812">
        <v>2255</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99</v>
      </c>
      <c r="R28" s="841"/>
      <c r="S28" s="841"/>
      <c r="T28" s="841"/>
      <c r="U28" s="841"/>
      <c r="V28" s="841">
        <v>89</v>
      </c>
      <c r="W28" s="841"/>
      <c r="X28" s="841"/>
      <c r="Y28" s="841"/>
      <c r="Z28" s="841"/>
      <c r="AA28" s="841">
        <v>10</v>
      </c>
      <c r="AB28" s="841"/>
      <c r="AC28" s="841"/>
      <c r="AD28" s="841"/>
      <c r="AE28" s="842"/>
      <c r="AF28" s="843">
        <v>10</v>
      </c>
      <c r="AG28" s="841"/>
      <c r="AH28" s="841"/>
      <c r="AI28" s="841"/>
      <c r="AJ28" s="844"/>
      <c r="AK28" s="845"/>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4</v>
      </c>
      <c r="R29" s="777"/>
      <c r="S29" s="777"/>
      <c r="T29" s="777"/>
      <c r="U29" s="777"/>
      <c r="V29" s="777">
        <v>4</v>
      </c>
      <c r="W29" s="777"/>
      <c r="X29" s="777"/>
      <c r="Y29" s="777"/>
      <c r="Z29" s="777"/>
      <c r="AA29" s="777">
        <v>0</v>
      </c>
      <c r="AB29" s="777"/>
      <c r="AC29" s="777"/>
      <c r="AD29" s="777"/>
      <c r="AE29" s="778"/>
      <c r="AF29" s="779">
        <v>0</v>
      </c>
      <c r="AG29" s="780"/>
      <c r="AH29" s="780"/>
      <c r="AI29" s="780"/>
      <c r="AJ29" s="781"/>
      <c r="AK29" s="848"/>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69</v>
      </c>
      <c r="R30" s="777"/>
      <c r="S30" s="777"/>
      <c r="T30" s="777"/>
      <c r="U30" s="777"/>
      <c r="V30" s="777">
        <v>58</v>
      </c>
      <c r="W30" s="777"/>
      <c r="X30" s="777"/>
      <c r="Y30" s="777"/>
      <c r="Z30" s="777"/>
      <c r="AA30" s="777">
        <v>11</v>
      </c>
      <c r="AB30" s="777"/>
      <c r="AC30" s="777"/>
      <c r="AD30" s="777"/>
      <c r="AE30" s="778"/>
      <c r="AF30" s="779">
        <v>11</v>
      </c>
      <c r="AG30" s="780"/>
      <c r="AH30" s="780"/>
      <c r="AI30" s="780"/>
      <c r="AJ30" s="781"/>
      <c r="AK30" s="848">
        <v>6</v>
      </c>
      <c r="AL30" s="849"/>
      <c r="AM30" s="849"/>
      <c r="AN30" s="849"/>
      <c r="AO30" s="849"/>
      <c r="AP30" s="849">
        <v>90</v>
      </c>
      <c r="AQ30" s="849"/>
      <c r="AR30" s="849"/>
      <c r="AS30" s="849"/>
      <c r="AT30" s="849"/>
      <c r="AU30" s="849">
        <v>53</v>
      </c>
      <c r="AV30" s="849"/>
      <c r="AW30" s="849"/>
      <c r="AX30" s="849"/>
      <c r="AY30" s="849"/>
      <c r="AZ30" s="850"/>
      <c r="BA30" s="850"/>
      <c r="BB30" s="850"/>
      <c r="BC30" s="850"/>
      <c r="BD30" s="850"/>
      <c r="BE30" s="846" t="s">
        <v>380</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c r="C31" s="774"/>
      <c r="D31" s="774"/>
      <c r="E31" s="774"/>
      <c r="F31" s="774"/>
      <c r="G31" s="774"/>
      <c r="H31" s="774"/>
      <c r="I31" s="774"/>
      <c r="J31" s="774"/>
      <c r="K31" s="774"/>
      <c r="L31" s="774"/>
      <c r="M31" s="774"/>
      <c r="N31" s="774"/>
      <c r="O31" s="774"/>
      <c r="P31" s="775"/>
      <c r="Q31" s="776"/>
      <c r="R31" s="777"/>
      <c r="S31" s="777"/>
      <c r="T31" s="777"/>
      <c r="U31" s="777"/>
      <c r="V31" s="777"/>
      <c r="W31" s="777"/>
      <c r="X31" s="777"/>
      <c r="Y31" s="777"/>
      <c r="Z31" s="777"/>
      <c r="AA31" s="777"/>
      <c r="AB31" s="777"/>
      <c r="AC31" s="777"/>
      <c r="AD31" s="777"/>
      <c r="AE31" s="778"/>
      <c r="AF31" s="779"/>
      <c r="AG31" s="780"/>
      <c r="AH31" s="780"/>
      <c r="AI31" s="780"/>
      <c r="AJ31" s="781"/>
      <c r="AK31" s="848"/>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v>
      </c>
      <c r="AG63" s="860"/>
      <c r="AH63" s="860"/>
      <c r="AI63" s="860"/>
      <c r="AJ63" s="861"/>
      <c r="AK63" s="862"/>
      <c r="AL63" s="857"/>
      <c r="AM63" s="857"/>
      <c r="AN63" s="857"/>
      <c r="AO63" s="857"/>
      <c r="AP63" s="860">
        <v>90</v>
      </c>
      <c r="AQ63" s="860"/>
      <c r="AR63" s="860"/>
      <c r="AS63" s="860"/>
      <c r="AT63" s="860"/>
      <c r="AU63" s="860">
        <v>53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385</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525</v>
      </c>
      <c r="C68" s="888"/>
      <c r="D68" s="888"/>
      <c r="E68" s="888"/>
      <c r="F68" s="888"/>
      <c r="G68" s="888"/>
      <c r="H68" s="888"/>
      <c r="I68" s="888"/>
      <c r="J68" s="888"/>
      <c r="K68" s="888"/>
      <c r="L68" s="888"/>
      <c r="M68" s="888"/>
      <c r="N68" s="888"/>
      <c r="O68" s="888"/>
      <c r="P68" s="889"/>
      <c r="Q68" s="890">
        <v>142</v>
      </c>
      <c r="R68" s="884"/>
      <c r="S68" s="884"/>
      <c r="T68" s="884"/>
      <c r="U68" s="884"/>
      <c r="V68" s="884">
        <v>114</v>
      </c>
      <c r="W68" s="884"/>
      <c r="X68" s="884"/>
      <c r="Y68" s="884"/>
      <c r="Z68" s="884"/>
      <c r="AA68" s="884">
        <v>28</v>
      </c>
      <c r="AB68" s="884"/>
      <c r="AC68" s="884"/>
      <c r="AD68" s="884"/>
      <c r="AE68" s="884"/>
      <c r="AF68" s="884">
        <v>28</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526</v>
      </c>
      <c r="C69" s="892"/>
      <c r="D69" s="892"/>
      <c r="E69" s="892"/>
      <c r="F69" s="892"/>
      <c r="G69" s="892"/>
      <c r="H69" s="892"/>
      <c r="I69" s="892"/>
      <c r="J69" s="892"/>
      <c r="K69" s="892"/>
      <c r="L69" s="892"/>
      <c r="M69" s="892"/>
      <c r="N69" s="892"/>
      <c r="O69" s="892"/>
      <c r="P69" s="893"/>
      <c r="Q69" s="894">
        <v>141954</v>
      </c>
      <c r="R69" s="849"/>
      <c r="S69" s="849"/>
      <c r="T69" s="849"/>
      <c r="U69" s="849"/>
      <c r="V69" s="849">
        <v>136020</v>
      </c>
      <c r="W69" s="849"/>
      <c r="X69" s="849"/>
      <c r="Y69" s="849"/>
      <c r="Z69" s="849"/>
      <c r="AA69" s="849">
        <v>5934</v>
      </c>
      <c r="AB69" s="849"/>
      <c r="AC69" s="849"/>
      <c r="AD69" s="849"/>
      <c r="AE69" s="849"/>
      <c r="AF69" s="849">
        <v>5934</v>
      </c>
      <c r="AG69" s="849"/>
      <c r="AH69" s="849"/>
      <c r="AI69" s="849"/>
      <c r="AJ69" s="849"/>
      <c r="AK69" s="849">
        <v>1219</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527</v>
      </c>
      <c r="C70" s="892"/>
      <c r="D70" s="892"/>
      <c r="E70" s="892"/>
      <c r="F70" s="892"/>
      <c r="G70" s="892"/>
      <c r="H70" s="892"/>
      <c r="I70" s="892"/>
      <c r="J70" s="892"/>
      <c r="K70" s="892"/>
      <c r="L70" s="892"/>
      <c r="M70" s="892"/>
      <c r="N70" s="892"/>
      <c r="O70" s="892"/>
      <c r="P70" s="893"/>
      <c r="Q70" s="894">
        <v>995</v>
      </c>
      <c r="R70" s="849"/>
      <c r="S70" s="849"/>
      <c r="T70" s="849"/>
      <c r="U70" s="849"/>
      <c r="V70" s="849">
        <v>970</v>
      </c>
      <c r="W70" s="849"/>
      <c r="X70" s="849"/>
      <c r="Y70" s="849"/>
      <c r="Z70" s="849"/>
      <c r="AA70" s="849">
        <v>25</v>
      </c>
      <c r="AB70" s="849"/>
      <c r="AC70" s="849"/>
      <c r="AD70" s="849"/>
      <c r="AE70" s="849"/>
      <c r="AF70" s="849">
        <v>25</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528</v>
      </c>
      <c r="C71" s="892"/>
      <c r="D71" s="892"/>
      <c r="E71" s="892"/>
      <c r="F71" s="892"/>
      <c r="G71" s="892"/>
      <c r="H71" s="892"/>
      <c r="I71" s="892"/>
      <c r="J71" s="892"/>
      <c r="K71" s="892"/>
      <c r="L71" s="892"/>
      <c r="M71" s="892"/>
      <c r="N71" s="892"/>
      <c r="O71" s="892"/>
      <c r="P71" s="893"/>
      <c r="Q71" s="894">
        <v>28394</v>
      </c>
      <c r="R71" s="849"/>
      <c r="S71" s="849"/>
      <c r="T71" s="849"/>
      <c r="U71" s="849"/>
      <c r="V71" s="849">
        <v>27681</v>
      </c>
      <c r="W71" s="849"/>
      <c r="X71" s="849"/>
      <c r="Y71" s="849"/>
      <c r="Z71" s="849"/>
      <c r="AA71" s="849">
        <v>713</v>
      </c>
      <c r="AB71" s="849"/>
      <c r="AC71" s="849"/>
      <c r="AD71" s="849"/>
      <c r="AE71" s="849"/>
      <c r="AF71" s="849">
        <v>713</v>
      </c>
      <c r="AG71" s="849"/>
      <c r="AH71" s="849"/>
      <c r="AI71" s="849"/>
      <c r="AJ71" s="849"/>
      <c r="AK71" s="849">
        <v>4021</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529</v>
      </c>
      <c r="C72" s="892"/>
      <c r="D72" s="892"/>
      <c r="E72" s="892"/>
      <c r="F72" s="892"/>
      <c r="G72" s="892"/>
      <c r="H72" s="892"/>
      <c r="I72" s="892"/>
      <c r="J72" s="892"/>
      <c r="K72" s="892"/>
      <c r="L72" s="892"/>
      <c r="M72" s="892"/>
      <c r="N72" s="892"/>
      <c r="O72" s="892"/>
      <c r="P72" s="893"/>
      <c r="Q72" s="894">
        <v>190</v>
      </c>
      <c r="R72" s="849"/>
      <c r="S72" s="849"/>
      <c r="T72" s="849"/>
      <c r="U72" s="849"/>
      <c r="V72" s="849">
        <v>183</v>
      </c>
      <c r="W72" s="849"/>
      <c r="X72" s="849"/>
      <c r="Y72" s="849"/>
      <c r="Z72" s="849"/>
      <c r="AA72" s="849">
        <v>7</v>
      </c>
      <c r="AB72" s="849"/>
      <c r="AC72" s="849"/>
      <c r="AD72" s="849"/>
      <c r="AE72" s="849"/>
      <c r="AF72" s="849">
        <v>7</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530</v>
      </c>
      <c r="C73" s="892"/>
      <c r="D73" s="892"/>
      <c r="E73" s="892"/>
      <c r="F73" s="892"/>
      <c r="G73" s="892"/>
      <c r="H73" s="892"/>
      <c r="I73" s="892"/>
      <c r="J73" s="892"/>
      <c r="K73" s="892"/>
      <c r="L73" s="892"/>
      <c r="M73" s="892"/>
      <c r="N73" s="892"/>
      <c r="O73" s="892"/>
      <c r="P73" s="893"/>
      <c r="Q73" s="894">
        <v>9053</v>
      </c>
      <c r="R73" s="849"/>
      <c r="S73" s="849"/>
      <c r="T73" s="849"/>
      <c r="U73" s="849"/>
      <c r="V73" s="849">
        <v>8838</v>
      </c>
      <c r="W73" s="849"/>
      <c r="X73" s="849"/>
      <c r="Y73" s="849"/>
      <c r="Z73" s="849"/>
      <c r="AA73" s="849">
        <v>215</v>
      </c>
      <c r="AB73" s="849"/>
      <c r="AC73" s="849"/>
      <c r="AD73" s="849"/>
      <c r="AE73" s="849"/>
      <c r="AF73" s="849">
        <v>215</v>
      </c>
      <c r="AG73" s="849"/>
      <c r="AH73" s="849"/>
      <c r="AI73" s="849"/>
      <c r="AJ73" s="849"/>
      <c r="AK73" s="849">
        <v>12</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531</v>
      </c>
      <c r="C74" s="892"/>
      <c r="D74" s="892"/>
      <c r="E74" s="892"/>
      <c r="F74" s="892"/>
      <c r="G74" s="892"/>
      <c r="H74" s="892"/>
      <c r="I74" s="892"/>
      <c r="J74" s="892"/>
      <c r="K74" s="892"/>
      <c r="L74" s="892"/>
      <c r="M74" s="892"/>
      <c r="N74" s="892"/>
      <c r="O74" s="892"/>
      <c r="P74" s="893"/>
      <c r="Q74" s="894">
        <v>1001</v>
      </c>
      <c r="R74" s="849"/>
      <c r="S74" s="849"/>
      <c r="T74" s="849"/>
      <c r="U74" s="849"/>
      <c r="V74" s="849">
        <v>938</v>
      </c>
      <c r="W74" s="849"/>
      <c r="X74" s="849"/>
      <c r="Y74" s="849"/>
      <c r="Z74" s="849"/>
      <c r="AA74" s="849">
        <v>63</v>
      </c>
      <c r="AB74" s="849"/>
      <c r="AC74" s="849"/>
      <c r="AD74" s="849"/>
      <c r="AE74" s="849"/>
      <c r="AF74" s="849">
        <v>63</v>
      </c>
      <c r="AG74" s="849"/>
      <c r="AH74" s="849"/>
      <c r="AI74" s="849"/>
      <c r="AJ74" s="849"/>
      <c r="AK74" s="849">
        <v>2</v>
      </c>
      <c r="AL74" s="849"/>
      <c r="AM74" s="849"/>
      <c r="AN74" s="849"/>
      <c r="AO74" s="849"/>
      <c r="AP74" s="849">
        <v>250</v>
      </c>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532</v>
      </c>
      <c r="C75" s="892"/>
      <c r="D75" s="892"/>
      <c r="E75" s="892"/>
      <c r="F75" s="892"/>
      <c r="G75" s="892"/>
      <c r="H75" s="892"/>
      <c r="I75" s="892"/>
      <c r="J75" s="892"/>
      <c r="K75" s="892"/>
      <c r="L75" s="892"/>
      <c r="M75" s="892"/>
      <c r="N75" s="892"/>
      <c r="O75" s="892"/>
      <c r="P75" s="893"/>
      <c r="Q75" s="897">
        <v>481</v>
      </c>
      <c r="R75" s="898"/>
      <c r="S75" s="898"/>
      <c r="T75" s="898"/>
      <c r="U75" s="848"/>
      <c r="V75" s="899">
        <v>429</v>
      </c>
      <c r="W75" s="898"/>
      <c r="X75" s="898"/>
      <c r="Y75" s="898"/>
      <c r="Z75" s="848"/>
      <c r="AA75" s="899">
        <v>52</v>
      </c>
      <c r="AB75" s="898"/>
      <c r="AC75" s="898"/>
      <c r="AD75" s="898"/>
      <c r="AE75" s="848"/>
      <c r="AF75" s="899">
        <v>52</v>
      </c>
      <c r="AG75" s="898"/>
      <c r="AH75" s="898"/>
      <c r="AI75" s="898"/>
      <c r="AJ75" s="848"/>
      <c r="AK75" s="899">
        <v>8</v>
      </c>
      <c r="AL75" s="898"/>
      <c r="AM75" s="898"/>
      <c r="AN75" s="898"/>
      <c r="AO75" s="848"/>
      <c r="AP75" s="899">
        <v>1378</v>
      </c>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7037</v>
      </c>
      <c r="AG88" s="860"/>
      <c r="AH88" s="860"/>
      <c r="AI88" s="860"/>
      <c r="AJ88" s="860"/>
      <c r="AK88" s="857"/>
      <c r="AL88" s="857"/>
      <c r="AM88" s="857"/>
      <c r="AN88" s="857"/>
      <c r="AO88" s="857"/>
      <c r="AP88" s="860">
        <v>1628</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9</v>
      </c>
      <c r="CS102" s="868"/>
      <c r="CT102" s="868"/>
      <c r="CU102" s="868"/>
      <c r="CV102" s="911"/>
      <c r="CW102" s="910">
        <v>7</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283</v>
      </c>
      <c r="AG109" s="913"/>
      <c r="AH109" s="913"/>
      <c r="AI109" s="913"/>
      <c r="AJ109" s="914"/>
      <c r="AK109" s="912" t="s">
        <v>282</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283</v>
      </c>
      <c r="BW109" s="913"/>
      <c r="BX109" s="913"/>
      <c r="BY109" s="913"/>
      <c r="BZ109" s="914"/>
      <c r="CA109" s="912" t="s">
        <v>282</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283</v>
      </c>
      <c r="DM109" s="913"/>
      <c r="DN109" s="913"/>
      <c r="DO109" s="913"/>
      <c r="DP109" s="914"/>
      <c r="DQ109" s="912" t="s">
        <v>282</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217787</v>
      </c>
      <c r="AB110" s="920"/>
      <c r="AC110" s="920"/>
      <c r="AD110" s="920"/>
      <c r="AE110" s="921"/>
      <c r="AF110" s="922">
        <v>197065</v>
      </c>
      <c r="AG110" s="920"/>
      <c r="AH110" s="920"/>
      <c r="AI110" s="920"/>
      <c r="AJ110" s="921"/>
      <c r="AK110" s="922">
        <v>227437</v>
      </c>
      <c r="AL110" s="920"/>
      <c r="AM110" s="920"/>
      <c r="AN110" s="920"/>
      <c r="AO110" s="921"/>
      <c r="AP110" s="923">
        <v>37.799999999999997</v>
      </c>
      <c r="AQ110" s="924"/>
      <c r="AR110" s="924"/>
      <c r="AS110" s="924"/>
      <c r="AT110" s="925"/>
      <c r="AU110" s="926" t="s">
        <v>60</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2107112</v>
      </c>
      <c r="BR110" s="957"/>
      <c r="BS110" s="957"/>
      <c r="BT110" s="957"/>
      <c r="BU110" s="957"/>
      <c r="BV110" s="957">
        <v>2174316</v>
      </c>
      <c r="BW110" s="957"/>
      <c r="BX110" s="957"/>
      <c r="BY110" s="957"/>
      <c r="BZ110" s="957"/>
      <c r="CA110" s="957">
        <v>2255291</v>
      </c>
      <c r="CB110" s="957"/>
      <c r="CC110" s="957"/>
      <c r="CD110" s="957"/>
      <c r="CE110" s="957"/>
      <c r="CF110" s="971">
        <v>374.6</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404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405</v>
      </c>
      <c r="B112" s="983"/>
      <c r="C112" s="980" t="s">
        <v>406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407</v>
      </c>
      <c r="BA112" s="980"/>
      <c r="BB112" s="980"/>
      <c r="BC112" s="980"/>
      <c r="BD112" s="980"/>
      <c r="BE112" s="980"/>
      <c r="BF112" s="980"/>
      <c r="BG112" s="980"/>
      <c r="BH112" s="980"/>
      <c r="BI112" s="980"/>
      <c r="BJ112" s="980"/>
      <c r="BK112" s="980"/>
      <c r="BL112" s="980"/>
      <c r="BM112" s="980"/>
      <c r="BN112" s="980"/>
      <c r="BO112" s="980"/>
      <c r="BP112" s="981"/>
      <c r="BQ112" s="949">
        <v>78708</v>
      </c>
      <c r="BR112" s="950"/>
      <c r="BS112" s="950"/>
      <c r="BT112" s="950"/>
      <c r="BU112" s="950"/>
      <c r="BV112" s="950">
        <v>58312</v>
      </c>
      <c r="BW112" s="950"/>
      <c r="BX112" s="950"/>
      <c r="BY112" s="950"/>
      <c r="BZ112" s="950"/>
      <c r="CA112" s="950">
        <v>53004</v>
      </c>
      <c r="CB112" s="950"/>
      <c r="CC112" s="950"/>
      <c r="CD112" s="950"/>
      <c r="CE112" s="950"/>
      <c r="CF112" s="944">
        <v>8.8000000000000007</v>
      </c>
      <c r="CG112" s="945"/>
      <c r="CH112" s="945"/>
      <c r="CI112" s="945"/>
      <c r="CJ112" s="945"/>
      <c r="CK112" s="975"/>
      <c r="CL112" s="976"/>
      <c r="CM112" s="946" t="s">
        <v>408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409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12489</v>
      </c>
      <c r="AB113" s="964"/>
      <c r="AC113" s="964"/>
      <c r="AD113" s="964"/>
      <c r="AE113" s="965"/>
      <c r="AF113" s="966">
        <v>10190</v>
      </c>
      <c r="AG113" s="964"/>
      <c r="AH113" s="964"/>
      <c r="AI113" s="964"/>
      <c r="AJ113" s="965"/>
      <c r="AK113" s="966">
        <v>5938</v>
      </c>
      <c r="AL113" s="964"/>
      <c r="AM113" s="964"/>
      <c r="AN113" s="964"/>
      <c r="AO113" s="965"/>
      <c r="AP113" s="967">
        <v>1</v>
      </c>
      <c r="AQ113" s="968"/>
      <c r="AR113" s="968"/>
      <c r="AS113" s="968"/>
      <c r="AT113" s="969"/>
      <c r="AU113" s="929"/>
      <c r="AV113" s="930"/>
      <c r="AW113" s="930"/>
      <c r="AX113" s="930"/>
      <c r="AY113" s="931"/>
      <c r="AZ113" s="979" t="s">
        <v>410</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v>
      </c>
      <c r="AB114" s="989"/>
      <c r="AC114" s="989"/>
      <c r="AD114" s="989"/>
      <c r="AE114" s="990"/>
      <c r="AF114" s="991">
        <v>40</v>
      </c>
      <c r="AG114" s="989"/>
      <c r="AH114" s="989"/>
      <c r="AI114" s="989"/>
      <c r="AJ114" s="990"/>
      <c r="AK114" s="991">
        <v>125</v>
      </c>
      <c r="AL114" s="989"/>
      <c r="AM114" s="989"/>
      <c r="AN114" s="989"/>
      <c r="AO114" s="990"/>
      <c r="AP114" s="992">
        <v>0</v>
      </c>
      <c r="AQ114" s="993"/>
      <c r="AR114" s="993"/>
      <c r="AS114" s="993"/>
      <c r="AT114" s="994"/>
      <c r="AU114" s="929"/>
      <c r="AV114" s="930"/>
      <c r="AW114" s="930"/>
      <c r="AX114" s="930"/>
      <c r="AY114" s="931"/>
      <c r="AZ114" s="979" t="s">
        <v>413</v>
      </c>
      <c r="BA114" s="980"/>
      <c r="BB114" s="980"/>
      <c r="BC114" s="980"/>
      <c r="BD114" s="980"/>
      <c r="BE114" s="980"/>
      <c r="BF114" s="980"/>
      <c r="BG114" s="980"/>
      <c r="BH114" s="980"/>
      <c r="BI114" s="980"/>
      <c r="BJ114" s="980"/>
      <c r="BK114" s="980"/>
      <c r="BL114" s="980"/>
      <c r="BM114" s="980"/>
      <c r="BN114" s="980"/>
      <c r="BO114" s="980"/>
      <c r="BP114" s="981"/>
      <c r="BQ114" s="949">
        <v>119166</v>
      </c>
      <c r="BR114" s="950"/>
      <c r="BS114" s="950"/>
      <c r="BT114" s="950"/>
      <c r="BU114" s="950"/>
      <c r="BV114" s="950">
        <v>78951</v>
      </c>
      <c r="BW114" s="950"/>
      <c r="BX114" s="950"/>
      <c r="BY114" s="950"/>
      <c r="BZ114" s="950"/>
      <c r="CA114" s="950">
        <v>66179</v>
      </c>
      <c r="CB114" s="950"/>
      <c r="CC114" s="950"/>
      <c r="CD114" s="950"/>
      <c r="CE114" s="950"/>
      <c r="CF114" s="944">
        <v>11</v>
      </c>
      <c r="CG114" s="945"/>
      <c r="CH114" s="945"/>
      <c r="CI114" s="945"/>
      <c r="CJ114" s="945"/>
      <c r="CK114" s="975"/>
      <c r="CL114" s="976"/>
      <c r="CM114" s="946" t="s">
        <v>414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416</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417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418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419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421</v>
      </c>
      <c r="Z117" s="914"/>
      <c r="AA117" s="1026">
        <v>230304</v>
      </c>
      <c r="AB117" s="996"/>
      <c r="AC117" s="996"/>
      <c r="AD117" s="996"/>
      <c r="AE117" s="997"/>
      <c r="AF117" s="995">
        <v>207295</v>
      </c>
      <c r="AG117" s="996"/>
      <c r="AH117" s="996"/>
      <c r="AI117" s="996"/>
      <c r="AJ117" s="997"/>
      <c r="AK117" s="995">
        <v>233500</v>
      </c>
      <c r="AL117" s="996"/>
      <c r="AM117" s="996"/>
      <c r="AN117" s="996"/>
      <c r="AO117" s="997"/>
      <c r="AP117" s="998"/>
      <c r="AQ117" s="999"/>
      <c r="AR117" s="999"/>
      <c r="AS117" s="999"/>
      <c r="AT117" s="1000"/>
      <c r="AU117" s="929"/>
      <c r="AV117" s="930"/>
      <c r="AW117" s="930"/>
      <c r="AX117" s="930"/>
      <c r="AY117" s="931"/>
      <c r="AZ117" s="1025" t="s">
        <v>422</v>
      </c>
      <c r="BA117" s="1001"/>
      <c r="BB117" s="1001"/>
      <c r="BC117" s="1001"/>
      <c r="BD117" s="1001"/>
      <c r="BE117" s="1001"/>
      <c r="BF117" s="1001"/>
      <c r="BG117" s="1001"/>
      <c r="BH117" s="1001"/>
      <c r="BI117" s="1001"/>
      <c r="BJ117" s="1001"/>
      <c r="BK117" s="1001"/>
      <c r="BL117" s="1001"/>
      <c r="BM117" s="1001"/>
      <c r="BN117" s="1001"/>
      <c r="BO117" s="1001"/>
      <c r="BP117" s="1002"/>
      <c r="BQ117" s="1015" t="s">
        <v>423</v>
      </c>
      <c r="BR117" s="1016"/>
      <c r="BS117" s="1016"/>
      <c r="BT117" s="1016"/>
      <c r="BU117" s="1016"/>
      <c r="BV117" s="1016" t="s">
        <v>423</v>
      </c>
      <c r="BW117" s="1016"/>
      <c r="BX117" s="1016"/>
      <c r="BY117" s="1016"/>
      <c r="BZ117" s="1016"/>
      <c r="CA117" s="1016" t="s">
        <v>423</v>
      </c>
      <c r="CB117" s="1016"/>
      <c r="CC117" s="1016"/>
      <c r="CD117" s="1016"/>
      <c r="CE117" s="1016"/>
      <c r="CF117" s="944" t="s">
        <v>423</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423</v>
      </c>
      <c r="DH117" s="989"/>
      <c r="DI117" s="989"/>
      <c r="DJ117" s="989"/>
      <c r="DK117" s="990"/>
      <c r="DL117" s="991" t="s">
        <v>423</v>
      </c>
      <c r="DM117" s="989"/>
      <c r="DN117" s="989"/>
      <c r="DO117" s="989"/>
      <c r="DP117" s="990"/>
      <c r="DQ117" s="991" t="s">
        <v>423</v>
      </c>
      <c r="DR117" s="989"/>
      <c r="DS117" s="989"/>
      <c r="DT117" s="989"/>
      <c r="DU117" s="990"/>
      <c r="DV117" s="992" t="s">
        <v>423</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283</v>
      </c>
      <c r="AG118" s="913"/>
      <c r="AH118" s="913"/>
      <c r="AI118" s="913"/>
      <c r="AJ118" s="914"/>
      <c r="AK118" s="912" t="s">
        <v>282</v>
      </c>
      <c r="AL118" s="913"/>
      <c r="AM118" s="913"/>
      <c r="AN118" s="913"/>
      <c r="AO118" s="914"/>
      <c r="AP118" s="1020" t="s">
        <v>396</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425</v>
      </c>
      <c r="BP118" s="1024"/>
      <c r="BQ118" s="1015">
        <v>2304986</v>
      </c>
      <c r="BR118" s="1016"/>
      <c r="BS118" s="1016"/>
      <c r="BT118" s="1016"/>
      <c r="BU118" s="1016"/>
      <c r="BV118" s="1016">
        <v>2311579</v>
      </c>
      <c r="BW118" s="1016"/>
      <c r="BX118" s="1016"/>
      <c r="BY118" s="1016"/>
      <c r="BZ118" s="1016"/>
      <c r="CA118" s="1016">
        <v>2374474</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427</v>
      </c>
      <c r="AV119" s="1008"/>
      <c r="AW119" s="1008"/>
      <c r="AX119" s="1008"/>
      <c r="AY119" s="1009"/>
      <c r="AZ119" s="970" t="s">
        <v>428</v>
      </c>
      <c r="BA119" s="917"/>
      <c r="BB119" s="917"/>
      <c r="BC119" s="917"/>
      <c r="BD119" s="917"/>
      <c r="BE119" s="917"/>
      <c r="BF119" s="917"/>
      <c r="BG119" s="917"/>
      <c r="BH119" s="917"/>
      <c r="BI119" s="917"/>
      <c r="BJ119" s="917"/>
      <c r="BK119" s="917"/>
      <c r="BL119" s="917"/>
      <c r="BM119" s="917"/>
      <c r="BN119" s="917"/>
      <c r="BO119" s="917"/>
      <c r="BP119" s="918"/>
      <c r="BQ119" s="956">
        <v>845218</v>
      </c>
      <c r="BR119" s="957"/>
      <c r="BS119" s="957"/>
      <c r="BT119" s="957"/>
      <c r="BU119" s="957"/>
      <c r="BV119" s="957">
        <v>959471</v>
      </c>
      <c r="BW119" s="957"/>
      <c r="BX119" s="957"/>
      <c r="BY119" s="957"/>
      <c r="BZ119" s="957"/>
      <c r="CA119" s="957">
        <v>1006929</v>
      </c>
      <c r="CB119" s="957"/>
      <c r="CC119" s="957"/>
      <c r="CD119" s="957"/>
      <c r="CE119" s="957"/>
      <c r="CF119" s="971">
        <v>167.2</v>
      </c>
      <c r="CG119" s="972"/>
      <c r="CH119" s="972"/>
      <c r="CI119" s="972"/>
      <c r="CJ119" s="972"/>
      <c r="CK119" s="977"/>
      <c r="CL119" s="978"/>
      <c r="CM119" s="1034" t="s">
        <v>429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430</v>
      </c>
      <c r="BA120" s="980"/>
      <c r="BB120" s="980"/>
      <c r="BC120" s="980"/>
      <c r="BD120" s="980"/>
      <c r="BE120" s="980"/>
      <c r="BF120" s="980"/>
      <c r="BG120" s="980"/>
      <c r="BH120" s="980"/>
      <c r="BI120" s="980"/>
      <c r="BJ120" s="980"/>
      <c r="BK120" s="980"/>
      <c r="BL120" s="980"/>
      <c r="BM120" s="980"/>
      <c r="BN120" s="980"/>
      <c r="BO120" s="980"/>
      <c r="BP120" s="981"/>
      <c r="BQ120" s="949">
        <v>116383</v>
      </c>
      <c r="BR120" s="950"/>
      <c r="BS120" s="950"/>
      <c r="BT120" s="950"/>
      <c r="BU120" s="950"/>
      <c r="BV120" s="950">
        <v>128015</v>
      </c>
      <c r="BW120" s="950"/>
      <c r="BX120" s="950"/>
      <c r="BY120" s="950"/>
      <c r="BZ120" s="950"/>
      <c r="CA120" s="950">
        <v>122461</v>
      </c>
      <c r="CB120" s="950"/>
      <c r="CC120" s="950"/>
      <c r="CD120" s="950"/>
      <c r="CE120" s="950"/>
      <c r="CF120" s="944">
        <v>20.3</v>
      </c>
      <c r="CG120" s="945"/>
      <c r="CH120" s="945"/>
      <c r="CI120" s="945"/>
      <c r="CJ120" s="945"/>
      <c r="CK120" s="1043" t="s">
        <v>431</v>
      </c>
      <c r="CL120" s="1044"/>
      <c r="CM120" s="1044"/>
      <c r="CN120" s="1044"/>
      <c r="CO120" s="1045"/>
      <c r="CP120" s="1051" t="s">
        <v>379</v>
      </c>
      <c r="CQ120" s="1052"/>
      <c r="CR120" s="1052"/>
      <c r="CS120" s="1052"/>
      <c r="CT120" s="1052"/>
      <c r="CU120" s="1052"/>
      <c r="CV120" s="1052"/>
      <c r="CW120" s="1052"/>
      <c r="CX120" s="1052"/>
      <c r="CY120" s="1052"/>
      <c r="CZ120" s="1052"/>
      <c r="DA120" s="1052"/>
      <c r="DB120" s="1052"/>
      <c r="DC120" s="1052"/>
      <c r="DD120" s="1052"/>
      <c r="DE120" s="1052"/>
      <c r="DF120" s="1053"/>
      <c r="DG120" s="956">
        <v>78708</v>
      </c>
      <c r="DH120" s="957"/>
      <c r="DI120" s="957"/>
      <c r="DJ120" s="957"/>
      <c r="DK120" s="957"/>
      <c r="DL120" s="957">
        <v>58312</v>
      </c>
      <c r="DM120" s="957"/>
      <c r="DN120" s="957"/>
      <c r="DO120" s="957"/>
      <c r="DP120" s="957"/>
      <c r="DQ120" s="957">
        <v>53004</v>
      </c>
      <c r="DR120" s="957"/>
      <c r="DS120" s="957"/>
      <c r="DT120" s="957"/>
      <c r="DU120" s="957"/>
      <c r="DV120" s="958">
        <v>8.8000000000000007</v>
      </c>
      <c r="DW120" s="958"/>
      <c r="DX120" s="958"/>
      <c r="DY120" s="958"/>
      <c r="DZ120" s="959"/>
    </row>
    <row r="121" spans="1:130" s="197" customFormat="1" ht="26.25" customHeight="1">
      <c r="A121" s="1005"/>
      <c r="B121" s="976"/>
      <c r="C121" s="1040" t="s">
        <v>432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433</v>
      </c>
      <c r="BA121" s="1001"/>
      <c r="BB121" s="1001"/>
      <c r="BC121" s="1001"/>
      <c r="BD121" s="1001"/>
      <c r="BE121" s="1001"/>
      <c r="BF121" s="1001"/>
      <c r="BG121" s="1001"/>
      <c r="BH121" s="1001"/>
      <c r="BI121" s="1001"/>
      <c r="BJ121" s="1001"/>
      <c r="BK121" s="1001"/>
      <c r="BL121" s="1001"/>
      <c r="BM121" s="1001"/>
      <c r="BN121" s="1001"/>
      <c r="BO121" s="1001"/>
      <c r="BP121" s="1002"/>
      <c r="BQ121" s="1015">
        <v>1550568</v>
      </c>
      <c r="BR121" s="1016"/>
      <c r="BS121" s="1016"/>
      <c r="BT121" s="1016"/>
      <c r="BU121" s="1016"/>
      <c r="BV121" s="1016">
        <v>1370180</v>
      </c>
      <c r="BW121" s="1016"/>
      <c r="BX121" s="1016"/>
      <c r="BY121" s="1016"/>
      <c r="BZ121" s="1016"/>
      <c r="CA121" s="1016">
        <v>1584637</v>
      </c>
      <c r="CB121" s="1016"/>
      <c r="CC121" s="1016"/>
      <c r="CD121" s="1016"/>
      <c r="CE121" s="1016"/>
      <c r="CF121" s="1054">
        <v>263.2</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434</v>
      </c>
      <c r="BP122" s="1024"/>
      <c r="BQ122" s="1064">
        <v>2512169</v>
      </c>
      <c r="BR122" s="1065"/>
      <c r="BS122" s="1065"/>
      <c r="BT122" s="1065"/>
      <c r="BU122" s="1065"/>
      <c r="BV122" s="1065">
        <v>2457666</v>
      </c>
      <c r="BW122" s="1065"/>
      <c r="BX122" s="1065"/>
      <c r="BY122" s="1065"/>
      <c r="BZ122" s="1065"/>
      <c r="CA122" s="1065">
        <v>2714027</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436</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437</v>
      </c>
      <c r="CL125" s="1044"/>
      <c r="CM125" s="1044"/>
      <c r="CN125" s="1044"/>
      <c r="CO125" s="1045"/>
      <c r="CP125" s="970" t="s">
        <v>438</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439</v>
      </c>
      <c r="AY126" s="1067"/>
      <c r="AZ126" s="1067"/>
      <c r="BA126" s="1067"/>
      <c r="BB126" s="1067"/>
      <c r="BC126" s="1067"/>
      <c r="BD126" s="1067"/>
      <c r="BE126" s="1068"/>
      <c r="BF126" s="1082" t="s">
        <v>440</v>
      </c>
      <c r="BG126" s="1067"/>
      <c r="BH126" s="1067"/>
      <c r="BI126" s="1067"/>
      <c r="BJ126" s="1067"/>
      <c r="BK126" s="1067"/>
      <c r="BL126" s="1068"/>
      <c r="BM126" s="1082" t="s">
        <v>441</v>
      </c>
      <c r="BN126" s="1067"/>
      <c r="BO126" s="1067"/>
      <c r="BP126" s="1067"/>
      <c r="BQ126" s="1067"/>
      <c r="BR126" s="1067"/>
      <c r="BS126" s="1068"/>
      <c r="BT126" s="1082" t="s">
        <v>442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443</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445</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446</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447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448</v>
      </c>
      <c r="X128" s="1103"/>
      <c r="Y128" s="1103"/>
      <c r="Z128" s="1104"/>
      <c r="AA128" s="1119">
        <v>8063</v>
      </c>
      <c r="AB128" s="1120"/>
      <c r="AC128" s="1120"/>
      <c r="AD128" s="1120"/>
      <c r="AE128" s="1121"/>
      <c r="AF128" s="1122">
        <v>15797</v>
      </c>
      <c r="AG128" s="1120"/>
      <c r="AH128" s="1120"/>
      <c r="AI128" s="1120"/>
      <c r="AJ128" s="1121"/>
      <c r="AK128" s="1122">
        <v>14416</v>
      </c>
      <c r="AL128" s="1120"/>
      <c r="AM128" s="1120"/>
      <c r="AN128" s="1120"/>
      <c r="AO128" s="1121"/>
      <c r="AP128" s="1123"/>
      <c r="AQ128" s="1124"/>
      <c r="AR128" s="1124"/>
      <c r="AS128" s="1124"/>
      <c r="AT128" s="1125"/>
      <c r="AU128" s="235"/>
      <c r="AV128" s="235"/>
      <c r="AW128" s="235"/>
      <c r="AX128" s="1084" t="s">
        <v>449</v>
      </c>
      <c r="AY128" s="980"/>
      <c r="AZ128" s="980"/>
      <c r="BA128" s="980"/>
      <c r="BB128" s="980"/>
      <c r="BC128" s="980"/>
      <c r="BD128" s="980"/>
      <c r="BE128" s="981"/>
      <c r="BF128" s="1096" t="s">
        <v>108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450</v>
      </c>
      <c r="X129" s="1091"/>
      <c r="Y129" s="1091"/>
      <c r="Z129" s="1092"/>
      <c r="AA129" s="988">
        <v>743046</v>
      </c>
      <c r="AB129" s="989"/>
      <c r="AC129" s="989"/>
      <c r="AD129" s="989"/>
      <c r="AE129" s="990"/>
      <c r="AF129" s="991">
        <v>716254</v>
      </c>
      <c r="AG129" s="989"/>
      <c r="AH129" s="989"/>
      <c r="AI129" s="989"/>
      <c r="AJ129" s="990"/>
      <c r="AK129" s="991">
        <v>767694</v>
      </c>
      <c r="AL129" s="989"/>
      <c r="AM129" s="989"/>
      <c r="AN129" s="989"/>
      <c r="AO129" s="990"/>
      <c r="AP129" s="1093"/>
      <c r="AQ129" s="1094"/>
      <c r="AR129" s="1094"/>
      <c r="AS129" s="1094"/>
      <c r="AT129" s="1095"/>
      <c r="AU129" s="235"/>
      <c r="AV129" s="235"/>
      <c r="AW129" s="235"/>
      <c r="AX129" s="1084" t="s">
        <v>451</v>
      </c>
      <c r="AY129" s="980"/>
      <c r="AZ129" s="980"/>
      <c r="BA129" s="980"/>
      <c r="BB129" s="980"/>
      <c r="BC129" s="980"/>
      <c r="BD129" s="980"/>
      <c r="BE129" s="981"/>
      <c r="BF129" s="1085">
        <v>9.5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453</v>
      </c>
      <c r="X130" s="1091"/>
      <c r="Y130" s="1091"/>
      <c r="Z130" s="1092"/>
      <c r="AA130" s="988">
        <v>161804</v>
      </c>
      <c r="AB130" s="989"/>
      <c r="AC130" s="989"/>
      <c r="AD130" s="989"/>
      <c r="AE130" s="990"/>
      <c r="AF130" s="991">
        <v>137899</v>
      </c>
      <c r="AG130" s="989"/>
      <c r="AH130" s="989"/>
      <c r="AI130" s="989"/>
      <c r="AJ130" s="990"/>
      <c r="AK130" s="991">
        <v>165578</v>
      </c>
      <c r="AL130" s="989"/>
      <c r="AM130" s="989"/>
      <c r="AN130" s="989"/>
      <c r="AO130" s="990"/>
      <c r="AP130" s="1093"/>
      <c r="AQ130" s="1094"/>
      <c r="AR130" s="1094"/>
      <c r="AS130" s="1094"/>
      <c r="AT130" s="1095"/>
      <c r="AU130" s="235"/>
      <c r="AV130" s="235"/>
      <c r="AW130" s="235"/>
      <c r="AX130" s="1143" t="s">
        <v>454</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455</v>
      </c>
      <c r="X131" s="1114"/>
      <c r="Y131" s="1114"/>
      <c r="Z131" s="1115"/>
      <c r="AA131" s="1027">
        <v>581242</v>
      </c>
      <c r="AB131" s="1028"/>
      <c r="AC131" s="1028"/>
      <c r="AD131" s="1028"/>
      <c r="AE131" s="1029"/>
      <c r="AF131" s="1030">
        <v>578355</v>
      </c>
      <c r="AG131" s="1028"/>
      <c r="AH131" s="1028"/>
      <c r="AI131" s="1028"/>
      <c r="AJ131" s="1029"/>
      <c r="AK131" s="1030">
        <v>602116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457</v>
      </c>
      <c r="W132" s="1131"/>
      <c r="X132" s="1131"/>
      <c r="Y132" s="1131"/>
      <c r="Z132" s="1132"/>
      <c r="AA132" s="1133">
        <v>10.39790655</v>
      </c>
      <c r="AB132" s="1134"/>
      <c r="AC132" s="1134"/>
      <c r="AD132" s="1134"/>
      <c r="AE132" s="1135"/>
      <c r="AF132" s="1136">
        <v>9.2674914200000007</v>
      </c>
      <c r="AG132" s="1134"/>
      <c r="AH132" s="1134"/>
      <c r="AI132" s="1134"/>
      <c r="AJ132" s="1135"/>
      <c r="AK132" s="1136">
        <v>8.8863275519999991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458</v>
      </c>
      <c r="W133" s="1138"/>
      <c r="X133" s="1138"/>
      <c r="Y133" s="1138"/>
      <c r="Z133" s="1139"/>
      <c r="AA133" s="1140">
        <v>11.2</v>
      </c>
      <c r="AB133" s="1141"/>
      <c r="AC133" s="1141"/>
      <c r="AD133" s="1141"/>
      <c r="AE133" s="1142"/>
      <c r="AF133" s="1140">
        <v>10.199999999999999</v>
      </c>
      <c r="AG133" s="1141"/>
      <c r="AH133" s="1141"/>
      <c r="AI133" s="1141"/>
      <c r="AJ133" s="1142"/>
      <c r="AK133" s="1140">
        <v>9.5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47" t="s">
        <v>461</v>
      </c>
      <c r="L7" s="254"/>
      <c r="M7" s="255" t="s">
        <v>462</v>
      </c>
      <c r="N7" s="256"/>
    </row>
    <row r="8" spans="1:16">
      <c r="A8" s="248"/>
      <c r="B8" s="244"/>
      <c r="C8" s="244"/>
      <c r="D8" s="244"/>
      <c r="E8" s="244"/>
      <c r="F8" s="244"/>
      <c r="G8" s="257"/>
      <c r="H8" s="258"/>
      <c r="I8" s="258"/>
      <c r="J8" s="259"/>
      <c r="K8" s="1148"/>
      <c r="L8" s="260" t="s">
        <v>463</v>
      </c>
      <c r="M8" s="261" t="s">
        <v>464</v>
      </c>
      <c r="N8" s="262" t="s">
        <v>465</v>
      </c>
    </row>
    <row r="9" spans="1:16">
      <c r="A9" s="248"/>
      <c r="B9" s="244"/>
      <c r="C9" s="244"/>
      <c r="D9" s="244"/>
      <c r="E9" s="244"/>
      <c r="F9" s="244"/>
      <c r="G9" s="1149" t="s">
        <v>466</v>
      </c>
      <c r="H9" s="1150"/>
      <c r="I9" s="1150"/>
      <c r="J9" s="1151"/>
      <c r="K9" s="263">
        <v>281491</v>
      </c>
      <c r="L9" s="264">
        <v>477103</v>
      </c>
      <c r="M9" s="265">
        <v>149112</v>
      </c>
      <c r="N9" s="266">
        <v>220</v>
      </c>
    </row>
    <row r="10" spans="1:16">
      <c r="A10" s="248"/>
      <c r="B10" s="244"/>
      <c r="C10" s="244"/>
      <c r="D10" s="244"/>
      <c r="E10" s="244"/>
      <c r="F10" s="244"/>
      <c r="G10" s="1149" t="s">
        <v>467</v>
      </c>
      <c r="H10" s="1150"/>
      <c r="I10" s="1150"/>
      <c r="J10" s="1151"/>
      <c r="K10" s="267">
        <v>74916</v>
      </c>
      <c r="L10" s="268">
        <v>126976</v>
      </c>
      <c r="M10" s="269">
        <v>16878</v>
      </c>
      <c r="N10" s="270">
        <v>652.29999999999995</v>
      </c>
    </row>
    <row r="11" spans="1:16" ht="13.5" customHeight="1">
      <c r="A11" s="248"/>
      <c r="B11" s="244"/>
      <c r="C11" s="244"/>
      <c r="D11" s="244"/>
      <c r="E11" s="244"/>
      <c r="F11" s="244"/>
      <c r="G11" s="1149" t="s">
        <v>468</v>
      </c>
      <c r="H11" s="1150"/>
      <c r="I11" s="1150"/>
      <c r="J11" s="1151"/>
      <c r="K11" s="267">
        <v>1571</v>
      </c>
      <c r="L11" s="268">
        <v>2663</v>
      </c>
      <c r="M11" s="269">
        <v>25471</v>
      </c>
      <c r="N11" s="270">
        <v>-89.5</v>
      </c>
    </row>
    <row r="12" spans="1:16" ht="13.5" customHeight="1">
      <c r="A12" s="248"/>
      <c r="B12" s="244"/>
      <c r="C12" s="244"/>
      <c r="D12" s="244"/>
      <c r="E12" s="244"/>
      <c r="F12" s="244"/>
      <c r="G12" s="1149" t="s">
        <v>469</v>
      </c>
      <c r="H12" s="1150"/>
      <c r="I12" s="1150"/>
      <c r="J12" s="1151"/>
      <c r="K12" s="267" t="s">
        <v>470</v>
      </c>
      <c r="L12" s="268" t="s">
        <v>470</v>
      </c>
      <c r="M12" s="269">
        <v>1933</v>
      </c>
      <c r="N12" s="270" t="s">
        <v>470</v>
      </c>
    </row>
    <row r="13" spans="1:16" ht="13.5" customHeight="1">
      <c r="A13" s="248"/>
      <c r="B13" s="244"/>
      <c r="C13" s="244"/>
      <c r="D13" s="244"/>
      <c r="E13" s="244"/>
      <c r="F13" s="244"/>
      <c r="G13" s="1149" t="s">
        <v>471</v>
      </c>
      <c r="H13" s="1150"/>
      <c r="I13" s="1150"/>
      <c r="J13" s="1151"/>
      <c r="K13" s="267" t="s">
        <v>470</v>
      </c>
      <c r="L13" s="268" t="s">
        <v>470</v>
      </c>
      <c r="M13" s="269" t="s">
        <v>470</v>
      </c>
      <c r="N13" s="270" t="s">
        <v>470</v>
      </c>
    </row>
    <row r="14" spans="1:16" ht="13.5" customHeight="1">
      <c r="A14" s="248"/>
      <c r="B14" s="244"/>
      <c r="C14" s="244"/>
      <c r="D14" s="244"/>
      <c r="E14" s="244"/>
      <c r="F14" s="244"/>
      <c r="G14" s="1149" t="s">
        <v>472</v>
      </c>
      <c r="H14" s="1150"/>
      <c r="I14" s="1150"/>
      <c r="J14" s="1151"/>
      <c r="K14" s="267" t="s">
        <v>470</v>
      </c>
      <c r="L14" s="268" t="s">
        <v>470</v>
      </c>
      <c r="M14" s="269">
        <v>7468</v>
      </c>
      <c r="N14" s="270" t="s">
        <v>470</v>
      </c>
    </row>
    <row r="15" spans="1:16" ht="13.5" customHeight="1">
      <c r="A15" s="248"/>
      <c r="B15" s="244"/>
      <c r="C15" s="244"/>
      <c r="D15" s="244"/>
      <c r="E15" s="244"/>
      <c r="F15" s="244"/>
      <c r="G15" s="1149" t="s">
        <v>473</v>
      </c>
      <c r="H15" s="1150"/>
      <c r="I15" s="1150"/>
      <c r="J15" s="1151"/>
      <c r="K15" s="267">
        <v>17075</v>
      </c>
      <c r="L15" s="268">
        <v>28941</v>
      </c>
      <c r="M15" s="269">
        <v>4077</v>
      </c>
      <c r="N15" s="270">
        <v>609.9</v>
      </c>
    </row>
    <row r="16" spans="1:16">
      <c r="A16" s="248"/>
      <c r="B16" s="244"/>
      <c r="C16" s="244"/>
      <c r="D16" s="244"/>
      <c r="E16" s="244"/>
      <c r="F16" s="244"/>
      <c r="G16" s="1152" t="s">
        <v>474</v>
      </c>
      <c r="H16" s="1153"/>
      <c r="I16" s="1153"/>
      <c r="J16" s="1154"/>
      <c r="K16" s="268">
        <v>-31544</v>
      </c>
      <c r="L16" s="268">
        <v>-53464</v>
      </c>
      <c r="M16" s="269">
        <v>-15449</v>
      </c>
      <c r="N16" s="270">
        <v>246.1</v>
      </c>
    </row>
    <row r="17" spans="1:16">
      <c r="A17" s="248"/>
      <c r="B17" s="244"/>
      <c r="C17" s="244"/>
      <c r="D17" s="244"/>
      <c r="E17" s="244"/>
      <c r="F17" s="244"/>
      <c r="G17" s="1152" t="s">
        <v>166</v>
      </c>
      <c r="H17" s="1153"/>
      <c r="I17" s="1153"/>
      <c r="J17" s="1154"/>
      <c r="K17" s="268">
        <v>343509</v>
      </c>
      <c r="L17" s="268">
        <v>582219</v>
      </c>
      <c r="M17" s="269">
        <v>189490</v>
      </c>
      <c r="N17" s="270">
        <v>207.3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44" t="s">
        <v>479</v>
      </c>
      <c r="H21" s="1145"/>
      <c r="I21" s="1145"/>
      <c r="J21" s="1146"/>
      <c r="K21" s="280">
        <v>52.54</v>
      </c>
      <c r="L21" s="281">
        <v>16.760000000000002</v>
      </c>
      <c r="M21" s="282">
        <v>35.78</v>
      </c>
      <c r="N21" s="249"/>
      <c r="O21" s="283"/>
      <c r="P21" s="279"/>
    </row>
    <row r="22" spans="1:16" s="284" customFormat="1">
      <c r="A22" s="279"/>
      <c r="B22" s="249"/>
      <c r="C22" s="249"/>
      <c r="D22" s="249"/>
      <c r="E22" s="249"/>
      <c r="F22" s="249"/>
      <c r="G22" s="1144" t="s">
        <v>480</v>
      </c>
      <c r="H22" s="1145"/>
      <c r="I22" s="1145"/>
      <c r="J22" s="1146"/>
      <c r="K22" s="285">
        <v>90.3</v>
      </c>
      <c r="L22" s="286">
        <v>94.9</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47" t="s">
        <v>461</v>
      </c>
      <c r="L30" s="254"/>
      <c r="M30" s="255" t="s">
        <v>462</v>
      </c>
      <c r="N30" s="256"/>
    </row>
    <row r="31" spans="1:16">
      <c r="A31" s="248"/>
      <c r="B31" s="244"/>
      <c r="C31" s="244"/>
      <c r="D31" s="244"/>
      <c r="E31" s="244"/>
      <c r="F31" s="244"/>
      <c r="G31" s="257"/>
      <c r="H31" s="258"/>
      <c r="I31" s="258"/>
      <c r="J31" s="259"/>
      <c r="K31" s="1148"/>
      <c r="L31" s="260" t="s">
        <v>463</v>
      </c>
      <c r="M31" s="261" t="s">
        <v>464</v>
      </c>
      <c r="N31" s="262" t="s">
        <v>465</v>
      </c>
    </row>
    <row r="32" spans="1:16" ht="27" customHeight="1">
      <c r="A32" s="248"/>
      <c r="B32" s="244"/>
      <c r="C32" s="244"/>
      <c r="D32" s="244"/>
      <c r="E32" s="244"/>
      <c r="F32" s="244"/>
      <c r="G32" s="1160" t="s">
        <v>484</v>
      </c>
      <c r="H32" s="1161"/>
      <c r="I32" s="1161"/>
      <c r="J32" s="1162"/>
      <c r="K32" s="294">
        <v>227437</v>
      </c>
      <c r="L32" s="294">
        <v>385486</v>
      </c>
      <c r="M32" s="295">
        <v>106256</v>
      </c>
      <c r="N32" s="296">
        <v>262.8</v>
      </c>
    </row>
    <row r="33" spans="1:16" ht="13.5" customHeight="1">
      <c r="A33" s="248"/>
      <c r="B33" s="244"/>
      <c r="C33" s="244"/>
      <c r="D33" s="244"/>
      <c r="E33" s="244"/>
      <c r="F33" s="244"/>
      <c r="G33" s="1160" t="s">
        <v>485</v>
      </c>
      <c r="H33" s="1161"/>
      <c r="I33" s="1161"/>
      <c r="J33" s="1162"/>
      <c r="K33" s="294" t="s">
        <v>470</v>
      </c>
      <c r="L33" s="294" t="s">
        <v>470</v>
      </c>
      <c r="M33" s="295" t="s">
        <v>470</v>
      </c>
      <c r="N33" s="296" t="s">
        <v>470</v>
      </c>
    </row>
    <row r="34" spans="1:16" ht="27" customHeight="1">
      <c r="A34" s="248"/>
      <c r="B34" s="244"/>
      <c r="C34" s="244"/>
      <c r="D34" s="244"/>
      <c r="E34" s="244"/>
      <c r="F34" s="244"/>
      <c r="G34" s="1160" t="s">
        <v>486</v>
      </c>
      <c r="H34" s="1161"/>
      <c r="I34" s="1161"/>
      <c r="J34" s="1162"/>
      <c r="K34" s="294" t="s">
        <v>470</v>
      </c>
      <c r="L34" s="294" t="s">
        <v>470</v>
      </c>
      <c r="M34" s="295" t="s">
        <v>470</v>
      </c>
      <c r="N34" s="296" t="s">
        <v>470</v>
      </c>
    </row>
    <row r="35" spans="1:16" ht="27" customHeight="1">
      <c r="A35" s="248"/>
      <c r="B35" s="244"/>
      <c r="C35" s="244"/>
      <c r="D35" s="244"/>
      <c r="E35" s="244"/>
      <c r="F35" s="244"/>
      <c r="G35" s="1160" t="s">
        <v>487</v>
      </c>
      <c r="H35" s="1161"/>
      <c r="I35" s="1161"/>
      <c r="J35" s="1162"/>
      <c r="K35" s="294">
        <v>5938</v>
      </c>
      <c r="L35" s="294">
        <v>10064</v>
      </c>
      <c r="M35" s="295">
        <v>30126</v>
      </c>
      <c r="N35" s="296">
        <v>-66.599999999999994</v>
      </c>
    </row>
    <row r="36" spans="1:16" ht="27" customHeight="1">
      <c r="A36" s="248"/>
      <c r="B36" s="244"/>
      <c r="C36" s="244"/>
      <c r="D36" s="244"/>
      <c r="E36" s="244"/>
      <c r="F36" s="244"/>
      <c r="G36" s="1160" t="s">
        <v>488</v>
      </c>
      <c r="H36" s="1161"/>
      <c r="I36" s="1161"/>
      <c r="J36" s="1162"/>
      <c r="K36" s="294">
        <v>125</v>
      </c>
      <c r="L36" s="294">
        <v>212</v>
      </c>
      <c r="M36" s="295">
        <v>4934</v>
      </c>
      <c r="N36" s="296">
        <v>-95.7</v>
      </c>
    </row>
    <row r="37" spans="1:16" ht="13.5" customHeight="1">
      <c r="A37" s="248"/>
      <c r="B37" s="244"/>
      <c r="C37" s="244"/>
      <c r="D37" s="244"/>
      <c r="E37" s="244"/>
      <c r="F37" s="244"/>
      <c r="G37" s="1160" t="s">
        <v>489</v>
      </c>
      <c r="H37" s="1161"/>
      <c r="I37" s="1161"/>
      <c r="J37" s="1162"/>
      <c r="K37" s="294" t="s">
        <v>470</v>
      </c>
      <c r="L37" s="294" t="s">
        <v>470</v>
      </c>
      <c r="M37" s="295">
        <v>1289</v>
      </c>
      <c r="N37" s="296" t="s">
        <v>470</v>
      </c>
    </row>
    <row r="38" spans="1:16" ht="27" customHeight="1">
      <c r="A38" s="248"/>
      <c r="B38" s="244"/>
      <c r="C38" s="244"/>
      <c r="D38" s="244"/>
      <c r="E38" s="244"/>
      <c r="F38" s="244"/>
      <c r="G38" s="1163" t="s">
        <v>490</v>
      </c>
      <c r="H38" s="1164"/>
      <c r="I38" s="1164"/>
      <c r="J38" s="1165"/>
      <c r="K38" s="297" t="s">
        <v>470</v>
      </c>
      <c r="L38" s="297" t="s">
        <v>470</v>
      </c>
      <c r="M38" s="298">
        <v>42</v>
      </c>
      <c r="N38" s="299" t="s">
        <v>470</v>
      </c>
      <c r="O38" s="293"/>
    </row>
    <row r="39" spans="1:16">
      <c r="A39" s="248"/>
      <c r="B39" s="244"/>
      <c r="C39" s="244"/>
      <c r="D39" s="244"/>
      <c r="E39" s="244"/>
      <c r="F39" s="244"/>
      <c r="G39" s="1163" t="s">
        <v>491</v>
      </c>
      <c r="H39" s="1164"/>
      <c r="I39" s="1164"/>
      <c r="J39" s="1165"/>
      <c r="K39" s="300">
        <v>-14416</v>
      </c>
      <c r="L39" s="300">
        <v>-24434</v>
      </c>
      <c r="M39" s="301">
        <v>-6102</v>
      </c>
      <c r="N39" s="302">
        <v>300.39999999999998</v>
      </c>
      <c r="O39" s="293"/>
    </row>
    <row r="40" spans="1:16" ht="27" customHeight="1">
      <c r="A40" s="248"/>
      <c r="B40" s="244"/>
      <c r="C40" s="244"/>
      <c r="D40" s="244"/>
      <c r="E40" s="244"/>
      <c r="F40" s="244"/>
      <c r="G40" s="1160" t="s">
        <v>492</v>
      </c>
      <c r="H40" s="1161"/>
      <c r="I40" s="1161"/>
      <c r="J40" s="1162"/>
      <c r="K40" s="300">
        <v>-165578</v>
      </c>
      <c r="L40" s="300">
        <v>-280641</v>
      </c>
      <c r="M40" s="301">
        <v>-103856</v>
      </c>
      <c r="N40" s="302">
        <v>170.2</v>
      </c>
      <c r="O40" s="293"/>
    </row>
    <row r="41" spans="1:16">
      <c r="A41" s="248"/>
      <c r="B41" s="244"/>
      <c r="C41" s="244"/>
      <c r="D41" s="244"/>
      <c r="E41" s="244"/>
      <c r="F41" s="244"/>
      <c r="G41" s="1166" t="s">
        <v>277</v>
      </c>
      <c r="H41" s="1167"/>
      <c r="I41" s="1167"/>
      <c r="J41" s="1168"/>
      <c r="K41" s="294">
        <v>53506</v>
      </c>
      <c r="L41" s="300">
        <v>90688</v>
      </c>
      <c r="M41" s="301">
        <v>32689</v>
      </c>
      <c r="N41" s="302">
        <v>177.4</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55" t="s">
        <v>461</v>
      </c>
      <c r="J49" s="1157" t="s">
        <v>496</v>
      </c>
      <c r="K49" s="1158"/>
      <c r="L49" s="1158"/>
      <c r="M49" s="1158"/>
      <c r="N49" s="1159"/>
    </row>
    <row r="50" spans="1:14">
      <c r="A50" s="248"/>
      <c r="B50" s="244"/>
      <c r="C50" s="244"/>
      <c r="D50" s="244"/>
      <c r="E50" s="244"/>
      <c r="F50" s="244"/>
      <c r="G50" s="312"/>
      <c r="H50" s="313"/>
      <c r="I50" s="1156"/>
      <c r="J50" s="314" t="s">
        <v>497</v>
      </c>
      <c r="K50" s="315" t="s">
        <v>498</v>
      </c>
      <c r="L50" s="316" t="s">
        <v>499</v>
      </c>
      <c r="M50" s="317" t="s">
        <v>500</v>
      </c>
      <c r="N50" s="318" t="s">
        <v>501</v>
      </c>
    </row>
    <row r="51" spans="1:14">
      <c r="A51" s="248"/>
      <c r="B51" s="244"/>
      <c r="C51" s="244"/>
      <c r="D51" s="244"/>
      <c r="E51" s="244"/>
      <c r="F51" s="244"/>
      <c r="G51" s="310" t="s">
        <v>502</v>
      </c>
      <c r="H51" s="311"/>
      <c r="I51" s="319">
        <v>985503</v>
      </c>
      <c r="J51" s="320">
        <v>1842062</v>
      </c>
      <c r="K51" s="321">
        <v>-1.6</v>
      </c>
      <c r="L51" s="322">
        <v>201428</v>
      </c>
      <c r="M51" s="323">
        <v>-39.700000000000003</v>
      </c>
      <c r="N51" s="324">
        <v>38.1</v>
      </c>
    </row>
    <row r="52" spans="1:14">
      <c r="A52" s="248"/>
      <c r="B52" s="244"/>
      <c r="C52" s="244"/>
      <c r="D52" s="244"/>
      <c r="E52" s="244"/>
      <c r="F52" s="244"/>
      <c r="G52" s="325"/>
      <c r="H52" s="326" t="s">
        <v>503</v>
      </c>
      <c r="I52" s="327">
        <v>12722</v>
      </c>
      <c r="J52" s="328">
        <v>23779</v>
      </c>
      <c r="K52" s="329">
        <v>-75.900000000000006</v>
      </c>
      <c r="L52" s="330">
        <v>118373</v>
      </c>
      <c r="M52" s="331">
        <v>-12.6</v>
      </c>
      <c r="N52" s="332">
        <v>-63.3</v>
      </c>
    </row>
    <row r="53" spans="1:14">
      <c r="A53" s="248"/>
      <c r="B53" s="244"/>
      <c r="C53" s="244"/>
      <c r="D53" s="244"/>
      <c r="E53" s="244"/>
      <c r="F53" s="244"/>
      <c r="G53" s="310" t="s">
        <v>504</v>
      </c>
      <c r="H53" s="311"/>
      <c r="I53" s="319">
        <v>2166157</v>
      </c>
      <c r="J53" s="320">
        <v>3967321</v>
      </c>
      <c r="K53" s="321">
        <v>115.4</v>
      </c>
      <c r="L53" s="322">
        <v>221823</v>
      </c>
      <c r="M53" s="323">
        <v>10.1</v>
      </c>
      <c r="N53" s="324">
        <v>105.3</v>
      </c>
    </row>
    <row r="54" spans="1:14">
      <c r="A54" s="248"/>
      <c r="B54" s="244"/>
      <c r="C54" s="244"/>
      <c r="D54" s="244"/>
      <c r="E54" s="244"/>
      <c r="F54" s="244"/>
      <c r="G54" s="325"/>
      <c r="H54" s="326" t="s">
        <v>503</v>
      </c>
      <c r="I54" s="327">
        <v>14653</v>
      </c>
      <c r="J54" s="328">
        <v>26837</v>
      </c>
      <c r="K54" s="329">
        <v>12.9</v>
      </c>
      <c r="L54" s="330">
        <v>104431</v>
      </c>
      <c r="M54" s="331">
        <v>-11.8</v>
      </c>
      <c r="N54" s="332">
        <v>24.7</v>
      </c>
    </row>
    <row r="55" spans="1:14">
      <c r="A55" s="248"/>
      <c r="B55" s="244"/>
      <c r="C55" s="244"/>
      <c r="D55" s="244"/>
      <c r="E55" s="244"/>
      <c r="F55" s="244"/>
      <c r="G55" s="310" t="s">
        <v>505</v>
      </c>
      <c r="H55" s="311"/>
      <c r="I55" s="319">
        <v>1645344</v>
      </c>
      <c r="J55" s="320">
        <v>2948645</v>
      </c>
      <c r="K55" s="321">
        <v>-25.7</v>
      </c>
      <c r="L55" s="322">
        <v>263041</v>
      </c>
      <c r="M55" s="323">
        <v>18.600000000000001</v>
      </c>
      <c r="N55" s="324">
        <v>-44.3</v>
      </c>
    </row>
    <row r="56" spans="1:14">
      <c r="A56" s="248"/>
      <c r="B56" s="244"/>
      <c r="C56" s="244"/>
      <c r="D56" s="244"/>
      <c r="E56" s="244"/>
      <c r="F56" s="244"/>
      <c r="G56" s="325"/>
      <c r="H56" s="326" t="s">
        <v>503</v>
      </c>
      <c r="I56" s="327">
        <v>78343</v>
      </c>
      <c r="J56" s="328">
        <v>140400</v>
      </c>
      <c r="K56" s="329">
        <v>423.2</v>
      </c>
      <c r="L56" s="330">
        <v>103171</v>
      </c>
      <c r="M56" s="331">
        <v>-1.2</v>
      </c>
      <c r="N56" s="332">
        <v>424.4</v>
      </c>
    </row>
    <row r="57" spans="1:14">
      <c r="A57" s="248"/>
      <c r="B57" s="244"/>
      <c r="C57" s="244"/>
      <c r="D57" s="244"/>
      <c r="E57" s="244"/>
      <c r="F57" s="244"/>
      <c r="G57" s="310" t="s">
        <v>506</v>
      </c>
      <c r="H57" s="311"/>
      <c r="I57" s="319">
        <v>1281129</v>
      </c>
      <c r="J57" s="320">
        <v>2216486</v>
      </c>
      <c r="K57" s="321">
        <v>-24.8</v>
      </c>
      <c r="L57" s="322">
        <v>272886</v>
      </c>
      <c r="M57" s="323">
        <v>3.7</v>
      </c>
      <c r="N57" s="324">
        <v>-28.5</v>
      </c>
    </row>
    <row r="58" spans="1:14">
      <c r="A58" s="248"/>
      <c r="B58" s="244"/>
      <c r="C58" s="244"/>
      <c r="D58" s="244"/>
      <c r="E58" s="244"/>
      <c r="F58" s="244"/>
      <c r="G58" s="325"/>
      <c r="H58" s="326" t="s">
        <v>503</v>
      </c>
      <c r="I58" s="327">
        <v>58950</v>
      </c>
      <c r="J58" s="328">
        <v>101990</v>
      </c>
      <c r="K58" s="329">
        <v>-27.4</v>
      </c>
      <c r="L58" s="330">
        <v>125724</v>
      </c>
      <c r="M58" s="331">
        <v>21.9</v>
      </c>
      <c r="N58" s="332">
        <v>-49.3</v>
      </c>
    </row>
    <row r="59" spans="1:14">
      <c r="A59" s="248"/>
      <c r="B59" s="244"/>
      <c r="C59" s="244"/>
      <c r="D59" s="244"/>
      <c r="E59" s="244"/>
      <c r="F59" s="244"/>
      <c r="G59" s="310" t="s">
        <v>507</v>
      </c>
      <c r="H59" s="311"/>
      <c r="I59" s="319">
        <v>1331828</v>
      </c>
      <c r="J59" s="320">
        <v>2257336</v>
      </c>
      <c r="K59" s="321">
        <v>1.8</v>
      </c>
      <c r="L59" s="322">
        <v>245039</v>
      </c>
      <c r="M59" s="323">
        <v>-10.199999999999999</v>
      </c>
      <c r="N59" s="324">
        <v>12</v>
      </c>
    </row>
    <row r="60" spans="1:14">
      <c r="A60" s="248"/>
      <c r="B60" s="244"/>
      <c r="C60" s="244"/>
      <c r="D60" s="244"/>
      <c r="E60" s="244"/>
      <c r="F60" s="244"/>
      <c r="G60" s="325"/>
      <c r="H60" s="326" t="s">
        <v>503</v>
      </c>
      <c r="I60" s="333">
        <v>178923</v>
      </c>
      <c r="J60" s="328">
        <v>303259</v>
      </c>
      <c r="K60" s="329">
        <v>197.3</v>
      </c>
      <c r="L60" s="330">
        <v>108922</v>
      </c>
      <c r="M60" s="331">
        <v>-13.4</v>
      </c>
      <c r="N60" s="332">
        <v>210.7</v>
      </c>
    </row>
    <row r="61" spans="1:14">
      <c r="A61" s="248"/>
      <c r="B61" s="244"/>
      <c r="C61" s="244"/>
      <c r="D61" s="244"/>
      <c r="E61" s="244"/>
      <c r="F61" s="244"/>
      <c r="G61" s="310" t="s">
        <v>508</v>
      </c>
      <c r="H61" s="334"/>
      <c r="I61" s="335">
        <v>1481992</v>
      </c>
      <c r="J61" s="336">
        <v>2646370</v>
      </c>
      <c r="K61" s="337">
        <v>13</v>
      </c>
      <c r="L61" s="338">
        <v>240843</v>
      </c>
      <c r="M61" s="339">
        <v>-3.5</v>
      </c>
      <c r="N61" s="324">
        <v>16.5</v>
      </c>
    </row>
    <row r="62" spans="1:14">
      <c r="A62" s="248"/>
      <c r="B62" s="244"/>
      <c r="C62" s="244"/>
      <c r="D62" s="244"/>
      <c r="E62" s="244"/>
      <c r="F62" s="244"/>
      <c r="G62" s="325"/>
      <c r="H62" s="326" t="s">
        <v>503</v>
      </c>
      <c r="I62" s="327">
        <v>68718</v>
      </c>
      <c r="J62" s="328">
        <v>119253</v>
      </c>
      <c r="K62" s="329">
        <v>106</v>
      </c>
      <c r="L62" s="330">
        <v>112124</v>
      </c>
      <c r="M62" s="331">
        <v>-3.4</v>
      </c>
      <c r="N62" s="332">
        <v>109.4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69" t="s">
        <v>3</v>
      </c>
      <c r="D47" s="1169"/>
      <c r="E47" s="1170"/>
      <c r="F47" s="11">
        <v>71.58</v>
      </c>
      <c r="G47" s="12">
        <v>79.44</v>
      </c>
      <c r="H47" s="12">
        <v>82.81</v>
      </c>
      <c r="I47" s="12">
        <v>93.42</v>
      </c>
      <c r="J47" s="13">
        <v>86.01</v>
      </c>
    </row>
    <row r="48" spans="2:10" ht="57.75" customHeight="1">
      <c r="B48" s="14"/>
      <c r="C48" s="1171" t="s">
        <v>4</v>
      </c>
      <c r="D48" s="1171"/>
      <c r="E48" s="1172"/>
      <c r="F48" s="15">
        <v>14.27</v>
      </c>
      <c r="G48" s="16">
        <v>21.45</v>
      </c>
      <c r="H48" s="16">
        <v>29.35</v>
      </c>
      <c r="I48" s="16">
        <v>6.57</v>
      </c>
      <c r="J48" s="17">
        <v>9.64</v>
      </c>
    </row>
    <row r="49" spans="2:10" ht="57.75" customHeight="1" thickBot="1">
      <c r="B49" s="18"/>
      <c r="C49" s="1173" t="s">
        <v>5</v>
      </c>
      <c r="D49" s="1173"/>
      <c r="E49" s="1174"/>
      <c r="F49" s="19">
        <v>16.88</v>
      </c>
      <c r="G49" s="20">
        <v>13.83</v>
      </c>
      <c r="H49" s="20">
        <v>11.18</v>
      </c>
      <c r="I49" s="20" t="s">
        <v>515</v>
      </c>
      <c r="J49" s="21">
        <v>2.36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2017-05-19T06:12:33Z</cp:lastPrinted>
  <dcterms:created xsi:type="dcterms:W3CDTF">2017-02-15T23:53:28Z</dcterms:created>
  <dcterms:modified xsi:type="dcterms:W3CDTF">2017-05-24T00:35:07Z</dcterms:modified>
  <cp:category/>
</cp:coreProperties>
</file>