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7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U34" i="9" s="1"/>
  <c r="U35" i="9" s="1"/>
  <c r="CO34" i="9"/>
  <c r="BW34" i="9"/>
  <c r="BW35" i="9" s="1"/>
  <c r="BW36" i="9" s="1"/>
  <c r="BW37" i="9" s="1"/>
  <c r="BW38" i="9" s="1"/>
  <c r="BW39" i="9" s="1"/>
  <c r="BW40" i="9" s="1"/>
  <c r="BW41" i="9" s="1"/>
  <c r="BW42" i="9" s="1"/>
  <c r="BW43" i="9" s="1"/>
  <c r="AM34" i="9"/>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<sst xmlns="http://schemas.openxmlformats.org/spreadsheetml/2006/main" count="1033" uniqueCount="546">
  <si>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</si>
  <si>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</si>
  <si>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</si>
  <si>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</si>
  <si>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</si>
  <si>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</si>
  <si>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</si>
  <si>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</si>
  <si>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</si>
  <si>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</si>
  <si>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</si>
  <si>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</si>
  <si>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</si>
  <si>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</si>
  <si>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</si>
  <si>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</si>
  <si>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</si>
  <si>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</si>
  <si>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</si>
  <si>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</si>
  <si>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</si>
  <si>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</si>
  <si>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</si>
  <si>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</si>
  <si>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</si>
  <si>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</si>
  <si>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</si>
  <si>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</si>
  <si>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</si>
  <si>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</si>
  <si>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</si>
  <si>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</si>
  <si>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</si>
  <si>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</si>
  <si>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</si>
  <si>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</si>
  <si>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</si>
  <si>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</si>
  <si>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</si>
  <si>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</si>
  <si>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</si>
  <si>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</si>
  <si>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</si>
  <si>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</si>
  <si>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</si>
  <si>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</si>
  <si>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</si>
  <si>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</si>
  <si>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</si>
  <si>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</si>
  <si>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</si>
  <si>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</si>
  <si>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</si>
  <si>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</si>
  <si>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</si>
  <si>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</si>
  <si>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</si>
  <si>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</si>
  <si>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</si>
  <si>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</si>
  <si>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</si>
  <si>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</si>
  <si>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</si>
  <si>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</si>
  <si>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</si>
  <si>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</si>
  <si>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</si>
  <si>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</si>
  <si>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Ⅴ－２</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</si>
  <si>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</si>
  <si>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</si>
  <si>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</si>
  <si>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</si>
  <si>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</si>
  <si>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</si>
  <si>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</si>
  <si>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</si>
  <si>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</si>
  <si>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</si>
  <si>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</si>
  <si>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</si>
  <si>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八重瀬町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</si>
  <si>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</si>
  <si>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</si>
  <si>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</si>
  <si>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</si>
  <si>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</si>
  <si>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</si>
  <si>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</si>
  <si>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</si>
  <si>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</si>
  <si>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</si>
  <si>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</si>
  <si>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</si>
  <si>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</si>
  <si>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</si>
  <si>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</si>
  <si>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</si>
  <si>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</si>
  <si>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</si>
  <si>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</si>
  <si>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</si>
  <si>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</si>
  <si>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</si>
  <si>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</si>
  <si>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</si>
  <si>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</si>
  <si>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8.9</t>
    <phoneticPr fontId="6"/>
  </si>
  <si>
    <t>山振</t>
    <rPh sb="0" eb="1">
      <t>ヤマ</t>
    </rPh>
    <rPh sb="1" eb="2">
      <t>フ</t>
    </rPh>
    <phoneticPr fontId="6"/>
  </si>
  <si>
    <t>繰上償還金</t>
    <phoneticPr fontId="19"/>
  </si>
  <si>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</si>
  <si>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</si>
  <si>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</si>
  <si>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</si>
  <si>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</si>
  <si>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</si>
  <si>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</si>
  <si>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</si>
  <si>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</si>
  <si>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</si>
  <si>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</si>
  <si>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</si>
  <si>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</si>
  <si>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</si>
  <si>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</si>
  <si>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</si>
  <si>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</si>
  <si>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</si>
  <si>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</si>
  <si>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</si>
  <si>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</si>
  <si>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</si>
  <si>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</si>
  <si>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</si>
  <si>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9"/>
  </si>
  <si>
    <t>うち日本人(％)</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</si>
  <si>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</si>
  <si>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</si>
  <si>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</si>
  <si>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</si>
  <si>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</si>
  <si>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</si>
  <si>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</si>
  <si>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</si>
  <si>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</si>
  <si>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</si>
  <si>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</si>
  <si>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</si>
  <si>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</si>
  <si>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</si>
  <si>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</si>
  <si>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</si>
  <si>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</si>
  <si>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</si>
  <si>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</si>
  <si>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</si>
  <si>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</si>
  <si>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</si>
  <si>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</si>
  <si>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</si>
  <si>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</si>
  <si>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</si>
  <si>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</si>
  <si>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</si>
  <si>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</si>
  <si>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</si>
  <si>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</si>
  <si>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</si>
  <si>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</si>
  <si>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</si>
  <si>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</si>
  <si>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</si>
  <si>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</si>
  <si>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</si>
  <si>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</si>
  <si>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</si>
  <si>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</si>
  <si>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</si>
  <si>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</si>
  <si>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</si>
  <si>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</si>
  <si>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</si>
  <si>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</si>
  <si>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</si>
  <si>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</si>
  <si>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</si>
  <si>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</si>
  <si>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</si>
  <si>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</si>
  <si>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</si>
  <si>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</si>
  <si>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</si>
  <si>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</si>
  <si>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</si>
  <si>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</si>
  <si>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沖縄県八重瀬町</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</si>
  <si>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</si>
  <si>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</si>
  <si>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</si>
  <si>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</si>
  <si>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</si>
  <si>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</si>
  <si>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</si>
  <si>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</si>
  <si>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</si>
  <si>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</si>
  <si>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</si>
  <si>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</si>
  <si>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</si>
  <si>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</si>
  <si>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</si>
  <si>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</si>
  <si>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</si>
  <si>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</si>
  <si>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</si>
  <si>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</si>
  <si>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</si>
  <si>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</si>
  <si>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</si>
  <si>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</si>
  <si>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</si>
  <si>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</si>
  <si>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</si>
  <si>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</si>
  <si>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</si>
  <si>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</si>
  <si>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</si>
  <si>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</si>
  <si>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</si>
  <si>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</si>
  <si>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</si>
  <si>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</si>
  <si>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</si>
  <si>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</si>
  <si>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</si>
  <si>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</si>
  <si>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</si>
  <si>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</si>
  <si>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</si>
  <si>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</si>
  <si>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</si>
  <si>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</si>
  <si>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</si>
  <si>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</si>
  <si>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</si>
  <si>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</si>
  <si>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</si>
  <si>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</si>
  <si>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</si>
  <si>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</si>
  <si>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</si>
  <si>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</si>
  <si>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</si>
  <si>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</si>
  <si>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</si>
  <si>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</si>
  <si>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</si>
  <si>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</si>
  <si>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</si>
  <si>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</si>
  <si>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</si>
  <si>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</si>
  <si>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</si>
  <si>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</si>
  <si>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</si>
  <si>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</si>
  <si>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</si>
  <si>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</si>
  <si>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</si>
  <si>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</si>
  <si>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</si>
  <si>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</si>
  <si>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</si>
  <si>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</si>
  <si>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</si>
  <si>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</si>
  <si>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</si>
  <si>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</si>
  <si>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</si>
  <si>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</si>
  <si>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</si>
  <si>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</si>
  <si>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</si>
  <si>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</si>
  <si>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</si>
  <si>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</si>
  <si>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</si>
  <si>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</si>
  <si>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</si>
  <si>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</si>
  <si>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</si>
  <si>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</si>
  <si>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</si>
  <si>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</si>
  <si>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</si>
  <si>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</si>
  <si>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</si>
  <si>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</si>
  <si>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</si>
  <si>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</si>
  <si>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</si>
  <si>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</si>
  <si>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</si>
  <si>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</si>
  <si>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</si>
  <si>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</si>
  <si>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</si>
  <si>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</si>
  <si>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</si>
  <si>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</si>
  <si>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</si>
  <si>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</si>
  <si>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</si>
  <si>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宅地造成</t>
    <phoneticPr fontId="19"/>
  </si>
  <si>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</si>
  <si>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</si>
  <si>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</si>
  <si>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</si>
  <si>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</si>
  <si>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</si>
  <si>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</si>
  <si>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</si>
  <si>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</si>
  <si>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</si>
  <si>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</si>
  <si>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</si>
  <si>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</si>
  <si>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</si>
  <si>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</si>
  <si>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</si>
  <si>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</si>
  <si>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</si>
  <si>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</si>
  <si>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</si>
  <si>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</si>
  <si>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</si>
  <si>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</si>
  <si>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</si>
  <si>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</si>
  <si>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</si>
  <si>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</si>
  <si>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</si>
  <si>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</si>
  <si>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</si>
  <si>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沖縄県八重瀬町</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</si>
  <si>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</si>
  <si>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</si>
  <si>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</si>
  <si>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</si>
  <si>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</si>
  <si>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</si>
  <si>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</si>
  <si>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</si>
  <si>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</si>
  <si>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</si>
  <si>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</si>
  <si>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</si>
  <si>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</si>
  <si>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</si>
  <si>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</si>
  <si>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</si>
  <si>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</si>
  <si>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</si>
  <si>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</si>
  <si>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</si>
  <si>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土地区画整理事業特別会計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</si>
  <si>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</si>
  <si>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</si>
  <si>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</si>
  <si>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</si>
  <si>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</si>
  <si>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</si>
  <si>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</si>
  <si>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</si>
  <si>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</si>
  <si>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</si>
  <si>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</si>
  <si>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</si>
  <si>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</si>
  <si>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</si>
  <si>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</si>
  <si>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</si>
  <si>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</si>
  <si>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</si>
  <si>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</si>
  <si>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</si>
  <si>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</si>
  <si>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</si>
  <si>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</si>
  <si>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</si>
  <si>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</si>
  <si>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</si>
  <si>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</si>
  <si>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</si>
  <si>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</si>
  <si>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</si>
  <si>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</si>
  <si>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</si>
  <si>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</si>
  <si>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</si>
  <si>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</si>
  <si>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</si>
  <si>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</si>
  <si>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</si>
  <si>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</si>
  <si>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</si>
  <si>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</si>
  <si>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</si>
  <si>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</si>
  <si>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t>
    <phoneticPr fontId="6"/>
  </si>
  <si>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</si>
  <si>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</si>
  <si>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</si>
  <si>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</si>
  <si>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</si>
  <si>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</si>
  <si>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</si>
  <si>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</si>
  <si>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</si>
  <si>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</si>
  <si>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</si>
  <si>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</si>
  <si>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</si>
  <si>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</si>
  <si>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</si>
  <si>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</si>
  <si>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</si>
  <si>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</si>
  <si>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</si>
  <si>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</si>
  <si>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</si>
  <si>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</si>
  <si>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</si>
  <si>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</si>
  <si>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</si>
  <si>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</si>
  <si>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</si>
  <si>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</si>
  <si>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</si>
  <si>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</si>
  <si>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</si>
  <si>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</si>
  <si>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</si>
  <si>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</si>
  <si>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</si>
  <si>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</si>
  <si>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</si>
  <si>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</si>
  <si>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</si>
  <si>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</si>
  <si>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</si>
  <si>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</si>
  <si>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</si>
  <si>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</si>
  <si>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</si>
  <si>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</si>
  <si>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</si>
  <si>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</si>
  <si>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</si>
  <si>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</si>
  <si>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</si>
  <si>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</si>
  <si>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</si>
  <si>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</si>
  <si>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</si>
  <si>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</si>
  <si>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</si>
  <si>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</si>
  <si>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</si>
  <si>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</si>
  <si>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</si>
  <si>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</si>
  <si>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</si>
  <si>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</si>
  <si>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</si>
  <si>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</si>
  <si>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</si>
  <si>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</si>
  <si>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</si>
  <si>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</si>
  <si>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</si>
  <si>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</si>
  <si>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</si>
  <si>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</si>
  <si>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</si>
  <si>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</si>
  <si>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</si>
  <si>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</si>
  <si>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</si>
  <si>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</si>
  <si>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</si>
  <si>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</si>
  <si>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</si>
  <si>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</si>
  <si>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</si>
  <si>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</si>
  <si>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</si>
  <si>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</si>
  <si>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</si>
  <si>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</si>
  <si>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</si>
  <si>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</si>
  <si>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</si>
  <si>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</si>
  <si>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</si>
  <si>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</si>
  <si>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</si>
  <si>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</si>
  <si>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</si>
  <si>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</si>
  <si>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</si>
  <si>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</si>
  <si>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</si>
  <si>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</si>
  <si>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</si>
  <si>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</si>
  <si>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</si>
  <si>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</si>
  <si>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</si>
  <si>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1.38</t>
  </si>
  <si>
    <t>国民健康保険特別会計</t>
  </si>
  <si>
    <t>▲ 5.01</t>
  </si>
  <si>
    <t>▲ 5.86</t>
  </si>
  <si>
    <t>▲ 7.11</t>
  </si>
  <si>
    <t>▲ 6.16</t>
  </si>
  <si>
    <t>▲ 6.91</t>
  </si>
  <si>
    <t>一般会計</t>
  </si>
  <si>
    <t>集落排水事業特別会計</t>
  </si>
  <si>
    <t>土地区画整理事業特別会計</t>
  </si>
  <si>
    <t>後期高齢者医療特別会計</t>
  </si>
  <si>
    <t>その他会計（赤字）</t>
  </si>
  <si>
    <t>その他会計（黒字）</t>
  </si>
  <si>
    <t>南部水道企業団</t>
    <rPh sb="0" eb="2">
      <t>ナンブ</t>
    </rPh>
    <rPh sb="2" eb="4">
      <t>スイドウ</t>
    </rPh>
    <rPh sb="4" eb="6">
      <t>キギョウ</t>
    </rPh>
    <rPh sb="6" eb="7">
      <t>ダン</t>
    </rPh>
    <phoneticPr fontId="6"/>
  </si>
  <si>
    <t>沖縄県町村交通災害共済組合</t>
    <rPh sb="0" eb="3">
      <t>オキナワケン</t>
    </rPh>
    <rPh sb="3" eb="5">
      <t>チョウソン</t>
    </rPh>
    <rPh sb="5" eb="7">
      <t>コウツウ</t>
    </rPh>
    <rPh sb="7" eb="9">
      <t>サイガイ</t>
    </rPh>
    <rPh sb="9" eb="11">
      <t>キョウサイ</t>
    </rPh>
    <rPh sb="11" eb="13">
      <t>クミアイ</t>
    </rPh>
    <phoneticPr fontId="6"/>
  </si>
  <si>
    <t>島尻消防・清掃組合</t>
    <rPh sb="0" eb="2">
      <t>シマジリ</t>
    </rPh>
    <rPh sb="2" eb="4">
      <t>ショウボウ</t>
    </rPh>
    <rPh sb="5" eb="7">
      <t>セイソウ</t>
    </rPh>
    <rPh sb="7" eb="9">
      <t>クミアイ</t>
    </rPh>
    <phoneticPr fontId="6"/>
  </si>
  <si>
    <t>沖縄県市町村自治会館管理組合</t>
    <rPh sb="0" eb="3">
      <t>オキナワケン</t>
    </rPh>
    <rPh sb="3" eb="6">
      <t>シチョウソン</t>
    </rPh>
    <rPh sb="6" eb="8">
      <t>ジチ</t>
    </rPh>
    <rPh sb="8" eb="10">
      <t>カイカン</t>
    </rPh>
    <rPh sb="10" eb="12">
      <t>カンリ</t>
    </rPh>
    <rPh sb="12" eb="14">
      <t>クミアイ</t>
    </rPh>
    <phoneticPr fontId="6"/>
  </si>
  <si>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6"/>
  </si>
  <si>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6"/>
  </si>
  <si>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6"/>
  </si>
  <si>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6"/>
  </si>
  <si>
    <t>沖縄県市町村総合事務組合</t>
    <rPh sb="0" eb="3">
      <t>オキナワケン</t>
    </rPh>
    <rPh sb="3" eb="6">
      <t>シチョウソン</t>
    </rPh>
    <rPh sb="6" eb="8">
      <t>ソウゴウ</t>
    </rPh>
    <rPh sb="8" eb="10">
      <t>ジム</t>
    </rPh>
    <rPh sb="10" eb="12">
      <t>クミアイ</t>
    </rPh>
    <phoneticPr fontId="31"/>
  </si>
  <si>
    <t>東部清掃組合</t>
    <rPh sb="0" eb="2">
      <t>トウブ</t>
    </rPh>
    <rPh sb="2" eb="4">
      <t>セイソウ</t>
    </rPh>
    <rPh sb="4" eb="6">
      <t>クミアイ</t>
    </rPh>
    <phoneticPr fontId="31"/>
  </si>
  <si>
    <t>-</t>
    <phoneticPr fontId="3"/>
  </si>
  <si>
    <t>-</t>
    <phoneticPr fontId="3"/>
  </si>
  <si>
    <t>南部広域行政組合</t>
    <rPh sb="0" eb="2">
      <t>ナンブ</t>
    </rPh>
    <rPh sb="2" eb="4">
      <t>コウイキ</t>
    </rPh>
    <rPh sb="4" eb="6">
      <t>ギョウセイ</t>
    </rPh>
    <rPh sb="6" eb="8">
      <t>クミアイ</t>
    </rPh>
    <phoneticPr fontId="31"/>
  </si>
  <si>
    <t>南部広域市町村圏事務組合</t>
    <rPh sb="0" eb="2">
      <t>ナンブ</t>
    </rPh>
    <rPh sb="2" eb="4">
      <t>コウイキ</t>
    </rPh>
    <rPh sb="4" eb="7">
      <t>シチョウソン</t>
    </rPh>
    <rPh sb="7" eb="8">
      <t>ケン</t>
    </rPh>
    <rPh sb="8" eb="10">
      <t>ジム</t>
    </rPh>
    <rPh sb="10" eb="12">
      <t>クミアイ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</si>
</sst>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8" x14ac:knownFonts="1">
    <font>
      <sz val="11"/>
      <color theme="1"/>
      <name val="ＭＳ Ｐゴシック"/>
      <family val="2"/>
      <charset val="128"/>
      <scheme val="minor"/>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1" fillId="0" borderId="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32" fillId="18"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3" fillId="0" borderId="0" applyNumberFormat="0" applyFill="0" applyBorder="0" applyAlignment="0" applyProtection="0">
      <alignment vertical="center"/>
    </xf>
    <xf numFmtId="0" fontId="34" fillId="26" borderId="188" applyNumberFormat="0" applyAlignment="0" applyProtection="0">
      <alignment vertical="center"/>
    </xf>
    <xf numFmtId="0" fontId="35" fillId="27" borderId="0" applyNumberFormat="0" applyBorder="0" applyAlignment="0" applyProtection="0">
      <alignment vertical="center"/>
    </xf>
    <xf numFmtId="0" fontId="15" fillId="28" borderId="189" applyNumberFormat="0" applyFont="0" applyAlignment="0" applyProtection="0">
      <alignment vertical="center"/>
    </xf>
    <xf numFmtId="0" fontId="36" fillId="0" borderId="190" applyNumberFormat="0" applyFill="0" applyAlignment="0" applyProtection="0">
      <alignment vertical="center"/>
    </xf>
    <xf numFmtId="0" fontId="37" fillId="9" borderId="0" applyNumberFormat="0" applyBorder="0" applyAlignment="0" applyProtection="0">
      <alignment vertical="center"/>
    </xf>
    <xf numFmtId="0" fontId="38" fillId="29" borderId="191" applyNumberFormat="0" applyAlignment="0" applyProtection="0">
      <alignment vertical="center"/>
    </xf>
    <xf numFmtId="0" fontId="39" fillId="0" borderId="0" applyNumberFormat="0" applyFill="0" applyBorder="0" applyAlignment="0" applyProtection="0">
      <alignment vertical="center"/>
    </xf>
    <xf numFmtId="0" fontId="40" fillId="0" borderId="192" applyNumberFormat="0" applyFill="0" applyAlignment="0" applyProtection="0">
      <alignment vertical="center"/>
    </xf>
    <xf numFmtId="0" fontId="41" fillId="0" borderId="193" applyNumberFormat="0" applyFill="0" applyAlignment="0" applyProtection="0">
      <alignment vertical="center"/>
    </xf>
    <xf numFmtId="0" fontId="42" fillId="0" borderId="194" applyNumberFormat="0" applyFill="0" applyAlignment="0" applyProtection="0">
      <alignment vertical="center"/>
    </xf>
    <xf numFmtId="0" fontId="42" fillId="0" borderId="0" applyNumberFormat="0" applyFill="0" applyBorder="0" applyAlignment="0" applyProtection="0">
      <alignment vertical="center"/>
    </xf>
    <xf numFmtId="0" fontId="43" fillId="0" borderId="195" applyNumberFormat="0" applyFill="0" applyAlignment="0" applyProtection="0">
      <alignment vertical="center"/>
    </xf>
    <xf numFmtId="0" fontId="44" fillId="29" borderId="196" applyNumberFormat="0" applyAlignment="0" applyProtection="0">
      <alignment vertical="center"/>
    </xf>
    <xf numFmtId="0" fontId="45" fillId="0" borderId="0" applyNumberFormat="0" applyFill="0" applyBorder="0" applyAlignment="0" applyProtection="0">
      <alignment vertical="center"/>
    </xf>
    <xf numFmtId="0" fontId="46" fillId="13" borderId="191" applyNumberFormat="0" applyAlignment="0" applyProtection="0">
      <alignment vertical="center"/>
    </xf>
    <xf numFmtId="0" fontId="2" fillId="0" borderId="0">
      <alignment vertical="center"/>
    </xf>
    <xf numFmtId="0" fontId="47" fillId="10" borderId="0" applyNumberFormat="0" applyBorder="0" applyAlignment="0" applyProtection="0">
      <alignment vertical="center"/>
    </xf>
    <xf numFmtId="0" fontId="1" fillId="0" borderId="0">
      <alignment vertical="center"/>
    </xf>
    <xf numFmtId="0" fontId="1" fillId="0" borderId="0">
      <alignment vertical="center"/>
    </xf>
  </cellStyleXfs>
  <cellXfs count="1194">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20" fillId="0" borderId="0" xfId="26" applyNumberFormat="1" applyFont="1" applyFill="1" applyBorder="1" applyAlignment="1" applyProtection="1">
      <alignment horizontal="left" vertical="center" wrapText="1"/>
      <protection hidden="1"/>
    </xf>
    <xf numFmtId="186" fontId="15" fillId="0" borderId="0" xfId="26" applyNumberFormat="1" applyFont="1" applyFill="1" applyBorder="1" applyAlignment="1" applyProtection="1">
      <alignment horizontal="center"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0" fontId="15" fillId="0" borderId="39"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42"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15" fillId="0" borderId="41" xfId="26" applyFont="1" applyFill="1" applyBorder="1" applyAlignment="1">
      <alignment horizontal="center" vertical="center"/>
    </xf>
    <xf numFmtId="0" fontId="20" fillId="0" borderId="46"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77" xfId="26" applyFont="1" applyFill="1" applyBorder="1" applyAlignment="1">
      <alignment horizontal="center" vertical="center"/>
    </xf>
    <xf numFmtId="0" fontId="15" fillId="0" borderId="74"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0" fontId="15" fillId="0" borderId="30" xfId="26" applyFont="1" applyFill="1" applyBorder="1" applyAlignment="1">
      <alignmen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5" fillId="0" borderId="11" xfId="26" applyFont="1" applyFill="1" applyBorder="1" applyAlignment="1">
      <alignment horizontal="center" vertical="center"/>
    </xf>
    <xf numFmtId="0" fontId="15" fillId="0" borderId="67" xfId="26" applyFont="1" applyFill="1" applyBorder="1" applyAlignment="1">
      <alignment horizontal="center" vertical="center"/>
    </xf>
    <xf numFmtId="0" fontId="14" fillId="0" borderId="41" xfId="26" applyFont="1" applyFill="1" applyBorder="1" applyAlignment="1">
      <alignment vertical="center"/>
    </xf>
    <xf numFmtId="0" fontId="14" fillId="0" borderId="12" xfId="26" applyFont="1" applyFill="1" applyBorder="1" applyAlignment="1">
      <alignment vertical="center"/>
    </xf>
    <xf numFmtId="0" fontId="14" fillId="0" borderId="46" xfId="26" applyFont="1" applyFill="1" applyBorder="1" applyAlignment="1">
      <alignmen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5" fillId="0" borderId="24" xfId="26" applyFont="1" applyFill="1" applyBorder="1" applyAlignment="1">
      <alignment horizontal="center" vertical="center"/>
    </xf>
    <xf numFmtId="181" fontId="15" fillId="0" borderId="71"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9"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62" xfId="26" applyFont="1" applyFill="1" applyBorder="1" applyAlignment="1">
      <alignment horizontal="center"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0" fontId="15" fillId="0" borderId="14"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178"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7" fontId="15" fillId="0" borderId="88"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 fillId="0" borderId="0" xfId="29" applyFill="1" applyAlignment="1">
      <alignment horizontal="right" vertical="center"/>
    </xf>
    <xf numFmtId="0" fontId="2" fillId="0" borderId="85" xfId="29"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181" fontId="15" fillId="0" borderId="88"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0" fontId="2" fillId="0" borderId="38" xfId="29"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0" fontId="15" fillId="0" borderId="0" xfId="29" applyFont="1" applyFill="1" applyBorder="1">
      <alignment vertical="center"/>
    </xf>
    <xf numFmtId="0" fontId="15" fillId="0" borderId="38" xfId="29" applyFont="1" applyFill="1" applyBorder="1">
      <alignment vertical="center"/>
    </xf>
    <xf numFmtId="178" fontId="15" fillId="0" borderId="38" xfId="29" applyNumberFormat="1" applyFont="1" applyFill="1" applyBorder="1" applyAlignment="1">
      <alignment horizontal="right" vertical="center"/>
    </xf>
    <xf numFmtId="0" fontId="15" fillId="0" borderId="60" xfId="29" applyFont="1" applyFill="1" applyBorder="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178"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0"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9"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46"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181" fontId="15" fillId="0" borderId="37" xfId="29" applyNumberFormat="1" applyFont="1" applyFill="1" applyBorder="1" applyAlignment="1">
      <alignment horizontal="right" vertical="center"/>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181" fontId="15" fillId="0" borderId="12" xfId="29" applyNumberFormat="1" applyFont="1"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87" xfId="29" applyNumberFormat="1" applyFont="1" applyFill="1" applyBorder="1" applyAlignment="1">
      <alignment horizontal="right" vertical="center"/>
    </xf>
    <xf numFmtId="0" fontId="15" fillId="0" borderId="60" xfId="29" applyFont="1" applyBorder="1" applyAlignment="1">
      <alignment vertical="center"/>
    </xf>
    <xf numFmtId="0" fontId="9" fillId="0" borderId="0" xfId="5" applyBorder="1" applyAlignment="1">
      <alignment vertical="center"/>
    </xf>
    <xf numFmtId="0" fontId="9" fillId="0" borderId="38" xfId="5" applyBorder="1" applyAlignment="1">
      <alignmen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178" fontId="15" fillId="0" borderId="84"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9" fillId="0" borderId="0" xfId="5" applyAlignment="1">
      <alignmen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4" xfId="29" applyFont="1" applyBorder="1" applyAlignment="1">
      <alignment horizontal="center" vertical="center"/>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0" fontId="27" fillId="0" borderId="112" xfId="30" applyFont="1" applyBorder="1" applyAlignment="1" applyProtection="1">
      <alignment horizontal="left" vertical="center" wrapText="1" shrinkToFit="1"/>
      <protection locked="0"/>
    </xf>
    <xf numFmtId="0" fontId="27" fillId="0" borderId="113" xfId="30" applyFont="1" applyBorder="1" applyAlignment="1" applyProtection="1">
      <alignment horizontal="left" vertical="center" wrapText="1" shrinkToFit="1"/>
      <protection locked="0"/>
    </xf>
    <xf numFmtId="0" fontId="27" fillId="0" borderId="114" xfId="30" applyFont="1" applyBorder="1" applyAlignment="1" applyProtection="1">
      <alignment horizontal="left" vertical="center" wrapText="1"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0" fontId="27" fillId="5" borderId="49" xfId="30" applyFont="1" applyFill="1" applyBorder="1" applyProtection="1">
      <alignment vertical="center"/>
    </xf>
    <xf numFmtId="0" fontId="27" fillId="5" borderId="40" xfId="30" applyFont="1" applyFill="1" applyBorder="1" applyProtection="1">
      <alignment vertical="center"/>
    </xf>
    <xf numFmtId="177" fontId="27" fillId="0" borderId="115" xfId="30" applyNumberFormat="1" applyFont="1" applyBorder="1" applyAlignment="1" applyProtection="1">
      <alignment horizontal="right" vertical="center" shrinkToFit="1"/>
      <protection locked="0"/>
    </xf>
    <xf numFmtId="177" fontId="27" fillId="0" borderId="116" xfId="30" applyNumberFormat="1" applyFont="1" applyBorder="1" applyAlignment="1" applyProtection="1">
      <alignment horizontal="right" vertical="center" shrinkToFit="1"/>
      <protection locked="0"/>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6" fontId="27" fillId="5" borderId="46"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60" xfId="30" applyFont="1" applyFill="1" applyBorder="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81" xfId="30" applyFont="1" applyFill="1" applyBorder="1" applyAlignment="1" applyProtection="1">
      <alignment horizontal="center" vertical="center"/>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0" fontId="27" fillId="5" borderId="41" xfId="30" applyFont="1" applyFill="1" applyBorder="1" applyProtection="1">
      <alignment vertical="center"/>
    </xf>
    <xf numFmtId="177" fontId="27" fillId="5" borderId="151"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0" fontId="27" fillId="5" borderId="37" xfId="30" applyFont="1" applyFill="1" applyBorder="1" applyProtection="1">
      <alignment vertical="center"/>
    </xf>
    <xf numFmtId="177" fontId="27" fillId="5" borderId="161"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30"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9" xfId="30" applyFont="1" applyFill="1" applyBorder="1" applyAlignment="1" applyProtection="1">
      <alignment horizontal="center"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0" xfId="30" applyFont="1" applyFill="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38" xfId="30" applyFont="1" applyFill="1" applyBorder="1" applyAlignment="1" applyProtection="1">
      <alignment horizontal="left" vertical="center"/>
    </xf>
    <xf numFmtId="0" fontId="27" fillId="5" borderId="41"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32" xfId="30" applyFont="1" applyFill="1" applyBorder="1" applyAlignment="1" applyProtection="1">
      <alignment horizontal="center" vertical="center"/>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177" fontId="27" fillId="0" borderId="117"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7" fillId="6" borderId="57"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88" fontId="27" fillId="7" borderId="134" xfId="30" applyNumberFormat="1" applyFont="1" applyFill="1" applyBorder="1" applyAlignment="1" applyProtection="1">
      <alignment horizontal="righ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0" fontId="27" fillId="0" borderId="81" xfId="30" applyFont="1" applyBorder="1" applyAlignment="1" applyProtection="1">
      <alignment horizontal="center"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0" fontId="27" fillId="5" borderId="72" xfId="30" applyFont="1" applyFill="1" applyBorder="1" applyAlignment="1" applyProtection="1">
      <alignment horizontal="left" vertical="center"/>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cellXfs>
  <cellStyles count="84">
    <cellStyle name="20% - アクセント 1 2" xfId="40"/>
    <cellStyle name="20% - アクセント 2 2" xfId="41"/>
    <cellStyle name="20% - アクセント 3 2" xfId="42"/>
    <cellStyle name="20% - アクセント 4 2" xfId="43"/>
    <cellStyle name="20% - アクセント 5 2" xfId="44"/>
    <cellStyle name="20% - アクセント 6 2" xfId="45"/>
    <cellStyle name="40% - アクセント 1 2" xfId="46"/>
    <cellStyle name="40% - アクセント 2 2" xfId="47"/>
    <cellStyle name="40% - アクセント 3 2" xfId="48"/>
    <cellStyle name="40% - アクセント 4 2" xfId="49"/>
    <cellStyle name="40% - アクセント 5 2" xfId="50"/>
    <cellStyle name="40% - アクセント 6 2" xfId="51"/>
    <cellStyle name="60% - アクセント 1 2" xfId="52"/>
    <cellStyle name="60% - アクセント 2 2" xfId="53"/>
    <cellStyle name="60% - アクセント 3 2" xfId="54"/>
    <cellStyle name="60% - アクセント 4 2" xfId="55"/>
    <cellStyle name="60% - アクセント 5 2" xfId="56"/>
    <cellStyle name="60% - アクセント 6 2" xfId="57"/>
    <cellStyle name="アクセント 1 2" xfId="58"/>
    <cellStyle name="アクセント 2 2" xfId="59"/>
    <cellStyle name="アクセント 3 2" xfId="60"/>
    <cellStyle name="アクセント 4 2" xfId="61"/>
    <cellStyle name="アクセント 5 2" xfId="62"/>
    <cellStyle name="アクセント 6 2" xfId="63"/>
    <cellStyle name="タイトル 2" xfId="64"/>
    <cellStyle name="チェック セル 2" xfId="65"/>
    <cellStyle name="どちらでもない 2" xfId="66"/>
    <cellStyle name="パーセント 2" xfId="6"/>
    <cellStyle name="メモ 2" xfId="67"/>
    <cellStyle name="リンク セル 2" xfId="68"/>
    <cellStyle name="悪い 2" xfId="69"/>
    <cellStyle name="計算 2" xfId="70"/>
    <cellStyle name="警告文 2" xfId="71"/>
    <cellStyle name="桁区切り 2" xfId="7"/>
    <cellStyle name="桁区切り 2 2" xfId="8"/>
    <cellStyle name="桁区切り 2 3" xfId="9"/>
    <cellStyle name="桁区切り 3" xfId="10"/>
    <cellStyle name="桁区切り 4" xfId="11"/>
    <cellStyle name="桁区切り 5" xfId="12"/>
    <cellStyle name="見出し 1 2" xfId="72"/>
    <cellStyle name="見出し 2 2" xfId="73"/>
    <cellStyle name="見出し 3 2" xfId="74"/>
    <cellStyle name="見出し 4 2" xfId="75"/>
    <cellStyle name="集計 2" xfId="76"/>
    <cellStyle name="出力 2" xfId="77"/>
    <cellStyle name="説明文 2" xfId="78"/>
    <cellStyle name="通貨 2" xfId="13"/>
    <cellStyle name="通貨 3" xfId="14"/>
    <cellStyle name="入力 2" xfId="79"/>
    <cellStyle name="標準" xfId="0" builtinId="0"/>
    <cellStyle name="標準 10" xfId="83"/>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0"/>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8" xfId="39"/>
    <cellStyle name="標準 9" xfId="82"/>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54745</c:v>
                </c:pt>
                <c:pt idx="1">
                  <c:v>74238</c:v>
                </c:pt>
                <c:pt idx="2">
                  <c:v>76680</c:v>
                </c:pt>
                <c:pt idx="3">
                  <c:v>75801</c:v>
                </c:pt>
                <c:pt idx="4">
                  <c:v>60128</c:v>
                </c:pt>
              </c:numCache>
            </c:numRef>
          </c:val>
          <c:smooth val="0"/>
        </c:ser>
        <c:dLbls>
          <c:showLegendKey val="0"/>
          <c:showVal val="0"/>
          <c:showCatName val="0"/>
          <c:showSerName val="0"/>
          <c:showPercent val="0"/>
          <c:showBubbleSize val="0"/>
        </c:dLbls>
        <c:marker val="1"/>
        <c:smooth val="0"/>
        <c:axId val="95963008"/>
        <c:axId val="95969280"/>
      </c:lineChart>
      <c:catAx>
        <c:axId val="95963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69280"/>
        <c:crosses val="autoZero"/>
        <c:auto val="1"/>
        <c:lblAlgn val="ctr"/>
        <c:lblOffset val="100"/>
        <c:tickLblSkip val="1"/>
        <c:tickMarkSkip val="1"/>
        <c:noMultiLvlLbl val="0"/>
      </c:catAx>
      <c:valAx>
        <c:axId val="959692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63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8.89</c:v>
                </c:pt>
                <c:pt idx="1">
                  <c:v>8.3699999999999992</c:v>
                </c:pt>
                <c:pt idx="2">
                  <c:v>7.08</c:v>
                </c:pt>
                <c:pt idx="3">
                  <c:v>7.78</c:v>
                </c:pt>
                <c:pt idx="4">
                  <c:v>7.01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5.23</c:v>
                </c:pt>
                <c:pt idx="1">
                  <c:v>5.73</c:v>
                </c:pt>
                <c:pt idx="2">
                  <c:v>7.57</c:v>
                </c:pt>
                <c:pt idx="3">
                  <c:v>7.31</c:v>
                </c:pt>
                <c:pt idx="4">
                  <c:v>6.38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580736"/>
        <c:axId val="14058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1.1000000000000001</c:v>
                </c:pt>
                <c:pt idx="1">
                  <c:v>0.46</c:v>
                </c:pt>
                <c:pt idx="2">
                  <c:v>0.93</c:v>
                </c:pt>
                <c:pt idx="3">
                  <c:v>1.3</c:v>
                </c:pt>
                <c:pt idx="4">
                  <c:v>-1.38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580736"/>
        <c:axId val="140587008"/>
      </c:lineChart>
      <c:catAx>
        <c:axId val="1405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587008"/>
        <c:crosses val="autoZero"/>
        <c:auto val="1"/>
        <c:lblAlgn val="ctr"/>
        <c:lblOffset val="100"/>
        <c:tickLblSkip val="1"/>
        <c:tickMarkSkip val="1"/>
        <c:noMultiLvlLbl val="0"/>
      </c:catAx>
      <c:valAx>
        <c:axId val="14058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0.28000000000000003</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8.86</c:v>
                </c:pt>
                <c:pt idx="2">
                  <c:v>#N/A</c:v>
                </c:pt>
                <c:pt idx="3">
                  <c:v>8.2899999999999991</c:v>
                </c:pt>
                <c:pt idx="4">
                  <c:v>#N/A</c:v>
                </c:pt>
                <c:pt idx="5">
                  <c:v>7.06</c:v>
                </c:pt>
                <c:pt idx="6">
                  <c:v>#N/A</c:v>
                </c:pt>
                <c:pt idx="7">
                  <c:v>7.65</c:v>
                </c:pt>
                <c:pt idx="8">
                  <c:v>#N/A</c:v>
                </c:pt>
                <c:pt idx="9">
                  <c:v>6.99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5.01</c:v>
                </c:pt>
                <c:pt idx="1">
                  <c:v>#N/A</c:v>
                </c:pt>
                <c:pt idx="2">
                  <c:v>5.86</c:v>
                </c:pt>
                <c:pt idx="3">
                  <c:v>#N/A</c:v>
                </c:pt>
                <c:pt idx="4">
                  <c:v>7.11</c:v>
                </c:pt>
                <c:pt idx="5">
                  <c:v>#N/A</c:v>
                </c:pt>
                <c:pt idx="6">
                  <c:v>6.16</c:v>
                </c:pt>
                <c:pt idx="7">
                  <c:v>#N/A</c:v>
                </c:pt>
                <c:pt idx="8">
                  <c:v>6.91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705152"/>
        <c:axId val="140711040"/>
      </c:barChart>
      <c:catAx>
        <c:axId val="1407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11040"/>
        <c:crosses val="autoZero"/>
        <c:auto val="1"/>
        <c:lblAlgn val="ctr"/>
        <c:lblOffset val="100"/>
        <c:tickLblSkip val="1"/>
        <c:tickMarkSkip val="1"/>
        <c:noMultiLvlLbl val="0"/>
      </c:catAx>
      <c:valAx>
        <c:axId val="14071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0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760</c:v>
                </c:pt>
                <c:pt idx="5">
                  <c:v>800</c:v>
                </c:pt>
                <c:pt idx="8">
                  <c:v>852</c:v>
                </c:pt>
                <c:pt idx="11">
                  <c:v>860</c:v>
                </c:pt>
                <c:pt idx="14">
                  <c:v>875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16</c:v>
                </c:pt>
                <c:pt idx="6">
                  <c:v>13</c:v>
                </c:pt>
                <c:pt idx="9">
                  <c:v>35</c:v>
                </c:pt>
                <c:pt idx="12">
                  <c:v>66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c:v>
                </c:pt>
                <c:pt idx="3">
                  <c:v>23</c:v>
                </c:pt>
                <c:pt idx="6">
                  <c:v>26</c:v>
                </c:pt>
                <c:pt idx="9">
                  <c:v>27</c:v>
                </c:pt>
                <c:pt idx="12">
                  <c:v>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1294</c:v>
                </c:pt>
                <c:pt idx="3">
                  <c:v>1310</c:v>
                </c:pt>
                <c:pt idx="6">
                  <c:v>1335</c:v>
                </c:pt>
                <c:pt idx="9">
                  <c:v>1372</c:v>
                </c:pt>
                <c:pt idx="12">
                  <c:v>1368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0989952"/>
        <c:axId val="140991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567</c:v>
                </c:pt>
                <c:pt idx="2">
                  <c:v>#N/A</c:v>
                </c:pt>
                <c:pt idx="3">
                  <c:v>#N/A</c:v>
                </c:pt>
                <c:pt idx="4">
                  <c:v>549</c:v>
                </c:pt>
                <c:pt idx="5">
                  <c:v>#N/A</c:v>
                </c:pt>
                <c:pt idx="6">
                  <c:v>#N/A</c:v>
                </c:pt>
                <c:pt idx="7">
                  <c:v>522</c:v>
                </c:pt>
                <c:pt idx="8">
                  <c:v>#N/A</c:v>
                </c:pt>
                <c:pt idx="9">
                  <c:v>#N/A</c:v>
                </c:pt>
                <c:pt idx="10">
                  <c:v>574</c:v>
                </c:pt>
                <c:pt idx="11">
                  <c:v>#N/A</c:v>
                </c:pt>
                <c:pt idx="12">
                  <c:v>#N/A</c:v>
                </c:pt>
                <c:pt idx="13">
                  <c:v>587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0989952"/>
        <c:axId val="140991872"/>
      </c:lineChart>
      <c:catAx>
        <c:axId val="1409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991872"/>
        <c:crosses val="autoZero"/>
        <c:auto val="1"/>
        <c:lblAlgn val="ctr"/>
        <c:lblOffset val="100"/>
        <c:tickLblSkip val="1"/>
        <c:tickMarkSkip val="1"/>
        <c:noMultiLvlLbl val="0"/>
      </c:catAx>
      <c:valAx>
        <c:axId val="14099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9429</c:v>
                </c:pt>
                <c:pt idx="5">
                  <c:v>9424</c:v>
                </c:pt>
                <c:pt idx="8">
                  <c:v>10600</c:v>
                </c:pt>
                <c:pt idx="11">
                  <c:v>10398</c:v>
                </c:pt>
                <c:pt idx="14">
                  <c:v>10811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c:v>
                </c:pt>
                <c:pt idx="5">
                  <c:v>7</c:v>
                </c:pt>
                <c:pt idx="8">
                  <c:v>3</c:v>
                </c:pt>
                <c:pt idx="11">
                  <c:v>2</c:v>
                </c:pt>
                <c:pt idx="14">
                  <c:v>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1525</c:v>
                </c:pt>
                <c:pt idx="5">
                  <c:v>1772</c:v>
                </c:pt>
                <c:pt idx="8">
                  <c:v>1848</c:v>
                </c:pt>
                <c:pt idx="11">
                  <c:v>1680</c:v>
                </c:pt>
                <c:pt idx="14">
                  <c:v>1696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1267</c:v>
                </c:pt>
                <c:pt idx="3">
                  <c:v>1125</c:v>
                </c:pt>
                <c:pt idx="6">
                  <c:v>813</c:v>
                </c:pt>
                <c:pt idx="9">
                  <c:v>666</c:v>
                </c:pt>
                <c:pt idx="12">
                  <c:v>553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132</c:v>
                </c:pt>
                <c:pt idx="3">
                  <c:v>239</c:v>
                </c:pt>
                <c:pt idx="6">
                  <c:v>468</c:v>
                </c:pt>
                <c:pt idx="9">
                  <c:v>587</c:v>
                </c:pt>
                <c:pt idx="12">
                  <c:v>658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481</c:v>
                </c:pt>
                <c:pt idx="3">
                  <c:v>453</c:v>
                </c:pt>
                <c:pt idx="6">
                  <c:v>448</c:v>
                </c:pt>
                <c:pt idx="9">
                  <c:v>433</c:v>
                </c:pt>
                <c:pt idx="12">
                  <c:v>412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15154</c:v>
                </c:pt>
                <c:pt idx="3">
                  <c:v>15371</c:v>
                </c:pt>
                <c:pt idx="6">
                  <c:v>15591</c:v>
                </c:pt>
                <c:pt idx="9">
                  <c:v>15917</c:v>
                </c:pt>
                <c:pt idx="12">
                  <c:v>15246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1095296"/>
        <c:axId val="14109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6069</c:v>
                </c:pt>
                <c:pt idx="2">
                  <c:v>#N/A</c:v>
                </c:pt>
                <c:pt idx="3">
                  <c:v>#N/A</c:v>
                </c:pt>
                <c:pt idx="4">
                  <c:v>5985</c:v>
                </c:pt>
                <c:pt idx="5">
                  <c:v>#N/A</c:v>
                </c:pt>
                <c:pt idx="6">
                  <c:v>#N/A</c:v>
                </c:pt>
                <c:pt idx="7">
                  <c:v>4869</c:v>
                </c:pt>
                <c:pt idx="8">
                  <c:v>#N/A</c:v>
                </c:pt>
                <c:pt idx="9">
                  <c:v>#N/A</c:v>
                </c:pt>
                <c:pt idx="10">
                  <c:v>5523</c:v>
                </c:pt>
                <c:pt idx="11">
                  <c:v>#N/A</c:v>
                </c:pt>
                <c:pt idx="12">
                  <c:v>#N/A</c:v>
                </c:pt>
                <c:pt idx="13">
                  <c:v>4360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1095296"/>
        <c:axId val="141097216"/>
      </c:lineChart>
      <c:catAx>
        <c:axId val="14109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097216"/>
        <c:crosses val="autoZero"/>
        <c:auto val="1"/>
        <c:lblAlgn val="ctr"/>
        <c:lblOffset val="100"/>
        <c:tickLblSkip val="1"/>
        <c:tickMarkSkip val="1"/>
        <c:noMultiLvlLbl val="0"/>
      </c:catAx>
      <c:valAx>
        <c:axId val="14109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9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元利償還金は、平成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月</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日に合併し合併特例債を活用した投資的建設事業を行っているため、年々増加傾向</a:t>
          </a:r>
          <a:r>
            <a:rPr lang="ja-JP" altLang="en-US" sz="1300">
              <a:solidFill>
                <a:schemeClr val="dk1"/>
              </a:solidFill>
              <a:effectLst/>
              <a:latin typeface="+mn-ea"/>
              <a:ea typeface="+mn-ea"/>
              <a:cs typeface="+mn-cs"/>
            </a:rPr>
            <a:t>に</a:t>
          </a:r>
          <a:r>
            <a:rPr lang="ja-JP" altLang="ja-JP" sz="1300">
              <a:solidFill>
                <a:schemeClr val="dk1"/>
              </a:solidFill>
              <a:effectLst/>
              <a:latin typeface="+mn-ea"/>
              <a:ea typeface="+mn-ea"/>
              <a:cs typeface="+mn-cs"/>
            </a:rPr>
            <a:t>あ</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公営企業債の元利償還金に対する繰入金は、集落排水事業特別会計の建設事業費に対する地方債分の公債費を一般会計からの繰入金となり、償還の据置期間のため増加傾向</a:t>
          </a:r>
          <a:r>
            <a:rPr lang="ja-JP" altLang="en-US" sz="1300">
              <a:solidFill>
                <a:schemeClr val="dk1"/>
              </a:solidFill>
              <a:effectLst/>
              <a:latin typeface="+mn-ea"/>
              <a:ea typeface="+mn-ea"/>
              <a:cs typeface="+mn-cs"/>
            </a:rPr>
            <a:t>に</a:t>
          </a:r>
          <a:r>
            <a:rPr lang="ja-JP" altLang="ja-JP" sz="1300">
              <a:solidFill>
                <a:schemeClr val="dk1"/>
              </a:solidFill>
              <a:effectLst/>
              <a:latin typeface="+mn-ea"/>
              <a:ea typeface="+mn-ea"/>
              <a:cs typeface="+mn-cs"/>
            </a:rPr>
            <a:t>あ</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組合等が起こした地方債の元利償還金に対する負担金等は、一部事務組合である島尻消防、清掃組や南部広域市町村事務組合、南部広域行政組合が投資的事業に伴う起債があったため年々増加</a:t>
          </a:r>
          <a:r>
            <a:rPr lang="ja-JP" altLang="en-US" sz="1300">
              <a:solidFill>
                <a:schemeClr val="dk1"/>
              </a:solidFill>
              <a:effectLst/>
              <a:latin typeface="+mn-ea"/>
              <a:ea typeface="+mn-ea"/>
              <a:cs typeface="+mn-cs"/>
            </a:rPr>
            <a:t>している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算入公債費等については、合併特例債の元利償還金が基準財政需要額算入できるため、年々増加傾向にあ</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。その結果、実質公債比率の分子は、大幅</a:t>
          </a:r>
          <a:r>
            <a:rPr lang="ja-JP" altLang="en-US" sz="1300">
              <a:solidFill>
                <a:schemeClr val="dk1"/>
              </a:solidFill>
              <a:effectLst/>
              <a:latin typeface="+mn-ea"/>
              <a:ea typeface="+mn-ea"/>
              <a:cs typeface="+mn-cs"/>
            </a:rPr>
            <a:t>に増加していない</a:t>
          </a:r>
          <a:r>
            <a:rPr lang="ja-JP" altLang="ja-JP" sz="1300">
              <a:solidFill>
                <a:schemeClr val="dk1"/>
              </a:solidFill>
              <a:effectLst/>
              <a:latin typeface="+mn-ea"/>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一般会計等に係る地方債の現在高は、平成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月</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日に合併し新しい町づくりのため合併特例債を活用した投資的建設事業を行ってい</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。地方債発行額を一般会計の元金償還金以下に</a:t>
          </a:r>
          <a:r>
            <a:rPr lang="ja-JP" altLang="en-US" sz="1300">
              <a:solidFill>
                <a:schemeClr val="dk1"/>
              </a:solidFill>
              <a:effectLst/>
              <a:latin typeface="+mn-ea"/>
              <a:ea typeface="+mn-ea"/>
              <a:cs typeface="+mn-cs"/>
            </a:rPr>
            <a:t>抑えることで、残高の抑制をしている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rgbClr val="FF0000"/>
              </a:solidFill>
              <a:effectLst/>
              <a:latin typeface="+mn-ea"/>
              <a:ea typeface="+mn-ea"/>
              <a:cs typeface="+mn-cs"/>
            </a:rPr>
            <a:t>　</a:t>
          </a:r>
          <a:r>
            <a:rPr lang="ja-JP" altLang="ja-JP" sz="1300">
              <a:solidFill>
                <a:sysClr val="windowText" lastClr="000000"/>
              </a:solidFill>
              <a:effectLst/>
              <a:latin typeface="+mn-ea"/>
              <a:ea typeface="+mn-ea"/>
              <a:cs typeface="+mn-cs"/>
            </a:rPr>
            <a:t>組合等負担等見込額は、一部事務組合である島尻消防、清掃組合に対する設備投資によ</a:t>
          </a:r>
          <a:r>
            <a:rPr lang="ja-JP" altLang="en-US" sz="1300">
              <a:solidFill>
                <a:sysClr val="windowText" lastClr="000000"/>
              </a:solidFill>
              <a:effectLst/>
              <a:latin typeface="+mn-ea"/>
              <a:ea typeface="+mn-ea"/>
              <a:cs typeface="+mn-cs"/>
            </a:rPr>
            <a:t>り、増加している。</a:t>
          </a:r>
          <a:endParaRPr lang="ja-JP" altLang="ja-JP" sz="1300">
            <a:solidFill>
              <a:sysClr val="windowText" lastClr="000000"/>
            </a:solidFill>
            <a:effectLst/>
            <a:latin typeface="+mn-ea"/>
            <a:ea typeface="+mn-ea"/>
          </a:endParaRPr>
        </a:p>
        <a:p>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退職手当負担見込額は、職員定数適正化計画により職員数が減少</a:t>
          </a:r>
          <a:r>
            <a:rPr lang="ja-JP" altLang="en-US" sz="1300">
              <a:solidFill>
                <a:sysClr val="windowText" lastClr="000000"/>
              </a:solidFill>
              <a:effectLst/>
              <a:latin typeface="+mn-ea"/>
              <a:ea typeface="+mn-ea"/>
              <a:cs typeface="+mn-cs"/>
            </a:rPr>
            <a:t>したことに</a:t>
          </a:r>
          <a:r>
            <a:rPr lang="ja-JP" altLang="ja-JP" sz="1300">
              <a:solidFill>
                <a:sysClr val="windowText" lastClr="000000"/>
              </a:solidFill>
              <a:effectLst/>
              <a:latin typeface="+mn-ea"/>
              <a:ea typeface="+mn-ea"/>
              <a:cs typeface="+mn-cs"/>
            </a:rPr>
            <a:t>より負担額も減少</a:t>
          </a:r>
          <a:r>
            <a:rPr lang="ja-JP" altLang="en-US" sz="1300">
              <a:solidFill>
                <a:sysClr val="windowText" lastClr="000000"/>
              </a:solidFill>
              <a:effectLst/>
              <a:latin typeface="+mn-ea"/>
              <a:ea typeface="+mn-ea"/>
              <a:cs typeface="+mn-cs"/>
            </a:rPr>
            <a:t>している</a:t>
          </a:r>
          <a:r>
            <a:rPr lang="ja-JP" altLang="ja-JP" sz="1300">
              <a:solidFill>
                <a:sysClr val="windowText" lastClr="000000"/>
              </a:solidFill>
              <a:effectLst/>
              <a:latin typeface="+mn-ea"/>
              <a:ea typeface="+mn-ea"/>
              <a:cs typeface="+mn-cs"/>
            </a:rPr>
            <a:t>。</a:t>
          </a:r>
          <a:endParaRPr lang="en-US" altLang="ja-JP" sz="1300">
            <a:solidFill>
              <a:sysClr val="windowText" lastClr="000000"/>
            </a:solidFill>
            <a:effectLst/>
            <a:latin typeface="+mn-ea"/>
            <a:ea typeface="+mn-ea"/>
            <a:cs typeface="+mn-cs"/>
          </a:endParaRPr>
        </a:p>
        <a:p>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充当可能基金、</a:t>
          </a:r>
          <a:r>
            <a:rPr lang="ja-JP" altLang="en-US" sz="1300">
              <a:solidFill>
                <a:sysClr val="windowText" lastClr="000000"/>
              </a:solidFill>
              <a:effectLst/>
              <a:latin typeface="+mn-ea"/>
              <a:ea typeface="+mn-ea"/>
              <a:cs typeface="+mn-cs"/>
            </a:rPr>
            <a:t>平成</a:t>
          </a:r>
          <a:r>
            <a:rPr lang="en-US" altLang="ja-JP" sz="1300">
              <a:solidFill>
                <a:sysClr val="windowText" lastClr="000000"/>
              </a:solidFill>
              <a:effectLst/>
              <a:latin typeface="+mn-ea"/>
              <a:ea typeface="+mn-ea"/>
              <a:cs typeface="+mn-cs"/>
            </a:rPr>
            <a:t>26</a:t>
          </a:r>
          <a:r>
            <a:rPr lang="ja-JP" altLang="en-US" sz="1300">
              <a:solidFill>
                <a:sysClr val="windowText" lastClr="000000"/>
              </a:solidFill>
              <a:effectLst/>
              <a:latin typeface="+mn-ea"/>
              <a:ea typeface="+mn-ea"/>
              <a:cs typeface="+mn-cs"/>
            </a:rPr>
            <a:t>年度をピークに</a:t>
          </a:r>
          <a:r>
            <a:rPr lang="ja-JP" altLang="ja-JP" sz="1300">
              <a:solidFill>
                <a:sysClr val="windowText" lastClr="000000"/>
              </a:solidFill>
              <a:effectLst/>
              <a:latin typeface="+mn-ea"/>
              <a:ea typeface="+mn-ea"/>
              <a:cs typeface="+mn-cs"/>
            </a:rPr>
            <a:t>財政調整基金や減債基金の増により年々増加傾向にあ</a:t>
          </a:r>
          <a:r>
            <a:rPr lang="ja-JP" altLang="en-US" sz="1300">
              <a:solidFill>
                <a:sysClr val="windowText" lastClr="000000"/>
              </a:solidFill>
              <a:effectLst/>
              <a:latin typeface="+mn-ea"/>
              <a:ea typeface="+mn-ea"/>
              <a:cs typeface="+mn-cs"/>
            </a:rPr>
            <a:t>る</a:t>
          </a:r>
          <a:r>
            <a:rPr lang="ja-JP" altLang="ja-JP" sz="1300">
              <a:solidFill>
                <a:sysClr val="windowText" lastClr="000000"/>
              </a:solidFill>
              <a:effectLst/>
              <a:latin typeface="+mn-ea"/>
              <a:ea typeface="+mn-ea"/>
              <a:cs typeface="+mn-cs"/>
            </a:rPr>
            <a:t>が、</a:t>
          </a:r>
          <a:r>
            <a:rPr lang="ja-JP" altLang="ja-JP" sz="1300">
              <a:solidFill>
                <a:schemeClr val="dk1"/>
              </a:solidFill>
              <a:effectLst/>
              <a:latin typeface="+mn-lt"/>
              <a:ea typeface="+mn-ea"/>
              <a:cs typeface="+mn-cs"/>
            </a:rPr>
            <a:t>国保赤字補てんのため</a:t>
          </a:r>
          <a:r>
            <a:rPr lang="ja-JP" altLang="ja-JP" sz="1300">
              <a:solidFill>
                <a:sysClr val="windowText" lastClr="000000"/>
              </a:solidFill>
              <a:effectLst/>
              <a:latin typeface="+mn-ea"/>
              <a:ea typeface="+mn-ea"/>
              <a:cs typeface="+mn-cs"/>
            </a:rPr>
            <a:t>国民健康保険特別会計へ繰出したため</a:t>
          </a:r>
          <a:r>
            <a:rPr lang="ja-JP" altLang="en-US" sz="1300">
              <a:solidFill>
                <a:sysClr val="windowText" lastClr="000000"/>
              </a:solidFill>
              <a:effectLst/>
              <a:latin typeface="+mn-ea"/>
              <a:ea typeface="+mn-ea"/>
              <a:cs typeface="+mn-cs"/>
            </a:rPr>
            <a:t>充当可能</a:t>
          </a:r>
          <a:r>
            <a:rPr lang="ja-JP" altLang="ja-JP" sz="1300">
              <a:solidFill>
                <a:sysClr val="windowText" lastClr="000000"/>
              </a:solidFill>
              <a:effectLst/>
              <a:latin typeface="+mn-ea"/>
              <a:ea typeface="+mn-ea"/>
              <a:cs typeface="+mn-cs"/>
            </a:rPr>
            <a:t>基金</a:t>
          </a:r>
          <a:r>
            <a:rPr lang="ja-JP" altLang="en-US" sz="1300">
              <a:solidFill>
                <a:sysClr val="windowText" lastClr="000000"/>
              </a:solidFill>
              <a:effectLst/>
              <a:latin typeface="+mn-ea"/>
              <a:ea typeface="+mn-ea"/>
              <a:cs typeface="+mn-cs"/>
            </a:rPr>
            <a:t>は</a:t>
          </a:r>
          <a:r>
            <a:rPr lang="ja-JP" altLang="ja-JP" sz="1300">
              <a:solidFill>
                <a:sysClr val="windowText" lastClr="000000"/>
              </a:solidFill>
              <a:effectLst/>
              <a:latin typeface="+mn-ea"/>
              <a:ea typeface="+mn-ea"/>
              <a:cs typeface="+mn-cs"/>
            </a:rPr>
            <a:t>減少</a:t>
          </a:r>
          <a:r>
            <a:rPr lang="ja-JP" altLang="en-US" sz="1300">
              <a:solidFill>
                <a:sysClr val="windowText" lastClr="000000"/>
              </a:solidFill>
              <a:effectLst/>
              <a:latin typeface="+mn-ea"/>
              <a:ea typeface="+mn-ea"/>
              <a:cs typeface="+mn-cs"/>
            </a:rPr>
            <a:t>となっている</a:t>
          </a:r>
          <a:r>
            <a:rPr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基準財政需要額算入見込額は、年々増加する合併特例債の公債費が基準財政需要額算入により増加傾向にあ</a:t>
          </a:r>
          <a:r>
            <a:rPr lang="ja-JP" altLang="en-US" sz="1300">
              <a:solidFill>
                <a:sysClr val="windowText" lastClr="000000"/>
              </a:solidFill>
              <a:effectLst/>
              <a:latin typeface="+mn-ea"/>
              <a:ea typeface="+mn-ea"/>
              <a:cs typeface="+mn-cs"/>
            </a:rPr>
            <a:t>る</a:t>
          </a:r>
          <a:r>
            <a:rPr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将来負担額は、平成</a:t>
          </a:r>
          <a:r>
            <a:rPr lang="en-US" altLang="ja-JP" sz="1300">
              <a:solidFill>
                <a:sysClr val="windowText" lastClr="000000"/>
              </a:solidFill>
              <a:effectLst/>
              <a:latin typeface="+mn-ea"/>
              <a:ea typeface="+mn-ea"/>
              <a:cs typeface="+mn-cs"/>
            </a:rPr>
            <a:t>21</a:t>
          </a:r>
          <a:r>
            <a:rPr lang="ja-JP" altLang="ja-JP" sz="1300">
              <a:solidFill>
                <a:sysClr val="windowText" lastClr="000000"/>
              </a:solidFill>
              <a:effectLst/>
              <a:latin typeface="+mn-ea"/>
              <a:ea typeface="+mn-ea"/>
              <a:cs typeface="+mn-cs"/>
            </a:rPr>
            <a:t>年度がピークでその後は、充当可能財源等の基準財政需要額算入見込額が合併特例債の元金償還金が算入できることで毎年増加傾向にあ</a:t>
          </a:r>
          <a:r>
            <a:rPr lang="ja-JP" altLang="en-US" sz="1300">
              <a:solidFill>
                <a:sysClr val="windowText" lastClr="000000"/>
              </a:solidFill>
              <a:effectLst/>
              <a:latin typeface="+mn-ea"/>
              <a:ea typeface="+mn-ea"/>
              <a:cs typeface="+mn-cs"/>
            </a:rPr>
            <a:t>る</a:t>
          </a:r>
          <a:r>
            <a:rPr lang="ja-JP" altLang="ja-JP" sz="1300">
              <a:solidFill>
                <a:sysClr val="windowText" lastClr="000000"/>
              </a:solidFill>
              <a:effectLst/>
              <a:latin typeface="+mn-ea"/>
              <a:ea typeface="+mn-ea"/>
              <a:cs typeface="+mn-cs"/>
            </a:rPr>
            <a:t>。そのことにより平成</a:t>
          </a:r>
          <a:r>
            <a:rPr lang="en-US" altLang="ja-JP" sz="1300">
              <a:solidFill>
                <a:sysClr val="windowText" lastClr="000000"/>
              </a:solidFill>
              <a:effectLst/>
              <a:latin typeface="+mn-ea"/>
              <a:ea typeface="+mn-ea"/>
              <a:cs typeface="+mn-cs"/>
            </a:rPr>
            <a:t>22</a:t>
          </a:r>
          <a:r>
            <a:rPr lang="ja-JP" altLang="ja-JP" sz="1300">
              <a:solidFill>
                <a:sysClr val="windowText" lastClr="000000"/>
              </a:solidFill>
              <a:effectLst/>
              <a:latin typeface="+mn-ea"/>
              <a:ea typeface="+mn-ea"/>
              <a:cs typeface="+mn-cs"/>
            </a:rPr>
            <a:t>年度から年々将来負担額</a:t>
          </a:r>
          <a:r>
            <a:rPr lang="ja-JP" altLang="en-US" sz="1300">
              <a:solidFill>
                <a:sysClr val="windowText" lastClr="000000"/>
              </a:solidFill>
              <a:effectLst/>
              <a:latin typeface="+mn-ea"/>
              <a:ea typeface="+mn-ea"/>
              <a:cs typeface="+mn-cs"/>
            </a:rPr>
            <a:t>は</a:t>
          </a:r>
          <a:r>
            <a:rPr lang="ja-JP" altLang="ja-JP" sz="1300">
              <a:solidFill>
                <a:sysClr val="windowText" lastClr="000000"/>
              </a:solidFill>
              <a:effectLst/>
              <a:latin typeface="+mn-ea"/>
              <a:ea typeface="+mn-ea"/>
              <a:cs typeface="+mn-cs"/>
            </a:rPr>
            <a:t>減少し</a:t>
          </a:r>
          <a:r>
            <a:rPr lang="ja-JP" altLang="en-US" sz="1300">
              <a:solidFill>
                <a:sysClr val="windowText" lastClr="000000"/>
              </a:solidFill>
              <a:effectLst/>
              <a:latin typeface="+mn-ea"/>
              <a:ea typeface="+mn-ea"/>
              <a:cs typeface="+mn-cs"/>
            </a:rPr>
            <a:t>てきている</a:t>
          </a:r>
          <a:r>
            <a:rPr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対</a:t>
          </a:r>
          <a:r>
            <a:rPr lang="ja-JP" altLang="ja-JP" sz="1300">
              <a:solidFill>
                <a:schemeClr val="dk1"/>
              </a:solidFill>
              <a:effectLst/>
              <a:latin typeface="+mn-ea"/>
              <a:ea typeface="+mn-ea"/>
              <a:cs typeface="+mn-cs"/>
            </a:rPr>
            <a:t>前年度比</a:t>
          </a:r>
          <a:r>
            <a:rPr lang="en-US" altLang="ja-JP" sz="1300">
              <a:solidFill>
                <a:schemeClr val="dk1"/>
              </a:solidFill>
              <a:effectLst/>
              <a:latin typeface="+mn-ea"/>
              <a:ea typeface="+mn-ea"/>
              <a:cs typeface="+mn-cs"/>
            </a:rPr>
            <a:t>0.01</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上昇し</a:t>
          </a:r>
          <a:r>
            <a:rPr lang="ja-JP" altLang="ja-JP" sz="1300">
              <a:solidFill>
                <a:schemeClr val="dk1"/>
              </a:solidFill>
              <a:effectLst/>
              <a:latin typeface="+mn-ea"/>
              <a:ea typeface="+mn-ea"/>
              <a:cs typeface="+mn-cs"/>
            </a:rPr>
            <a:t>た。これは、土地区画整理事業の宅地造成に伴い、住宅等が増えたことで固定資産税の収入が増加したことや人口増加による町民税が増額したこと</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要因である。また、企業誘致を積極的に取り組むことで、法人税や償却資産税の増税、悪質な滞納者に対する差押、競売等で自主財源</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確保を図り財政強化</a:t>
          </a:r>
          <a:r>
            <a:rPr lang="ja-JP" altLang="en-US" sz="1300">
              <a:solidFill>
                <a:schemeClr val="dk1"/>
              </a:solidFill>
              <a:effectLst/>
              <a:latin typeface="+mn-ea"/>
              <a:ea typeface="+mn-ea"/>
              <a:cs typeface="+mn-cs"/>
            </a:rPr>
            <a:t>に努めてい</a:t>
          </a:r>
          <a:r>
            <a:rPr lang="ja-JP" altLang="ja-JP" sz="1300">
              <a:solidFill>
                <a:schemeClr val="dk1"/>
              </a:solidFill>
              <a:effectLst/>
              <a:latin typeface="+mn-ea"/>
              <a:ea typeface="+mn-ea"/>
              <a:cs typeface="+mn-cs"/>
            </a:rPr>
            <a:t>る。</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111478</xdr:rowOff>
    </xdr:from>
    <xdr:to>
      <xdr:col>7</xdr:col>
      <xdr:colOff>152400</xdr:colOff>
      <xdr:row>44</xdr:row>
      <xdr:rowOff>124883</xdr:rowOff>
    </xdr:to>
    <xdr:cxnSp macro="">
      <xdr:nvCxnSpPr>
        <xdr:cNvPr id="68" name="直線コネクタ 67"/>
        <xdr:cNvCxnSpPr/>
      </xdr:nvCxnSpPr>
      <xdr:spPr>
        <a:xfrm flipV="1">
          <a:off x="4114800" y="76552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138289</xdr:rowOff>
    </xdr:to>
    <xdr:cxnSp macro="">
      <xdr:nvCxnSpPr>
        <xdr:cNvPr id="71" name="直線コネクタ 70"/>
        <xdr:cNvCxnSpPr/>
      </xdr:nvCxnSpPr>
      <xdr:spPr>
        <a:xfrm flipV="1">
          <a:off x="3225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138289</xdr:rowOff>
    </xdr:from>
    <xdr:to>
      <xdr:col>4</xdr:col>
      <xdr:colOff>482600</xdr:colOff>
      <xdr:row>44</xdr:row>
      <xdr:rowOff>151695</xdr:rowOff>
    </xdr:to>
    <xdr:cxnSp macro="">
      <xdr:nvCxnSpPr>
        <xdr:cNvPr id="74" name="直線コネクタ 73"/>
        <xdr:cNvCxnSpPr/>
      </xdr:nvCxnSpPr>
      <xdr:spPr>
        <a:xfrm flipV="1">
          <a:off x="2336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151695</xdr:rowOff>
    </xdr:from>
    <xdr:to>
      <xdr:col>3</xdr:col>
      <xdr:colOff>279400</xdr:colOff>
      <xdr:row>44</xdr:row>
      <xdr:rowOff>165100</xdr:rowOff>
    </xdr:to>
    <xdr:cxnSp macro="">
      <xdr:nvCxnSpPr>
        <xdr:cNvPr id="77" name="直線コネクタ 76"/>
        <xdr:cNvCxnSpPr/>
      </xdr:nvCxnSpPr>
      <xdr:spPr>
        <a:xfrm flipV="1">
          <a:off x="1447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60678</xdr:rowOff>
    </xdr:from>
    <xdr:to>
      <xdr:col>7</xdr:col>
      <xdr:colOff>203200</xdr:colOff>
      <xdr:row>44</xdr:row>
      <xdr:rowOff>162278</xdr:rowOff>
    </xdr:to>
    <xdr:sp macro="" textlink="">
      <xdr:nvSpPr>
        <xdr:cNvPr id="87" name="円/楕円 86"/>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32755</xdr:rowOff>
    </xdr:from>
    <xdr:ext cx="762000" cy="259045"/>
    <xdr:sp macro="" textlink="">
      <xdr:nvSpPr>
        <xdr:cNvPr id="88" name="財政力該当値テキスト"/>
        <xdr:cNvSpPr txBox="1"/>
      </xdr:nvSpPr>
      <xdr:spPr>
        <a:xfrm>
          <a:off x="504190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87489</xdr:rowOff>
    </xdr:from>
    <xdr:to>
      <xdr:col>4</xdr:col>
      <xdr:colOff>533400</xdr:colOff>
      <xdr:row>45</xdr:row>
      <xdr:rowOff>17639</xdr:rowOff>
    </xdr:to>
    <xdr:sp macro="" textlink="">
      <xdr:nvSpPr>
        <xdr:cNvPr id="91" name="円/楕円 90"/>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2416</xdr:rowOff>
    </xdr:from>
    <xdr:ext cx="762000" cy="259045"/>
    <xdr:sp macro="" textlink="">
      <xdr:nvSpPr>
        <xdr:cNvPr id="92" name="テキスト ボックス 91"/>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100895</xdr:rowOff>
    </xdr:from>
    <xdr:to>
      <xdr:col>3</xdr:col>
      <xdr:colOff>330200</xdr:colOff>
      <xdr:row>45</xdr:row>
      <xdr:rowOff>31045</xdr:rowOff>
    </xdr:to>
    <xdr:sp macro="" textlink="">
      <xdr:nvSpPr>
        <xdr:cNvPr id="93" name="円/楕円 92"/>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15822</xdr:rowOff>
    </xdr:from>
    <xdr:ext cx="762000" cy="259045"/>
    <xdr:sp macro="" textlink="">
      <xdr:nvSpPr>
        <xdr:cNvPr id="94" name="テキスト ボックス 93"/>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経常収支比率は、類似団体を下回っているものの</a:t>
          </a:r>
          <a:r>
            <a:rPr lang="ja-JP" altLang="ja-JP" sz="1300">
              <a:solidFill>
                <a:schemeClr val="dk1"/>
              </a:solidFill>
              <a:effectLst/>
              <a:latin typeface="+mn-ea"/>
              <a:ea typeface="+mn-ea"/>
              <a:cs typeface="+mn-cs"/>
            </a:rPr>
            <a:t>対前年度比</a:t>
          </a:r>
          <a:r>
            <a:rPr lang="ja-JP" altLang="en-US" sz="1300">
              <a:solidFill>
                <a:schemeClr val="dk1"/>
              </a:solidFill>
              <a:effectLst/>
              <a:latin typeface="+mn-ea"/>
              <a:ea typeface="+mn-ea"/>
              <a:cs typeface="+mn-cs"/>
            </a:rPr>
            <a:t>では</a:t>
          </a:r>
          <a:r>
            <a:rPr lang="en-US" altLang="ja-JP" sz="1300">
              <a:solidFill>
                <a:schemeClr val="dk1"/>
              </a:solidFill>
              <a:effectLst/>
              <a:latin typeface="+mn-ea"/>
              <a:ea typeface="+mn-ea"/>
              <a:cs typeface="+mn-cs"/>
            </a:rPr>
            <a:t>2.5</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悪化した。その主な要因としては扶助費が増加したことによるもので、具体的には人口の増加に伴う保育所関係経費や障害者の訓練給付費、障害児通所支援費の伸びが大きい。　　</a:t>
          </a:r>
          <a:endParaRPr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また、国民健康保険税特別会計の累積赤字が</a:t>
          </a:r>
          <a:r>
            <a:rPr lang="en-US" altLang="ja-JP" sz="1300">
              <a:solidFill>
                <a:sysClr val="windowText" lastClr="000000"/>
              </a:solidFill>
              <a:effectLst/>
              <a:latin typeface="+mn-ea"/>
              <a:ea typeface="+mn-ea"/>
              <a:cs typeface="+mn-cs"/>
            </a:rPr>
            <a:t>457</a:t>
          </a:r>
          <a:r>
            <a:rPr lang="ja-JP" altLang="ja-JP" sz="1300">
              <a:solidFill>
                <a:sysClr val="windowText" lastClr="000000"/>
              </a:solidFill>
              <a:effectLst/>
              <a:latin typeface="+mn-ea"/>
              <a:ea typeface="+mn-ea"/>
              <a:cs typeface="+mn-cs"/>
            </a:rPr>
            <a:t>百万円</a:t>
          </a:r>
          <a:r>
            <a:rPr lang="ja-JP" altLang="en-US" sz="1300">
              <a:solidFill>
                <a:sysClr val="windowText" lastClr="000000"/>
              </a:solidFill>
              <a:effectLst/>
              <a:latin typeface="+mn-ea"/>
              <a:ea typeface="+mn-ea"/>
              <a:cs typeface="+mn-cs"/>
            </a:rPr>
            <a:t>へ拡大している</a:t>
          </a:r>
          <a:r>
            <a:rPr lang="ja-JP" altLang="ja-JP" sz="1300">
              <a:solidFill>
                <a:sysClr val="windowText" lastClr="000000"/>
              </a:solidFill>
              <a:effectLst/>
              <a:latin typeface="+mn-ea"/>
              <a:ea typeface="+mn-ea"/>
              <a:cs typeface="+mn-cs"/>
            </a:rPr>
            <a:t>ため、今後は赤字解消のための繰出金</a:t>
          </a:r>
          <a:r>
            <a:rPr lang="ja-JP" altLang="en-US" sz="1300">
              <a:solidFill>
                <a:sysClr val="windowText" lastClr="000000"/>
              </a:solidFill>
              <a:effectLst/>
              <a:latin typeface="+mn-ea"/>
              <a:ea typeface="+mn-ea"/>
              <a:cs typeface="+mn-cs"/>
            </a:rPr>
            <a:t>の増加</a:t>
          </a:r>
          <a:r>
            <a:rPr lang="ja-JP" altLang="ja-JP" sz="1300">
              <a:solidFill>
                <a:sysClr val="windowText" lastClr="000000"/>
              </a:solidFill>
              <a:effectLst/>
              <a:latin typeface="+mn-ea"/>
              <a:ea typeface="+mn-ea"/>
              <a:cs typeface="+mn-cs"/>
            </a:rPr>
            <a:t>による経常収支比率の悪化が懸念される。</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64</xdr:row>
      <xdr:rowOff>762</xdr:rowOff>
    </xdr:to>
    <xdr:cxnSp macro="">
      <xdr:nvCxnSpPr>
        <xdr:cNvPr id="129" name="直線コネクタ 128"/>
        <xdr:cNvCxnSpPr/>
      </xdr:nvCxnSpPr>
      <xdr:spPr>
        <a:xfrm>
          <a:off x="4114800" y="1085291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64</xdr:row>
      <xdr:rowOff>82804</xdr:rowOff>
    </xdr:to>
    <xdr:cxnSp macro="">
      <xdr:nvCxnSpPr>
        <xdr:cNvPr id="132" name="直線コネクタ 131"/>
        <xdr:cNvCxnSpPr/>
      </xdr:nvCxnSpPr>
      <xdr:spPr>
        <a:xfrm flipV="1">
          <a:off x="3225800" y="1085291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64</xdr:row>
      <xdr:rowOff>82804</xdr:rowOff>
    </xdr:to>
    <xdr:cxnSp macro="">
      <xdr:nvCxnSpPr>
        <xdr:cNvPr id="135" name="直線コネクタ 134"/>
        <xdr:cNvCxnSpPr/>
      </xdr:nvCxnSpPr>
      <xdr:spPr>
        <a:xfrm>
          <a:off x="2336800" y="1094943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148082</xdr:rowOff>
    </xdr:from>
    <xdr:to>
      <xdr:col>3</xdr:col>
      <xdr:colOff>279400</xdr:colOff>
      <xdr:row>64</xdr:row>
      <xdr:rowOff>29718</xdr:rowOff>
    </xdr:to>
    <xdr:cxnSp macro="">
      <xdr:nvCxnSpPr>
        <xdr:cNvPr id="138" name="直線コネクタ 137"/>
        <xdr:cNvCxnSpPr/>
      </xdr:nvCxnSpPr>
      <xdr:spPr>
        <a:xfrm flipV="1">
          <a:off x="1447800" y="109494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8" name="円/楕円 147"/>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137939</xdr:rowOff>
    </xdr:from>
    <xdr:ext cx="762000" cy="259045"/>
    <xdr:sp macro="" textlink="">
      <xdr:nvSpPr>
        <xdr:cNvPr id="149" name="財政構造の弾力性該当値テキスト"/>
        <xdr:cNvSpPr txBox="1"/>
      </xdr:nvSpPr>
      <xdr:spPr>
        <a:xfrm>
          <a:off x="50419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51" name="テキスト ボックス 150"/>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32004</xdr:rowOff>
    </xdr:from>
    <xdr:to>
      <xdr:col>4</xdr:col>
      <xdr:colOff>533400</xdr:colOff>
      <xdr:row>64</xdr:row>
      <xdr:rowOff>133604</xdr:rowOff>
    </xdr:to>
    <xdr:sp macro="" textlink="">
      <xdr:nvSpPr>
        <xdr:cNvPr id="152" name="円/楕円 151"/>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118381</xdr:rowOff>
    </xdr:from>
    <xdr:ext cx="762000" cy="259045"/>
    <xdr:sp macro="" textlink="">
      <xdr:nvSpPr>
        <xdr:cNvPr id="153" name="テキスト ボックス 152"/>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4" name="円/楕円 153"/>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12209</xdr:rowOff>
    </xdr:from>
    <xdr:ext cx="762000" cy="259045"/>
    <xdr:sp macro="" textlink="">
      <xdr:nvSpPr>
        <xdr:cNvPr id="155" name="テキスト ボックス 154"/>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56" name="円/楕円 155"/>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65295</xdr:rowOff>
    </xdr:from>
    <xdr:ext cx="762000" cy="259045"/>
    <xdr:sp macro="" textlink="">
      <xdr:nvSpPr>
        <xdr:cNvPr id="157" name="テキスト ボックス 156"/>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類似団体平均と比較して、人件費・物件費等の適正度が低くなっている要因は、ゴミ処理業務や消防業務を一部事務組合</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島尻消防清掃組合</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が行っていることと、上水道業務も一部事務組合</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南部水道企業団</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が行っていることが挙げられる。</a:t>
          </a:r>
          <a:r>
            <a:rPr kumimoji="1" lang="ja-JP" altLang="en-US" sz="1300">
              <a:solidFill>
                <a:schemeClr val="dk1"/>
              </a:solidFill>
              <a:effectLst/>
              <a:latin typeface="+mn-ea"/>
              <a:ea typeface="+mn-ea"/>
              <a:cs typeface="+mn-cs"/>
            </a:rPr>
            <a:t>さらに</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a:t>
          </a:r>
          <a:r>
            <a:rPr kumimoji="1" lang="ja-JP" altLang="en-US" sz="1300">
              <a:solidFill>
                <a:schemeClr val="dk1"/>
              </a:solidFill>
              <a:effectLst/>
              <a:latin typeface="+mn-ea"/>
              <a:ea typeface="+mn-ea"/>
              <a:cs typeface="+mn-cs"/>
            </a:rPr>
            <a:t>の市町村</a:t>
          </a:r>
          <a:r>
            <a:rPr kumimoji="1" lang="ja-JP" altLang="ja-JP" sz="1300">
              <a:solidFill>
                <a:schemeClr val="dk1"/>
              </a:solidFill>
              <a:effectLst/>
              <a:latin typeface="+mn-ea"/>
              <a:ea typeface="+mn-ea"/>
              <a:cs typeface="+mn-cs"/>
            </a:rPr>
            <a:t>合併</a:t>
          </a:r>
          <a:r>
            <a:rPr kumimoji="1" lang="ja-JP" altLang="en-US" sz="1300">
              <a:solidFill>
                <a:schemeClr val="dk1"/>
              </a:solidFill>
              <a:effectLst/>
              <a:latin typeface="+mn-ea"/>
              <a:ea typeface="+mn-ea"/>
              <a:cs typeface="+mn-cs"/>
            </a:rPr>
            <a:t>以降、</a:t>
          </a:r>
          <a:r>
            <a:rPr kumimoji="1" lang="ja-JP" altLang="ja-JP" sz="1300">
              <a:solidFill>
                <a:schemeClr val="dk1"/>
              </a:solidFill>
              <a:effectLst/>
              <a:latin typeface="+mn-ea"/>
              <a:ea typeface="+mn-ea"/>
              <a:cs typeface="+mn-cs"/>
            </a:rPr>
            <a:t>職員数を定員管理計画に基づき年々</a:t>
          </a:r>
          <a:r>
            <a:rPr kumimoji="1" lang="ja-JP" altLang="en-US" sz="1300">
              <a:solidFill>
                <a:schemeClr val="dk1"/>
              </a:solidFill>
              <a:effectLst/>
              <a:latin typeface="+mn-ea"/>
              <a:ea typeface="+mn-ea"/>
              <a:cs typeface="+mn-cs"/>
            </a:rPr>
            <a:t>削減をしてきた結果、人口１人あたりの人件費・物件費等が低くなっているものである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3756</xdr:rowOff>
    </xdr:from>
    <xdr:to>
      <xdr:col>7</xdr:col>
      <xdr:colOff>152400</xdr:colOff>
      <xdr:row>81</xdr:row>
      <xdr:rowOff>21241</xdr:rowOff>
    </xdr:to>
    <xdr:cxnSp macro="">
      <xdr:nvCxnSpPr>
        <xdr:cNvPr id="190" name="直線コネクタ 189"/>
        <xdr:cNvCxnSpPr/>
      </xdr:nvCxnSpPr>
      <xdr:spPr>
        <a:xfrm flipV="1">
          <a:off x="4114800" y="13891206"/>
          <a:ext cx="838200" cy="1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159983</xdr:rowOff>
    </xdr:from>
    <xdr:ext cx="762000" cy="259045"/>
    <xdr:sp macro="" textlink="">
      <xdr:nvSpPr>
        <xdr:cNvPr id="191" name="人件費・物件費等の状況平均値テキスト"/>
        <xdr:cNvSpPr txBox="1"/>
      </xdr:nvSpPr>
      <xdr:spPr>
        <a:xfrm>
          <a:off x="5041900" y="13875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8756</xdr:rowOff>
    </xdr:from>
    <xdr:to>
      <xdr:col>6</xdr:col>
      <xdr:colOff>0</xdr:colOff>
      <xdr:row>81</xdr:row>
      <xdr:rowOff>21241</xdr:rowOff>
    </xdr:to>
    <xdr:cxnSp macro="">
      <xdr:nvCxnSpPr>
        <xdr:cNvPr id="193" name="直線コネクタ 192"/>
        <xdr:cNvCxnSpPr/>
      </xdr:nvCxnSpPr>
      <xdr:spPr>
        <a:xfrm>
          <a:off x="3225800" y="13896206"/>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157485</xdr:rowOff>
    </xdr:from>
    <xdr:to>
      <xdr:col>4</xdr:col>
      <xdr:colOff>482600</xdr:colOff>
      <xdr:row>81</xdr:row>
      <xdr:rowOff>8756</xdr:rowOff>
    </xdr:to>
    <xdr:cxnSp macro="">
      <xdr:nvCxnSpPr>
        <xdr:cNvPr id="196" name="直線コネクタ 195"/>
        <xdr:cNvCxnSpPr/>
      </xdr:nvCxnSpPr>
      <xdr:spPr>
        <a:xfrm>
          <a:off x="2336800" y="13873485"/>
          <a:ext cx="889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155249</xdr:rowOff>
    </xdr:from>
    <xdr:to>
      <xdr:col>3</xdr:col>
      <xdr:colOff>279400</xdr:colOff>
      <xdr:row>80</xdr:row>
      <xdr:rowOff>157485</xdr:rowOff>
    </xdr:to>
    <xdr:cxnSp macro="">
      <xdr:nvCxnSpPr>
        <xdr:cNvPr id="199" name="直線コネクタ 198"/>
        <xdr:cNvCxnSpPr/>
      </xdr:nvCxnSpPr>
      <xdr:spPr>
        <a:xfrm>
          <a:off x="1447800" y="13871249"/>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124406</xdr:rowOff>
    </xdr:from>
    <xdr:to>
      <xdr:col>7</xdr:col>
      <xdr:colOff>203200</xdr:colOff>
      <xdr:row>81</xdr:row>
      <xdr:rowOff>54556</xdr:rowOff>
    </xdr:to>
    <xdr:sp macro="" textlink="">
      <xdr:nvSpPr>
        <xdr:cNvPr id="209" name="円/楕円 208"/>
        <xdr:cNvSpPr/>
      </xdr:nvSpPr>
      <xdr:spPr>
        <a:xfrm>
          <a:off x="4902200" y="138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45683</xdr:rowOff>
    </xdr:from>
    <xdr:ext cx="762000" cy="259045"/>
    <xdr:sp macro="" textlink="">
      <xdr:nvSpPr>
        <xdr:cNvPr id="210" name="人件費・物件費等の状況該当値テキスト"/>
        <xdr:cNvSpPr txBox="1"/>
      </xdr:nvSpPr>
      <xdr:spPr>
        <a:xfrm>
          <a:off x="5041900" y="1376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141891</xdr:rowOff>
    </xdr:from>
    <xdr:to>
      <xdr:col>6</xdr:col>
      <xdr:colOff>50800</xdr:colOff>
      <xdr:row>81</xdr:row>
      <xdr:rowOff>72041</xdr:rowOff>
    </xdr:to>
    <xdr:sp macro="" textlink="">
      <xdr:nvSpPr>
        <xdr:cNvPr id="211" name="円/楕円 210"/>
        <xdr:cNvSpPr/>
      </xdr:nvSpPr>
      <xdr:spPr>
        <a:xfrm>
          <a:off x="4064000" y="138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82218</xdr:rowOff>
    </xdr:from>
    <xdr:ext cx="736600" cy="259045"/>
    <xdr:sp macro="" textlink="">
      <xdr:nvSpPr>
        <xdr:cNvPr id="212" name="テキスト ボックス 211"/>
        <xdr:cNvSpPr txBox="1"/>
      </xdr:nvSpPr>
      <xdr:spPr>
        <a:xfrm>
          <a:off x="3733800" y="13626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105,717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129406</xdr:rowOff>
    </xdr:from>
    <xdr:to>
      <xdr:col>4</xdr:col>
      <xdr:colOff>533400</xdr:colOff>
      <xdr:row>81</xdr:row>
      <xdr:rowOff>59556</xdr:rowOff>
    </xdr:to>
    <xdr:sp macro="" textlink="">
      <xdr:nvSpPr>
        <xdr:cNvPr id="213" name="円/楕円 212"/>
        <xdr:cNvSpPr/>
      </xdr:nvSpPr>
      <xdr:spPr>
        <a:xfrm>
          <a:off x="3175000" y="138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69733</xdr:rowOff>
    </xdr:from>
    <xdr:ext cx="762000" cy="259045"/>
    <xdr:sp macro="" textlink="">
      <xdr:nvSpPr>
        <xdr:cNvPr id="214" name="テキスト ボックス 213"/>
        <xdr:cNvSpPr txBox="1"/>
      </xdr:nvSpPr>
      <xdr:spPr>
        <a:xfrm>
          <a:off x="2844800" y="1361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106685</xdr:rowOff>
    </xdr:from>
    <xdr:to>
      <xdr:col>3</xdr:col>
      <xdr:colOff>330200</xdr:colOff>
      <xdr:row>81</xdr:row>
      <xdr:rowOff>36835</xdr:rowOff>
    </xdr:to>
    <xdr:sp macro="" textlink="">
      <xdr:nvSpPr>
        <xdr:cNvPr id="215" name="円/楕円 214"/>
        <xdr:cNvSpPr/>
      </xdr:nvSpPr>
      <xdr:spPr>
        <a:xfrm>
          <a:off x="2286000" y="138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47012</xdr:rowOff>
    </xdr:from>
    <xdr:ext cx="762000" cy="259045"/>
    <xdr:sp macro="" textlink="">
      <xdr:nvSpPr>
        <xdr:cNvPr id="216" name="テキスト ボックス 215"/>
        <xdr:cNvSpPr txBox="1"/>
      </xdr:nvSpPr>
      <xdr:spPr>
        <a:xfrm>
          <a:off x="1955800" y="1359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104449</xdr:rowOff>
    </xdr:from>
    <xdr:to>
      <xdr:col>2</xdr:col>
      <xdr:colOff>127000</xdr:colOff>
      <xdr:row>81</xdr:row>
      <xdr:rowOff>34599</xdr:rowOff>
    </xdr:to>
    <xdr:sp macro="" textlink="">
      <xdr:nvSpPr>
        <xdr:cNvPr id="217" name="円/楕円 216"/>
        <xdr:cNvSpPr/>
      </xdr:nvSpPr>
      <xdr:spPr>
        <a:xfrm>
          <a:off x="1397000" y="1382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44776</xdr:rowOff>
    </xdr:from>
    <xdr:ext cx="762000" cy="259045"/>
    <xdr:sp macro="" textlink="">
      <xdr:nvSpPr>
        <xdr:cNvPr id="218" name="テキスト ボックス 217"/>
        <xdr:cNvSpPr txBox="1"/>
      </xdr:nvSpPr>
      <xdr:spPr>
        <a:xfrm>
          <a:off x="1066800" y="1358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　</a:t>
          </a:r>
          <a:r>
            <a:rPr lang="ja-JP" altLang="en-US" sz="1300">
              <a:solidFill>
                <a:schemeClr val="dk1"/>
              </a:solidFill>
              <a:effectLst/>
              <a:latin typeface="+mn-ea"/>
              <a:ea typeface="+mn-ea"/>
              <a:cs typeface="+mn-cs"/>
            </a:rPr>
            <a:t>ラスパイレス指数</a:t>
          </a:r>
          <a:r>
            <a:rPr kumimoji="1" lang="ja-JP" altLang="ja-JP" sz="1300">
              <a:solidFill>
                <a:schemeClr val="dk1"/>
              </a:solidFill>
              <a:effectLst/>
              <a:latin typeface="+mn-lt"/>
              <a:ea typeface="+mn-ea"/>
              <a:cs typeface="+mn-cs"/>
            </a:rPr>
            <a:t>は、類似団体を</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下回っているものの</a:t>
          </a:r>
          <a:r>
            <a:rPr kumimoji="1" lang="ja-JP" altLang="en-US" sz="1300">
              <a:solidFill>
                <a:schemeClr val="dk1"/>
              </a:solidFill>
              <a:effectLst/>
              <a:latin typeface="+mn-lt"/>
              <a:ea typeface="+mn-ea"/>
              <a:cs typeface="+mn-cs"/>
            </a:rPr>
            <a:t>全国町村平均を</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ポイント上回っている。</a:t>
          </a:r>
          <a:endParaRPr kumimoji="1" lang="en-US" altLang="ja-JP" sz="1300">
            <a:solidFill>
              <a:schemeClr val="dk1"/>
            </a:solidFill>
            <a:effectLst/>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lang="ja-JP" altLang="ja-JP" sz="1300">
              <a:solidFill>
                <a:schemeClr val="dk1"/>
              </a:solidFill>
              <a:effectLst/>
              <a:latin typeface="+mn-ea"/>
              <a:ea typeface="+mn-ea"/>
              <a:cs typeface="+mn-cs"/>
            </a:rPr>
            <a:t>前年度より</a:t>
          </a:r>
          <a:r>
            <a:rPr lang="en-US" altLang="ja-JP" sz="1300">
              <a:solidFill>
                <a:schemeClr val="dk1"/>
              </a:solidFill>
              <a:effectLst/>
              <a:latin typeface="+mn-ea"/>
              <a:ea typeface="+mn-ea"/>
              <a:cs typeface="+mn-cs"/>
            </a:rPr>
            <a:t>0.2</a:t>
          </a:r>
          <a:r>
            <a:rPr lang="ja-JP" altLang="ja-JP" sz="1300">
              <a:solidFill>
                <a:schemeClr val="dk1"/>
              </a:solidFill>
              <a:effectLst/>
              <a:latin typeface="+mn-ea"/>
              <a:ea typeface="+mn-ea"/>
              <a:cs typeface="+mn-cs"/>
            </a:rPr>
            <a:t>ﾎﾟｲﾝﾄ減少した</a:t>
          </a:r>
          <a:r>
            <a:rPr lang="ja-JP" altLang="en-US" sz="1300">
              <a:solidFill>
                <a:schemeClr val="dk1"/>
              </a:solidFill>
              <a:effectLst/>
              <a:latin typeface="+mn-ea"/>
              <a:ea typeface="+mn-ea"/>
              <a:cs typeface="+mn-cs"/>
            </a:rPr>
            <a:t>要因</a:t>
          </a:r>
          <a:r>
            <a:rPr lang="ja-JP" altLang="ja-JP" sz="1300">
              <a:solidFill>
                <a:schemeClr val="dk1"/>
              </a:solidFill>
              <a:effectLst/>
              <a:latin typeface="+mn-ea"/>
              <a:ea typeface="+mn-ea"/>
              <a:cs typeface="+mn-cs"/>
            </a:rPr>
            <a:t>は、給与実態調査において経験年数階層区分が</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年以上では５年きざみになっているため、経験年数階層内における職員の分布が変わったため減少した</a:t>
          </a:r>
          <a:r>
            <a:rPr lang="ja-JP" altLang="en-US" sz="1300">
              <a:solidFill>
                <a:schemeClr val="dk1"/>
              </a:solidFill>
              <a:effectLst/>
              <a:latin typeface="+mn-ea"/>
              <a:ea typeface="+mn-ea"/>
              <a:cs typeface="+mn-cs"/>
            </a:rPr>
            <a:t>ことによるものである</a:t>
          </a:r>
          <a:r>
            <a:rPr lang="ja-JP" altLang="ja-JP" sz="1300">
              <a:solidFill>
                <a:schemeClr val="dk1"/>
              </a:solidFill>
              <a:effectLst/>
              <a:latin typeface="+mn-ea"/>
              <a:ea typeface="+mn-ea"/>
              <a:cs typeface="+mn-cs"/>
            </a:rPr>
            <a:t>。（学歴区分経験年数大卒</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年から</a:t>
          </a:r>
          <a:r>
            <a:rPr lang="en-US" altLang="ja-JP" sz="1300">
              <a:solidFill>
                <a:schemeClr val="dk1"/>
              </a:solidFill>
              <a:effectLst/>
              <a:latin typeface="+mn-ea"/>
              <a:ea typeface="+mn-ea"/>
              <a:cs typeface="+mn-cs"/>
            </a:rPr>
            <a:t>15</a:t>
          </a:r>
          <a:r>
            <a:rPr lang="ja-JP" altLang="ja-JP" sz="1300">
              <a:solidFill>
                <a:schemeClr val="dk1"/>
              </a:solidFill>
              <a:effectLst/>
              <a:latin typeface="+mn-ea"/>
              <a:ea typeface="+mn-ea"/>
              <a:cs typeface="+mn-cs"/>
            </a:rPr>
            <a:t>年及び</a:t>
          </a:r>
          <a:r>
            <a:rPr lang="en-US" altLang="ja-JP" sz="1300">
              <a:solidFill>
                <a:schemeClr val="dk1"/>
              </a:solidFill>
              <a:effectLst/>
              <a:latin typeface="+mn-ea"/>
              <a:ea typeface="+mn-ea"/>
              <a:cs typeface="+mn-cs"/>
            </a:rPr>
            <a:t>15</a:t>
          </a:r>
          <a:r>
            <a:rPr lang="ja-JP" altLang="ja-JP" sz="1300">
              <a:solidFill>
                <a:schemeClr val="dk1"/>
              </a:solidFill>
              <a:effectLst/>
              <a:latin typeface="+mn-ea"/>
              <a:ea typeface="+mn-ea"/>
              <a:cs typeface="+mn-cs"/>
            </a:rPr>
            <a:t>年から</a:t>
          </a:r>
          <a:r>
            <a:rPr lang="en-US" altLang="ja-JP" sz="1300">
              <a:solidFill>
                <a:schemeClr val="dk1"/>
              </a:solidFill>
              <a:effectLst/>
              <a:latin typeface="+mn-ea"/>
              <a:ea typeface="+mn-ea"/>
              <a:cs typeface="+mn-cs"/>
            </a:rPr>
            <a:t>20</a:t>
          </a:r>
          <a:r>
            <a:rPr lang="ja-JP" altLang="ja-JP" sz="1300">
              <a:solidFill>
                <a:schemeClr val="dk1"/>
              </a:solidFill>
              <a:effectLst/>
              <a:latin typeface="+mn-ea"/>
              <a:ea typeface="+mn-ea"/>
              <a:cs typeface="+mn-cs"/>
            </a:rPr>
            <a:t>年における変動）</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8768</xdr:rowOff>
    </xdr:to>
    <xdr:cxnSp macro="">
      <xdr:nvCxnSpPr>
        <xdr:cNvPr id="254" name="直線コネクタ 253"/>
        <xdr:cNvCxnSpPr/>
      </xdr:nvCxnSpPr>
      <xdr:spPr>
        <a:xfrm flipV="1">
          <a:off x="16179800" y="145590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85</xdr:row>
      <xdr:rowOff>8768</xdr:rowOff>
    </xdr:to>
    <xdr:cxnSp macro="">
      <xdr:nvCxnSpPr>
        <xdr:cNvPr id="257" name="直線コネクタ 256"/>
        <xdr:cNvCxnSpPr/>
      </xdr:nvCxnSpPr>
      <xdr:spPr>
        <a:xfrm>
          <a:off x="15290800" y="145705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84</xdr:row>
      <xdr:rowOff>168729</xdr:rowOff>
    </xdr:to>
    <xdr:cxnSp macro="">
      <xdr:nvCxnSpPr>
        <xdr:cNvPr id="260" name="直線コネクタ 259"/>
        <xdr:cNvCxnSpPr/>
      </xdr:nvCxnSpPr>
      <xdr:spPr>
        <a:xfrm>
          <a:off x="14401800" y="144900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90</xdr:row>
      <xdr:rowOff>24795</xdr:rowOff>
    </xdr:to>
    <xdr:cxnSp macro="">
      <xdr:nvCxnSpPr>
        <xdr:cNvPr id="263" name="直線コネクタ 262"/>
        <xdr:cNvCxnSpPr/>
      </xdr:nvCxnSpPr>
      <xdr:spPr>
        <a:xfrm flipV="1">
          <a:off x="13512800" y="144900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67" name="テキスト ボックス 266"/>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3" name="円/楕円 272"/>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122965</xdr:rowOff>
    </xdr:from>
    <xdr:ext cx="762000" cy="259045"/>
    <xdr:sp macro="" textlink="">
      <xdr:nvSpPr>
        <xdr:cNvPr id="274"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5" name="円/楕円 274"/>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76" name="テキスト ボックス 275"/>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117929</xdr:rowOff>
    </xdr:from>
    <xdr:to>
      <xdr:col>22</xdr:col>
      <xdr:colOff>254000</xdr:colOff>
      <xdr:row>85</xdr:row>
      <xdr:rowOff>48079</xdr:rowOff>
    </xdr:to>
    <xdr:sp macro="" textlink="">
      <xdr:nvSpPr>
        <xdr:cNvPr id="277" name="円/楕円 276"/>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78" name="テキスト ボックス 277"/>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79" name="円/楕円 278"/>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149272</xdr:rowOff>
    </xdr:from>
    <xdr:ext cx="762000" cy="259045"/>
    <xdr:sp macro="" textlink="">
      <xdr:nvSpPr>
        <xdr:cNvPr id="280" name="テキスト ボックス 279"/>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1" name="円/楕円 280"/>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2" name="テキスト ボックス 281"/>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　前年度より</a:t>
          </a:r>
          <a:r>
            <a:rPr lang="en-US" altLang="ja-JP" sz="1300">
              <a:solidFill>
                <a:schemeClr val="dk1"/>
              </a:solidFill>
              <a:effectLst/>
              <a:latin typeface="+mn-ea"/>
              <a:ea typeface="+mn-ea"/>
              <a:cs typeface="+mn-cs"/>
            </a:rPr>
            <a:t>0.25</a:t>
          </a:r>
          <a:r>
            <a:rPr lang="ja-JP" altLang="ja-JP" sz="1300">
              <a:solidFill>
                <a:schemeClr val="dk1"/>
              </a:solidFill>
              <a:effectLst/>
              <a:latin typeface="+mn-ea"/>
              <a:ea typeface="+mn-ea"/>
              <a:cs typeface="+mn-cs"/>
            </a:rPr>
            <a:t>ﾎﾟｲﾝﾄ上回ったの</a:t>
          </a:r>
          <a:r>
            <a:rPr lang="ja-JP" altLang="en-US" sz="1300">
              <a:solidFill>
                <a:schemeClr val="dk1"/>
              </a:solidFill>
              <a:effectLst/>
              <a:latin typeface="+mn-ea"/>
              <a:ea typeface="+mn-ea"/>
              <a:cs typeface="+mn-cs"/>
            </a:rPr>
            <a:t>要因</a:t>
          </a:r>
          <a:r>
            <a:rPr lang="ja-JP" altLang="ja-JP" sz="1300">
              <a:solidFill>
                <a:schemeClr val="dk1"/>
              </a:solidFill>
              <a:effectLst/>
              <a:latin typeface="+mn-ea"/>
              <a:ea typeface="+mn-ea"/>
              <a:cs typeface="+mn-cs"/>
            </a:rPr>
            <a:t>は、平成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年１月１日付けで合併し過剰だった職員数を平成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年度から定員適正化計画に基づき、新規採用職員の採用抑制を行い、職員数の減数を実施してきましたが、人口増加に伴う行政サービスに対応するために、平成</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年度に定員管理計画を見直し人口及び類似団体職員数を参考に職員の増員を図ったため、上昇となっている。</a:t>
          </a:r>
          <a:r>
            <a:rPr lang="en-US" altLang="ja-JP" sz="1300">
              <a:solidFill>
                <a:schemeClr val="dk1"/>
              </a:solidFill>
              <a:effectLst/>
              <a:latin typeface="+mn-ea"/>
              <a:ea typeface="+mn-ea"/>
              <a:cs typeface="+mn-cs"/>
            </a:rPr>
            <a:t/>
          </a:r>
          <a:br>
            <a:rPr lang="en-US" altLang="ja-JP" sz="1300">
              <a:solidFill>
                <a:schemeClr val="dk1"/>
              </a:solidFill>
              <a:effectLst/>
              <a:latin typeface="+mn-ea"/>
              <a:ea typeface="+mn-ea"/>
              <a:cs typeface="+mn-cs"/>
            </a:rPr>
          </a:br>
          <a:r>
            <a:rPr lang="ja-JP" altLang="ja-JP" sz="1300">
              <a:solidFill>
                <a:schemeClr val="dk1"/>
              </a:solidFill>
              <a:effectLst/>
              <a:latin typeface="+mn-ea"/>
              <a:ea typeface="+mn-ea"/>
              <a:cs typeface="+mn-cs"/>
            </a:rPr>
            <a:t>　</a:t>
          </a:r>
          <a:r>
            <a:rPr lang="en-US" altLang="ja-JP" sz="1300">
              <a:solidFill>
                <a:schemeClr val="dk1"/>
              </a:solidFill>
              <a:effectLst/>
              <a:latin typeface="+mn-ea"/>
              <a:ea typeface="+mn-ea"/>
              <a:cs typeface="+mn-cs"/>
            </a:rPr>
            <a:t> </a:t>
          </a:r>
          <a:r>
            <a:rPr lang="ja-JP" altLang="ja-JP" sz="1300">
              <a:solidFill>
                <a:schemeClr val="dk1"/>
              </a:solidFill>
              <a:effectLst/>
              <a:latin typeface="+mn-ea"/>
              <a:ea typeface="+mn-ea"/>
              <a:cs typeface="+mn-cs"/>
            </a:rPr>
            <a:t>今後も、定員管理計画や事務事業に沿った職員配置を継続し、類似団体平均を上回らないよう職員の定員管理に努めたい。</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9888</xdr:rowOff>
    </xdr:from>
    <xdr:to>
      <xdr:col>24</xdr:col>
      <xdr:colOff>558800</xdr:colOff>
      <xdr:row>60</xdr:row>
      <xdr:rowOff>52977</xdr:rowOff>
    </xdr:to>
    <xdr:cxnSp macro="">
      <xdr:nvCxnSpPr>
        <xdr:cNvPr id="319" name="直線コネクタ 318"/>
        <xdr:cNvCxnSpPr/>
      </xdr:nvCxnSpPr>
      <xdr:spPr>
        <a:xfrm>
          <a:off x="16179800" y="10296888"/>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133078</xdr:rowOff>
    </xdr:from>
    <xdr:to>
      <xdr:col>23</xdr:col>
      <xdr:colOff>406400</xdr:colOff>
      <xdr:row>60</xdr:row>
      <xdr:rowOff>9888</xdr:rowOff>
    </xdr:to>
    <xdr:cxnSp macro="">
      <xdr:nvCxnSpPr>
        <xdr:cNvPr id="322" name="直線コネクタ 321"/>
        <xdr:cNvCxnSpPr/>
      </xdr:nvCxnSpPr>
      <xdr:spPr>
        <a:xfrm>
          <a:off x="15290800" y="102486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133078</xdr:rowOff>
    </xdr:from>
    <xdr:to>
      <xdr:col>22</xdr:col>
      <xdr:colOff>203200</xdr:colOff>
      <xdr:row>60</xdr:row>
      <xdr:rowOff>21953</xdr:rowOff>
    </xdr:to>
    <xdr:cxnSp macro="">
      <xdr:nvCxnSpPr>
        <xdr:cNvPr id="325" name="直線コネクタ 324"/>
        <xdr:cNvCxnSpPr/>
      </xdr:nvCxnSpPr>
      <xdr:spPr>
        <a:xfrm flipV="1">
          <a:off x="14401800" y="102486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21953</xdr:rowOff>
    </xdr:from>
    <xdr:to>
      <xdr:col>21</xdr:col>
      <xdr:colOff>0</xdr:colOff>
      <xdr:row>60</xdr:row>
      <xdr:rowOff>56424</xdr:rowOff>
    </xdr:to>
    <xdr:cxnSp macro="">
      <xdr:nvCxnSpPr>
        <xdr:cNvPr id="328" name="直線コネクタ 327"/>
        <xdr:cNvCxnSpPr/>
      </xdr:nvCxnSpPr>
      <xdr:spPr>
        <a:xfrm flipV="1">
          <a:off x="13512800" y="103089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2177</xdr:rowOff>
    </xdr:from>
    <xdr:to>
      <xdr:col>24</xdr:col>
      <xdr:colOff>609600</xdr:colOff>
      <xdr:row>60</xdr:row>
      <xdr:rowOff>103777</xdr:rowOff>
    </xdr:to>
    <xdr:sp macro="" textlink="">
      <xdr:nvSpPr>
        <xdr:cNvPr id="338" name="円/楕円 337"/>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18704</xdr:rowOff>
    </xdr:from>
    <xdr:ext cx="762000" cy="259045"/>
    <xdr:sp macro="" textlink="">
      <xdr:nvSpPr>
        <xdr:cNvPr id="339" name="定員管理の状況該当値テキスト"/>
        <xdr:cNvSpPr txBox="1"/>
      </xdr:nvSpPr>
      <xdr:spPr>
        <a:xfrm>
          <a:off x="17106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130538</xdr:rowOff>
    </xdr:from>
    <xdr:to>
      <xdr:col>23</xdr:col>
      <xdr:colOff>457200</xdr:colOff>
      <xdr:row>60</xdr:row>
      <xdr:rowOff>60688</xdr:rowOff>
    </xdr:to>
    <xdr:sp macro="" textlink="">
      <xdr:nvSpPr>
        <xdr:cNvPr id="340" name="円/楕円 339"/>
        <xdr:cNvSpPr/>
      </xdr:nvSpPr>
      <xdr:spPr>
        <a:xfrm>
          <a:off x="16129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70865</xdr:rowOff>
    </xdr:from>
    <xdr:ext cx="736600" cy="259045"/>
    <xdr:sp macro="" textlink="">
      <xdr:nvSpPr>
        <xdr:cNvPr id="341" name="テキスト ボックス 340"/>
        <xdr:cNvSpPr txBox="1"/>
      </xdr:nvSpPr>
      <xdr:spPr>
        <a:xfrm>
          <a:off x="15798800" y="1001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82278</xdr:rowOff>
    </xdr:from>
    <xdr:to>
      <xdr:col>22</xdr:col>
      <xdr:colOff>254000</xdr:colOff>
      <xdr:row>60</xdr:row>
      <xdr:rowOff>12428</xdr:rowOff>
    </xdr:to>
    <xdr:sp macro="" textlink="">
      <xdr:nvSpPr>
        <xdr:cNvPr id="342" name="円/楕円 341"/>
        <xdr:cNvSpPr/>
      </xdr:nvSpPr>
      <xdr:spPr>
        <a:xfrm>
          <a:off x="15240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22605</xdr:rowOff>
    </xdr:from>
    <xdr:ext cx="762000" cy="259045"/>
    <xdr:sp macro="" textlink="">
      <xdr:nvSpPr>
        <xdr:cNvPr id="343" name="テキスト ボックス 342"/>
        <xdr:cNvSpPr txBox="1"/>
      </xdr:nvSpPr>
      <xdr:spPr>
        <a:xfrm>
          <a:off x="14909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142603</xdr:rowOff>
    </xdr:from>
    <xdr:to>
      <xdr:col>21</xdr:col>
      <xdr:colOff>50800</xdr:colOff>
      <xdr:row>60</xdr:row>
      <xdr:rowOff>72753</xdr:rowOff>
    </xdr:to>
    <xdr:sp macro="" textlink="">
      <xdr:nvSpPr>
        <xdr:cNvPr id="344" name="円/楕円 343"/>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82930</xdr:rowOff>
    </xdr:from>
    <xdr:ext cx="762000" cy="259045"/>
    <xdr:sp macro="" textlink="">
      <xdr:nvSpPr>
        <xdr:cNvPr id="345" name="テキスト ボックス 344"/>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5624</xdr:rowOff>
    </xdr:from>
    <xdr:to>
      <xdr:col>19</xdr:col>
      <xdr:colOff>533400</xdr:colOff>
      <xdr:row>60</xdr:row>
      <xdr:rowOff>107224</xdr:rowOff>
    </xdr:to>
    <xdr:sp macro="" textlink="">
      <xdr:nvSpPr>
        <xdr:cNvPr id="346" name="円/楕円 345"/>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117401</xdr:rowOff>
    </xdr:from>
    <xdr:ext cx="762000" cy="259045"/>
    <xdr:sp macro="" textlink="">
      <xdr:nvSpPr>
        <xdr:cNvPr id="347" name="テキスト ボックス 346"/>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ea"/>
              <a:ea typeface="+mn-ea"/>
              <a:cs typeface="+mn-cs"/>
            </a:rPr>
            <a:t>　前年度比</a:t>
          </a:r>
          <a:r>
            <a:rPr kumimoji="1" lang="en-US" altLang="ja-JP" sz="1300" baseline="0">
              <a:solidFill>
                <a:schemeClr val="dk1"/>
              </a:solidFill>
              <a:effectLst/>
              <a:latin typeface="+mn-ea"/>
              <a:ea typeface="+mn-ea"/>
              <a:cs typeface="+mn-cs"/>
            </a:rPr>
            <a:t>0.1</a:t>
          </a:r>
          <a:r>
            <a:rPr kumimoji="1" lang="ja-JP" altLang="ja-JP" sz="1300" baseline="0">
              <a:solidFill>
                <a:schemeClr val="dk1"/>
              </a:solidFill>
              <a:effectLst/>
              <a:latin typeface="+mn-ea"/>
              <a:ea typeface="+mn-ea"/>
              <a:cs typeface="+mn-cs"/>
            </a:rPr>
            <a:t>ポイント</a:t>
          </a:r>
          <a:r>
            <a:rPr kumimoji="1" lang="ja-JP" altLang="en-US" sz="1300" baseline="0">
              <a:solidFill>
                <a:schemeClr val="dk1"/>
              </a:solidFill>
              <a:effectLst/>
              <a:latin typeface="+mn-ea"/>
              <a:ea typeface="+mn-ea"/>
              <a:cs typeface="+mn-cs"/>
            </a:rPr>
            <a:t>悪化し</a:t>
          </a:r>
          <a:r>
            <a:rPr kumimoji="1" lang="ja-JP" altLang="ja-JP" sz="1300" baseline="0">
              <a:solidFill>
                <a:schemeClr val="dk1"/>
              </a:solidFill>
              <a:effectLst/>
              <a:latin typeface="+mn-ea"/>
              <a:ea typeface="+mn-ea"/>
              <a:cs typeface="+mn-cs"/>
            </a:rPr>
            <a:t>、</a:t>
          </a:r>
          <a:r>
            <a:rPr lang="ja-JP" altLang="ja-JP" sz="1300">
              <a:solidFill>
                <a:schemeClr val="dk1"/>
              </a:solidFill>
              <a:effectLst/>
              <a:latin typeface="+mn-ea"/>
              <a:ea typeface="+mn-ea"/>
              <a:cs typeface="+mn-cs"/>
            </a:rPr>
            <a:t>類似団体内平均より</a:t>
          </a:r>
          <a:r>
            <a:rPr lang="en-US" altLang="ja-JP" sz="1300">
              <a:solidFill>
                <a:schemeClr val="dk1"/>
              </a:solidFill>
              <a:effectLst/>
              <a:latin typeface="+mn-ea"/>
              <a:ea typeface="+mn-ea"/>
              <a:cs typeface="+mn-cs"/>
            </a:rPr>
            <a:t>3.1</a:t>
          </a:r>
          <a:r>
            <a:rPr lang="ja-JP" altLang="ja-JP" sz="1300">
              <a:solidFill>
                <a:schemeClr val="dk1"/>
              </a:solidFill>
              <a:effectLst/>
              <a:latin typeface="+mn-ea"/>
              <a:ea typeface="+mn-ea"/>
              <a:cs typeface="+mn-cs"/>
            </a:rPr>
            <a:t>ポイント、沖縄県平均より</a:t>
          </a:r>
          <a:r>
            <a:rPr lang="en-US" altLang="ja-JP" sz="1300">
              <a:solidFill>
                <a:schemeClr val="dk1"/>
              </a:solidFill>
              <a:effectLst/>
              <a:latin typeface="+mn-ea"/>
              <a:ea typeface="+mn-ea"/>
              <a:cs typeface="+mn-cs"/>
            </a:rPr>
            <a:t>1.6</a:t>
          </a:r>
          <a:r>
            <a:rPr lang="ja-JP" altLang="ja-JP" sz="1300">
              <a:solidFill>
                <a:schemeClr val="dk1"/>
              </a:solidFill>
              <a:effectLst/>
              <a:latin typeface="+mn-ea"/>
              <a:ea typeface="+mn-ea"/>
              <a:cs typeface="+mn-cs"/>
            </a:rPr>
            <a:t>ポイント上回って</a:t>
          </a:r>
          <a:r>
            <a:rPr lang="ja-JP" altLang="en-US" sz="1300">
              <a:solidFill>
                <a:schemeClr val="dk1"/>
              </a:solidFill>
              <a:effectLst/>
              <a:latin typeface="+mn-ea"/>
              <a:ea typeface="+mn-ea"/>
              <a:cs typeface="+mn-cs"/>
            </a:rPr>
            <a:t>いる。</a:t>
          </a:r>
          <a:endParaRPr lang="en-US" altLang="ja-JP" sz="13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要因は、継続事業の都市公園整備事業や土地区画整理事業などの投資的事業に</a:t>
          </a:r>
          <a:r>
            <a:rPr lang="ja-JP" altLang="ja-JP" sz="1300">
              <a:solidFill>
                <a:schemeClr val="dk1"/>
              </a:solidFill>
              <a:effectLst/>
              <a:latin typeface="+mn-lt"/>
              <a:ea typeface="+mn-ea"/>
              <a:cs typeface="+mn-cs"/>
            </a:rPr>
            <a:t>公立学校施設建設事業</a:t>
          </a:r>
          <a:r>
            <a:rPr lang="ja-JP" altLang="en-US" sz="1300">
              <a:solidFill>
                <a:schemeClr val="dk1"/>
              </a:solidFill>
              <a:effectLst/>
              <a:latin typeface="+mn-lt"/>
              <a:ea typeface="+mn-ea"/>
              <a:cs typeface="+mn-cs"/>
            </a:rPr>
            <a:t>と</a:t>
          </a:r>
          <a:r>
            <a:rPr lang="ja-JP" altLang="ja-JP" sz="1300">
              <a:solidFill>
                <a:schemeClr val="dk1"/>
              </a:solidFill>
              <a:effectLst/>
              <a:latin typeface="+mn-lt"/>
              <a:ea typeface="+mn-ea"/>
              <a:cs typeface="+mn-cs"/>
            </a:rPr>
            <a:t>観光拠点施設建設事業</a:t>
          </a:r>
          <a:r>
            <a:rPr lang="ja-JP" altLang="ja-JP" sz="1300">
              <a:solidFill>
                <a:schemeClr val="dk1"/>
              </a:solidFill>
              <a:effectLst/>
              <a:latin typeface="+mn-ea"/>
              <a:ea typeface="+mn-ea"/>
              <a:cs typeface="+mn-cs"/>
            </a:rPr>
            <a:t>が加わった</a:t>
          </a:r>
          <a:r>
            <a:rPr lang="ja-JP" altLang="en-US" sz="1300">
              <a:solidFill>
                <a:schemeClr val="dk1"/>
              </a:solidFill>
              <a:effectLst/>
              <a:latin typeface="+mn-ea"/>
              <a:ea typeface="+mn-ea"/>
              <a:cs typeface="+mn-cs"/>
            </a:rPr>
            <a:t>ことによる</a:t>
          </a:r>
          <a:r>
            <a:rPr lang="ja-JP" altLang="ja-JP" sz="1300">
              <a:solidFill>
                <a:schemeClr val="dk1"/>
              </a:solidFill>
              <a:effectLst/>
              <a:latin typeface="+mn-ea"/>
              <a:ea typeface="+mn-ea"/>
              <a:cs typeface="+mn-cs"/>
            </a:rPr>
            <a:t>地方債</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借り入れ</a:t>
          </a:r>
          <a:r>
            <a:rPr lang="ja-JP" altLang="en-US" sz="1300">
              <a:solidFill>
                <a:schemeClr val="dk1"/>
              </a:solidFill>
              <a:effectLst/>
              <a:latin typeface="+mn-ea"/>
              <a:ea typeface="+mn-ea"/>
              <a:cs typeface="+mn-cs"/>
            </a:rPr>
            <a:t>増加によるものである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今後は、中長期財政計画に基づき地方債借入額</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抑制を図り、公債費の負担軽減に努める。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15748</xdr:rowOff>
    </xdr:to>
    <xdr:cxnSp macro="">
      <xdr:nvCxnSpPr>
        <xdr:cNvPr id="379" name="直線コネクタ 378"/>
        <xdr:cNvCxnSpPr/>
      </xdr:nvCxnSpPr>
      <xdr:spPr>
        <a:xfrm>
          <a:off x="16179800" y="72069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25400</xdr:rowOff>
    </xdr:to>
    <xdr:cxnSp macro="">
      <xdr:nvCxnSpPr>
        <xdr:cNvPr id="382" name="直線コネクタ 381"/>
        <xdr:cNvCxnSpPr/>
      </xdr:nvCxnSpPr>
      <xdr:spPr>
        <a:xfrm flipV="1">
          <a:off x="15290800" y="720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64008</xdr:rowOff>
    </xdr:to>
    <xdr:cxnSp macro="">
      <xdr:nvCxnSpPr>
        <xdr:cNvPr id="385" name="直線コネクタ 384"/>
        <xdr:cNvCxnSpPr/>
      </xdr:nvCxnSpPr>
      <xdr:spPr>
        <a:xfrm flipV="1">
          <a:off x="14401800" y="722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112268</xdr:rowOff>
    </xdr:to>
    <xdr:cxnSp macro="">
      <xdr:nvCxnSpPr>
        <xdr:cNvPr id="388" name="直線コネクタ 387"/>
        <xdr:cNvCxnSpPr/>
      </xdr:nvCxnSpPr>
      <xdr:spPr>
        <a:xfrm flipV="1">
          <a:off x="13512800" y="726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8" name="円/楕円 397"/>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9"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1" name="テキスト ボックス 400"/>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2" name="円/楕円 40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4" name="円/楕円 403"/>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5" name="テキスト ボックス 404"/>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6" name="円/楕円 405"/>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07" name="テキスト ボックス 406"/>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前年度比</a:t>
          </a:r>
          <a:r>
            <a:rPr kumimoji="1" lang="en-US" altLang="ja-JP" sz="1300" baseline="0">
              <a:solidFill>
                <a:schemeClr val="dk1"/>
              </a:solidFill>
              <a:effectLst/>
              <a:latin typeface="+mn-ea"/>
              <a:ea typeface="+mn-ea"/>
              <a:cs typeface="+mn-cs"/>
            </a:rPr>
            <a:t>20.6</a:t>
          </a:r>
          <a:r>
            <a:rPr kumimoji="1" lang="ja-JP" altLang="en-US" sz="1300" baseline="0">
              <a:solidFill>
                <a:schemeClr val="dk1"/>
              </a:solidFill>
              <a:effectLst/>
              <a:latin typeface="+mn-ea"/>
              <a:ea typeface="+mn-ea"/>
              <a:cs typeface="+mn-cs"/>
            </a:rPr>
            <a:t>ポイント改善してはいるものの、</a:t>
          </a:r>
          <a:r>
            <a:rPr lang="ja-JP" altLang="ja-JP" sz="1300">
              <a:solidFill>
                <a:schemeClr val="dk1"/>
              </a:solidFill>
              <a:effectLst/>
              <a:latin typeface="+mn-ea"/>
              <a:ea typeface="+mn-ea"/>
              <a:cs typeface="+mn-cs"/>
            </a:rPr>
            <a:t>類似団体内平均より</a:t>
          </a:r>
          <a:r>
            <a:rPr lang="en-US" altLang="ja-JP" sz="1300">
              <a:solidFill>
                <a:schemeClr val="dk1"/>
              </a:solidFill>
              <a:effectLst/>
              <a:latin typeface="+mn-ea"/>
              <a:ea typeface="+mn-ea"/>
              <a:cs typeface="+mn-cs"/>
            </a:rPr>
            <a:t>55</a:t>
          </a:r>
          <a:r>
            <a:rPr lang="ja-JP" altLang="en-US" sz="1300">
              <a:solidFill>
                <a:schemeClr val="dk1"/>
              </a:solidFill>
              <a:effectLst/>
              <a:latin typeface="+mn-ea"/>
              <a:ea typeface="+mn-ea"/>
              <a:cs typeface="+mn-cs"/>
            </a:rPr>
            <a:t>ポイント</a:t>
          </a:r>
          <a:r>
            <a:rPr lang="ja-JP" altLang="ja-JP" sz="1300">
              <a:solidFill>
                <a:schemeClr val="dk1"/>
              </a:solidFill>
              <a:effectLst/>
              <a:latin typeface="+mn-ea"/>
              <a:ea typeface="+mn-ea"/>
              <a:cs typeface="+mn-cs"/>
            </a:rPr>
            <a:t>、沖縄県平均より</a:t>
          </a:r>
          <a:r>
            <a:rPr lang="en-US" altLang="ja-JP" sz="1300">
              <a:solidFill>
                <a:schemeClr val="dk1"/>
              </a:solidFill>
              <a:effectLst/>
              <a:latin typeface="+mn-ea"/>
              <a:ea typeface="+mn-ea"/>
              <a:cs typeface="+mn-cs"/>
            </a:rPr>
            <a:t>49.3</a:t>
          </a:r>
          <a:r>
            <a:rPr lang="ja-JP" altLang="en-US" sz="1300">
              <a:solidFill>
                <a:schemeClr val="dk1"/>
              </a:solidFill>
              <a:effectLst/>
              <a:latin typeface="+mn-ea"/>
              <a:ea typeface="+mn-ea"/>
              <a:cs typeface="+mn-cs"/>
            </a:rPr>
            <a:t>ポイント</a:t>
          </a:r>
          <a:r>
            <a:rPr lang="ja-JP" altLang="ja-JP" sz="1300">
              <a:solidFill>
                <a:schemeClr val="dk1"/>
              </a:solidFill>
              <a:effectLst/>
              <a:latin typeface="+mn-ea"/>
              <a:ea typeface="+mn-ea"/>
              <a:cs typeface="+mn-cs"/>
            </a:rPr>
            <a:t>上回っており</a:t>
          </a:r>
          <a:r>
            <a:rPr lang="ja-JP" altLang="en-US" sz="1300">
              <a:solidFill>
                <a:schemeClr val="dk1"/>
              </a:solidFill>
              <a:effectLst/>
              <a:latin typeface="+mn-ea"/>
              <a:ea typeface="+mn-ea"/>
              <a:cs typeface="+mn-cs"/>
            </a:rPr>
            <a:t>、依然として</a:t>
          </a:r>
          <a:r>
            <a:rPr lang="ja-JP" altLang="ja-JP" sz="1300">
              <a:solidFill>
                <a:schemeClr val="dk1"/>
              </a:solidFill>
              <a:effectLst/>
              <a:latin typeface="+mn-ea"/>
              <a:ea typeface="+mn-ea"/>
              <a:cs typeface="+mn-cs"/>
            </a:rPr>
            <a:t>高い水準にある。</a:t>
          </a:r>
          <a:endParaRPr lang="en-US" altLang="ja-JP" sz="13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要因としては、継続事業である都市公園整備事業</a:t>
          </a:r>
          <a:r>
            <a:rPr lang="ja-JP" altLang="en-US" sz="1300">
              <a:solidFill>
                <a:schemeClr val="dk1"/>
              </a:solidFill>
              <a:effectLst/>
              <a:latin typeface="+mn-ea"/>
              <a:ea typeface="+mn-ea"/>
              <a:cs typeface="+mn-cs"/>
            </a:rPr>
            <a:t>や</a:t>
          </a:r>
          <a:r>
            <a:rPr lang="ja-JP" altLang="ja-JP" sz="1300">
              <a:solidFill>
                <a:schemeClr val="dk1"/>
              </a:solidFill>
              <a:effectLst/>
              <a:latin typeface="+mn-ea"/>
              <a:ea typeface="+mn-ea"/>
              <a:cs typeface="+mn-cs"/>
            </a:rPr>
            <a:t>土地区画整理事業などの投資的事業</a:t>
          </a:r>
          <a:r>
            <a:rPr lang="ja-JP" altLang="en-US" sz="1300">
              <a:solidFill>
                <a:schemeClr val="dk1"/>
              </a:solidFill>
              <a:effectLst/>
              <a:latin typeface="+mn-ea"/>
              <a:ea typeface="+mn-ea"/>
              <a:cs typeface="+mn-cs"/>
            </a:rPr>
            <a:t>に加え、公立学校施設建設事業や観光拠点施設</a:t>
          </a:r>
          <a:r>
            <a:rPr lang="ja-JP" altLang="ja-JP" sz="1300">
              <a:solidFill>
                <a:schemeClr val="dk1"/>
              </a:solidFill>
              <a:effectLst/>
              <a:latin typeface="+mn-ea"/>
              <a:ea typeface="+mn-ea"/>
              <a:cs typeface="+mn-cs"/>
            </a:rPr>
            <a:t>建設事業に伴う地方債</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発行</a:t>
          </a:r>
          <a:r>
            <a:rPr lang="ja-JP" altLang="en-US" sz="1300">
              <a:solidFill>
                <a:schemeClr val="dk1"/>
              </a:solidFill>
              <a:effectLst/>
              <a:latin typeface="+mn-ea"/>
              <a:ea typeface="+mn-ea"/>
              <a:cs typeface="+mn-cs"/>
            </a:rPr>
            <a:t>額</a:t>
          </a:r>
          <a:r>
            <a:rPr lang="ja-JP" altLang="ja-JP" sz="1300">
              <a:solidFill>
                <a:schemeClr val="dk1"/>
              </a:solidFill>
              <a:effectLst/>
              <a:latin typeface="+mn-ea"/>
              <a:ea typeface="+mn-ea"/>
              <a:cs typeface="+mn-cs"/>
            </a:rPr>
            <a:t>が増加し</a:t>
          </a:r>
          <a:r>
            <a:rPr lang="ja-JP" altLang="en-US" sz="1300">
              <a:solidFill>
                <a:schemeClr val="dk1"/>
              </a:solidFill>
              <a:effectLst/>
              <a:latin typeface="+mn-ea"/>
              <a:ea typeface="+mn-ea"/>
              <a:cs typeface="+mn-cs"/>
            </a:rPr>
            <a:t>ているため</a:t>
          </a:r>
          <a:r>
            <a:rPr lang="ja-JP" altLang="ja-JP" sz="1300">
              <a:solidFill>
                <a:schemeClr val="dk1"/>
              </a:solidFill>
              <a:effectLst/>
              <a:latin typeface="+mn-ea"/>
              <a:ea typeface="+mn-ea"/>
              <a:cs typeface="+mn-cs"/>
            </a:rPr>
            <a:t>、地方債残高が</a:t>
          </a:r>
          <a:r>
            <a:rPr lang="ja-JP" altLang="en-US" sz="1300">
              <a:solidFill>
                <a:schemeClr val="dk1"/>
              </a:solidFill>
              <a:effectLst/>
              <a:latin typeface="+mn-ea"/>
              <a:ea typeface="+mn-ea"/>
              <a:cs typeface="+mn-cs"/>
            </a:rPr>
            <a:t>高水準</a:t>
          </a:r>
          <a:r>
            <a:rPr lang="ja-JP" altLang="ja-JP" sz="1300">
              <a:solidFill>
                <a:schemeClr val="dk1"/>
              </a:solidFill>
              <a:effectLst/>
              <a:latin typeface="+mn-ea"/>
              <a:ea typeface="+mn-ea"/>
              <a:cs typeface="+mn-cs"/>
            </a:rPr>
            <a:t>となっている。今後は、中長期財政計画を見直し、地方債</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発行</a:t>
          </a:r>
          <a:r>
            <a:rPr lang="ja-JP" altLang="en-US" sz="1300">
              <a:solidFill>
                <a:schemeClr val="dk1"/>
              </a:solidFill>
              <a:effectLst/>
              <a:latin typeface="+mn-ea"/>
              <a:ea typeface="+mn-ea"/>
              <a:cs typeface="+mn-cs"/>
            </a:rPr>
            <a:t>額</a:t>
          </a:r>
          <a:r>
            <a:rPr lang="ja-JP" altLang="ja-JP" sz="1300">
              <a:solidFill>
                <a:schemeClr val="dk1"/>
              </a:solidFill>
              <a:effectLst/>
              <a:latin typeface="+mn-ea"/>
              <a:ea typeface="+mn-ea"/>
              <a:cs typeface="+mn-cs"/>
            </a:rPr>
            <a:t>を抑制し財政の健全化に努める。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98552</xdr:rowOff>
    </xdr:from>
    <xdr:to>
      <xdr:col>24</xdr:col>
      <xdr:colOff>558800</xdr:colOff>
      <xdr:row>19</xdr:row>
      <xdr:rowOff>125933</xdr:rowOff>
    </xdr:to>
    <xdr:cxnSp macro="">
      <xdr:nvCxnSpPr>
        <xdr:cNvPr id="439" name="直線コネクタ 438"/>
        <xdr:cNvCxnSpPr/>
      </xdr:nvCxnSpPr>
      <xdr:spPr>
        <a:xfrm flipV="1">
          <a:off x="16179800" y="3184652"/>
          <a:ext cx="838200" cy="1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48717</xdr:rowOff>
    </xdr:from>
    <xdr:to>
      <xdr:col>23</xdr:col>
      <xdr:colOff>406400</xdr:colOff>
      <xdr:row>19</xdr:row>
      <xdr:rowOff>125933</xdr:rowOff>
    </xdr:to>
    <xdr:cxnSp macro="">
      <xdr:nvCxnSpPr>
        <xdr:cNvPr id="442" name="直線コネクタ 441"/>
        <xdr:cNvCxnSpPr/>
      </xdr:nvCxnSpPr>
      <xdr:spPr>
        <a:xfrm>
          <a:off x="15290800" y="330626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48717</xdr:rowOff>
    </xdr:from>
    <xdr:to>
      <xdr:col>22</xdr:col>
      <xdr:colOff>203200</xdr:colOff>
      <xdr:row>20</xdr:row>
      <xdr:rowOff>82855</xdr:rowOff>
    </xdr:to>
    <xdr:cxnSp macro="">
      <xdr:nvCxnSpPr>
        <xdr:cNvPr id="445" name="直線コネクタ 444"/>
        <xdr:cNvCxnSpPr/>
      </xdr:nvCxnSpPr>
      <xdr:spPr>
        <a:xfrm flipV="1">
          <a:off x="14401800" y="3306267"/>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82855</xdr:rowOff>
    </xdr:from>
    <xdr:to>
      <xdr:col>21</xdr:col>
      <xdr:colOff>0</xdr:colOff>
      <xdr:row>20</xdr:row>
      <xdr:rowOff>109881</xdr:rowOff>
    </xdr:to>
    <xdr:cxnSp macro="">
      <xdr:nvCxnSpPr>
        <xdr:cNvPr id="448" name="直線コネクタ 447"/>
        <xdr:cNvCxnSpPr/>
      </xdr:nvCxnSpPr>
      <xdr:spPr>
        <a:xfrm flipV="1">
          <a:off x="13512800" y="3511855"/>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47752</xdr:rowOff>
    </xdr:from>
    <xdr:to>
      <xdr:col>24</xdr:col>
      <xdr:colOff>609600</xdr:colOff>
      <xdr:row>18</xdr:row>
      <xdr:rowOff>149352</xdr:rowOff>
    </xdr:to>
    <xdr:sp macro="" textlink="">
      <xdr:nvSpPr>
        <xdr:cNvPr id="458" name="円/楕円 457"/>
        <xdr:cNvSpPr/>
      </xdr:nvSpPr>
      <xdr:spPr>
        <a:xfrm>
          <a:off x="169672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19829</xdr:rowOff>
    </xdr:from>
    <xdr:ext cx="762000" cy="259045"/>
    <xdr:sp macro="" textlink="">
      <xdr:nvSpPr>
        <xdr:cNvPr id="459" name="将来負担の状況該当値テキスト"/>
        <xdr:cNvSpPr txBox="1"/>
      </xdr:nvSpPr>
      <xdr:spPr>
        <a:xfrm>
          <a:off x="17106900" y="31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75133</xdr:rowOff>
    </xdr:from>
    <xdr:to>
      <xdr:col>23</xdr:col>
      <xdr:colOff>457200</xdr:colOff>
      <xdr:row>20</xdr:row>
      <xdr:rowOff>5283</xdr:rowOff>
    </xdr:to>
    <xdr:sp macro="" textlink="">
      <xdr:nvSpPr>
        <xdr:cNvPr id="460" name="円/楕円 459"/>
        <xdr:cNvSpPr/>
      </xdr:nvSpPr>
      <xdr:spPr>
        <a:xfrm>
          <a:off x="16129000" y="33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161510</xdr:rowOff>
    </xdr:from>
    <xdr:ext cx="736600" cy="259045"/>
    <xdr:sp macro="" textlink="">
      <xdr:nvSpPr>
        <xdr:cNvPr id="461" name="テキスト ボックス 460"/>
        <xdr:cNvSpPr txBox="1"/>
      </xdr:nvSpPr>
      <xdr:spPr>
        <a:xfrm>
          <a:off x="15798800" y="341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169367</xdr:rowOff>
    </xdr:from>
    <xdr:to>
      <xdr:col>22</xdr:col>
      <xdr:colOff>254000</xdr:colOff>
      <xdr:row>19</xdr:row>
      <xdr:rowOff>99517</xdr:rowOff>
    </xdr:to>
    <xdr:sp macro="" textlink="">
      <xdr:nvSpPr>
        <xdr:cNvPr id="462" name="円/楕円 461"/>
        <xdr:cNvSpPr/>
      </xdr:nvSpPr>
      <xdr:spPr>
        <a:xfrm>
          <a:off x="15240000" y="32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84294</xdr:rowOff>
    </xdr:from>
    <xdr:ext cx="762000" cy="259045"/>
    <xdr:sp macro="" textlink="">
      <xdr:nvSpPr>
        <xdr:cNvPr id="463" name="テキスト ボックス 462"/>
        <xdr:cNvSpPr txBox="1"/>
      </xdr:nvSpPr>
      <xdr:spPr>
        <a:xfrm>
          <a:off x="14909800" y="33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32055</xdr:rowOff>
    </xdr:from>
    <xdr:to>
      <xdr:col>21</xdr:col>
      <xdr:colOff>50800</xdr:colOff>
      <xdr:row>20</xdr:row>
      <xdr:rowOff>133655</xdr:rowOff>
    </xdr:to>
    <xdr:sp macro="" textlink="">
      <xdr:nvSpPr>
        <xdr:cNvPr id="464" name="円/楕円 463"/>
        <xdr:cNvSpPr/>
      </xdr:nvSpPr>
      <xdr:spPr>
        <a:xfrm>
          <a:off x="14351000" y="34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118432</xdr:rowOff>
    </xdr:from>
    <xdr:ext cx="762000" cy="259045"/>
    <xdr:sp macro="" textlink="">
      <xdr:nvSpPr>
        <xdr:cNvPr id="465" name="テキスト ボックス 464"/>
        <xdr:cNvSpPr txBox="1"/>
      </xdr:nvSpPr>
      <xdr:spPr>
        <a:xfrm>
          <a:off x="14020800" y="354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59081</xdr:rowOff>
    </xdr:from>
    <xdr:to>
      <xdr:col>19</xdr:col>
      <xdr:colOff>533400</xdr:colOff>
      <xdr:row>20</xdr:row>
      <xdr:rowOff>160681</xdr:rowOff>
    </xdr:to>
    <xdr:sp macro="" textlink="">
      <xdr:nvSpPr>
        <xdr:cNvPr id="466" name="円/楕円 465"/>
        <xdr:cNvSpPr/>
      </xdr:nvSpPr>
      <xdr:spPr>
        <a:xfrm>
          <a:off x="13462000" y="3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145458</xdr:rowOff>
    </xdr:from>
    <xdr:ext cx="762000" cy="259045"/>
    <xdr:sp macro="" textlink="">
      <xdr:nvSpPr>
        <xdr:cNvPr id="467" name="テキスト ボックス 466"/>
        <xdr:cNvSpPr txBox="1"/>
      </xdr:nvSpPr>
      <xdr:spPr>
        <a:xfrm>
          <a:off x="13131800" y="357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年１月１日に</a:t>
          </a:r>
          <a:r>
            <a:rPr lang="ja-JP" altLang="en-US" sz="1300">
              <a:solidFill>
                <a:schemeClr val="dk1"/>
              </a:solidFill>
              <a:effectLst/>
              <a:latin typeface="+mn-ea"/>
              <a:ea typeface="+mn-ea"/>
              <a:cs typeface="+mn-cs"/>
            </a:rPr>
            <a:t>市町村</a:t>
          </a:r>
          <a:r>
            <a:rPr lang="ja-JP" altLang="ja-JP" sz="1300">
              <a:solidFill>
                <a:schemeClr val="dk1"/>
              </a:solidFill>
              <a:effectLst/>
              <a:latin typeface="+mn-ea"/>
              <a:ea typeface="+mn-ea"/>
              <a:cs typeface="+mn-cs"/>
            </a:rPr>
            <a:t>合併し、類似団体より過剰だった職員数を定員適正化計画に基づき</a:t>
          </a:r>
          <a:r>
            <a:rPr lang="ja-JP" altLang="en-US" sz="1300">
              <a:solidFill>
                <a:schemeClr val="dk1"/>
              </a:solidFill>
              <a:effectLst/>
              <a:latin typeface="+mn-ea"/>
              <a:ea typeface="+mn-ea"/>
              <a:cs typeface="+mn-cs"/>
            </a:rPr>
            <a:t>削減してきたことで</a:t>
          </a:r>
          <a:r>
            <a:rPr lang="ja-JP" altLang="ja-JP" sz="1300">
              <a:solidFill>
                <a:schemeClr val="dk1"/>
              </a:solidFill>
              <a:effectLst/>
              <a:latin typeface="+mn-ea"/>
              <a:ea typeface="+mn-ea"/>
              <a:cs typeface="+mn-cs"/>
            </a:rPr>
            <a:t>、退職者の増員により退職金負担金割合が高くな</a:t>
          </a:r>
          <a:r>
            <a:rPr lang="ja-JP" altLang="en-US" sz="1300">
              <a:solidFill>
                <a:schemeClr val="dk1"/>
              </a:solidFill>
              <a:effectLst/>
              <a:latin typeface="+mn-ea"/>
              <a:ea typeface="+mn-ea"/>
              <a:cs typeface="+mn-cs"/>
            </a:rPr>
            <a:t>り</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25</a:t>
          </a:r>
          <a:r>
            <a:rPr lang="ja-JP" altLang="ja-JP" sz="1300">
              <a:solidFill>
                <a:schemeClr val="dk1"/>
              </a:solidFill>
              <a:effectLst/>
              <a:latin typeface="+mn-ea"/>
              <a:ea typeface="+mn-ea"/>
              <a:cs typeface="+mn-cs"/>
            </a:rPr>
            <a:t>年度は類似団体平均を</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ポイント上回っ</a:t>
          </a:r>
          <a:r>
            <a:rPr lang="ja-JP" altLang="en-US" sz="1300">
              <a:solidFill>
                <a:schemeClr val="dk1"/>
              </a:solidFill>
              <a:effectLst/>
              <a:latin typeface="+mn-ea"/>
              <a:ea typeface="+mn-ea"/>
              <a:cs typeface="+mn-cs"/>
            </a:rPr>
            <a:t>た</a:t>
          </a:r>
          <a:r>
            <a:rPr lang="ja-JP" altLang="ja-JP" sz="1300">
              <a:solidFill>
                <a:schemeClr val="dk1"/>
              </a:solidFill>
              <a:effectLst/>
              <a:latin typeface="+mn-ea"/>
              <a:ea typeface="+mn-ea"/>
              <a:cs typeface="+mn-cs"/>
            </a:rPr>
            <a:t>。その後は毎年度減少傾向にあ</a:t>
          </a:r>
          <a:r>
            <a:rPr lang="ja-JP" altLang="en-US" sz="1300">
              <a:solidFill>
                <a:schemeClr val="dk1"/>
              </a:solidFill>
              <a:effectLst/>
              <a:latin typeface="+mn-ea"/>
              <a:ea typeface="+mn-ea"/>
              <a:cs typeface="+mn-cs"/>
            </a:rPr>
            <a:t>った</a:t>
          </a:r>
          <a:r>
            <a:rPr lang="ja-JP" altLang="ja-JP" sz="1300">
              <a:solidFill>
                <a:schemeClr val="dk1"/>
              </a:solidFill>
              <a:effectLst/>
              <a:latin typeface="+mn-ea"/>
              <a:ea typeface="+mn-ea"/>
              <a:cs typeface="+mn-cs"/>
            </a:rPr>
            <a:t>が、平成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年度は前年度</a:t>
          </a:r>
          <a:r>
            <a:rPr lang="ja-JP" altLang="en-US" sz="1300">
              <a:solidFill>
                <a:schemeClr val="dk1"/>
              </a:solidFill>
              <a:effectLst/>
              <a:latin typeface="+mn-ea"/>
              <a:ea typeface="+mn-ea"/>
              <a:cs typeface="+mn-cs"/>
            </a:rPr>
            <a:t>比</a:t>
          </a:r>
          <a:r>
            <a:rPr lang="en-US" altLang="ja-JP" sz="1300">
              <a:solidFill>
                <a:schemeClr val="dk1"/>
              </a:solidFill>
              <a:effectLst/>
              <a:latin typeface="+mn-ea"/>
              <a:ea typeface="+mn-ea"/>
              <a:cs typeface="+mn-cs"/>
            </a:rPr>
            <a:t>0.3</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上昇となった。</a:t>
          </a:r>
          <a:r>
            <a:rPr lang="ja-JP" altLang="ja-JP" sz="1300">
              <a:solidFill>
                <a:schemeClr val="dk1"/>
              </a:solidFill>
              <a:effectLst/>
              <a:latin typeface="+mn-ea"/>
              <a:ea typeface="+mn-ea"/>
              <a:cs typeface="+mn-cs"/>
            </a:rPr>
            <a:t>その理由として</a:t>
          </a:r>
          <a:r>
            <a:rPr lang="ja-JP" altLang="en-US" sz="1300">
              <a:solidFill>
                <a:schemeClr val="dk1"/>
              </a:solidFill>
              <a:effectLst/>
              <a:latin typeface="+mn-ea"/>
              <a:ea typeface="+mn-ea"/>
              <a:cs typeface="+mn-cs"/>
            </a:rPr>
            <a:t>は</a:t>
          </a:r>
          <a:r>
            <a:rPr lang="ja-JP" altLang="ja-JP" sz="1300">
              <a:solidFill>
                <a:schemeClr val="dk1"/>
              </a:solidFill>
              <a:effectLst/>
              <a:latin typeface="+mn-ea"/>
              <a:ea typeface="+mn-ea"/>
              <a:cs typeface="+mn-cs"/>
            </a:rPr>
            <a:t>定員管理計画による職員数の増員（新規採用）が</a:t>
          </a:r>
          <a:r>
            <a:rPr lang="ja-JP" altLang="en-US" sz="1300">
              <a:solidFill>
                <a:schemeClr val="dk1"/>
              </a:solidFill>
              <a:effectLst/>
              <a:latin typeface="+mn-ea"/>
              <a:ea typeface="+mn-ea"/>
              <a:cs typeface="+mn-cs"/>
            </a:rPr>
            <a:t>行ったためである</a:t>
          </a:r>
          <a:r>
            <a:rPr lang="ja-JP" altLang="ja-JP" sz="1300">
              <a:solidFill>
                <a:schemeClr val="dk1"/>
              </a:solidFill>
              <a:effectLst/>
              <a:latin typeface="+mn-ea"/>
              <a:ea typeface="+mn-ea"/>
              <a:cs typeface="+mn-cs"/>
            </a:rPr>
            <a:t>。今後も引き続き定員管理計画に基づき、適正</a:t>
          </a:r>
          <a:r>
            <a:rPr lang="ja-JP" altLang="en-US" sz="1300">
              <a:solidFill>
                <a:schemeClr val="dk1"/>
              </a:solidFill>
              <a:effectLst/>
              <a:latin typeface="+mn-ea"/>
              <a:ea typeface="+mn-ea"/>
              <a:cs typeface="+mn-cs"/>
            </a:rPr>
            <a:t>な</a:t>
          </a:r>
          <a:r>
            <a:rPr lang="ja-JP" altLang="ja-JP" sz="1300">
              <a:solidFill>
                <a:schemeClr val="dk1"/>
              </a:solidFill>
              <a:effectLst/>
              <a:latin typeface="+mn-ea"/>
              <a:ea typeface="+mn-ea"/>
              <a:cs typeface="+mn-cs"/>
            </a:rPr>
            <a:t>定員管理に努め</a:t>
          </a:r>
          <a:r>
            <a:rPr lang="ja-JP" altLang="en-US" sz="1300">
              <a:solidFill>
                <a:schemeClr val="dk1"/>
              </a:solidFill>
              <a:effectLst/>
              <a:latin typeface="+mn-ea"/>
              <a:ea typeface="+mn-ea"/>
              <a:cs typeface="+mn-cs"/>
            </a:rPr>
            <a:t>ていく</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117856</xdr:rowOff>
    </xdr:to>
    <xdr:cxnSp macro="">
      <xdr:nvCxnSpPr>
        <xdr:cNvPr id="64" name="直線コネクタ 63"/>
        <xdr:cNvCxnSpPr/>
      </xdr:nvCxnSpPr>
      <xdr:spPr>
        <a:xfrm>
          <a:off x="3987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97282</xdr:rowOff>
    </xdr:to>
    <xdr:cxnSp macro="">
      <xdr:nvCxnSpPr>
        <xdr:cNvPr id="67" name="直線コネクタ 66"/>
        <xdr:cNvCxnSpPr/>
      </xdr:nvCxnSpPr>
      <xdr:spPr>
        <a:xfrm flipV="1">
          <a:off x="3098800" y="62763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129286</xdr:rowOff>
    </xdr:to>
    <xdr:cxnSp macro="">
      <xdr:nvCxnSpPr>
        <xdr:cNvPr id="70" name="直線コネクタ 69"/>
        <xdr:cNvCxnSpPr/>
      </xdr:nvCxnSpPr>
      <xdr:spPr>
        <a:xfrm flipV="1">
          <a:off x="2209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38</xdr:row>
      <xdr:rowOff>21844</xdr:rowOff>
    </xdr:to>
    <xdr:cxnSp macro="">
      <xdr:nvCxnSpPr>
        <xdr:cNvPr id="73" name="直線コネクタ 72"/>
        <xdr:cNvCxnSpPr/>
      </xdr:nvCxnSpPr>
      <xdr:spPr>
        <a:xfrm flipV="1">
          <a:off x="1320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78486</xdr:rowOff>
    </xdr:from>
    <xdr:to>
      <xdr:col>3</xdr:col>
      <xdr:colOff>193675</xdr:colOff>
      <xdr:row>38</xdr:row>
      <xdr:rowOff>8636</xdr:rowOff>
    </xdr:to>
    <xdr:sp macro="" textlink="">
      <xdr:nvSpPr>
        <xdr:cNvPr id="89" name="円/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1" name="円/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物件費については、前年度と比べ</a:t>
          </a:r>
          <a:r>
            <a:rPr lang="en-US" altLang="ja-JP" sz="1300">
              <a:solidFill>
                <a:schemeClr val="dk1"/>
              </a:solidFill>
              <a:effectLst/>
              <a:latin typeface="+mn-ea"/>
              <a:ea typeface="+mn-ea"/>
              <a:cs typeface="+mn-cs"/>
            </a:rPr>
            <a:t>0.2</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上昇し</a:t>
          </a:r>
          <a:r>
            <a:rPr lang="ja-JP" altLang="ja-JP" sz="1300">
              <a:solidFill>
                <a:schemeClr val="dk1"/>
              </a:solidFill>
              <a:effectLst/>
              <a:latin typeface="+mn-ea"/>
              <a:ea typeface="+mn-ea"/>
              <a:cs typeface="+mn-cs"/>
            </a:rPr>
            <a:t>たものの、類似団体平均より</a:t>
          </a:r>
          <a:r>
            <a:rPr lang="en-US" altLang="ja-JP" sz="1300">
              <a:solidFill>
                <a:schemeClr val="dk1"/>
              </a:solidFill>
              <a:effectLst/>
              <a:latin typeface="+mn-ea"/>
              <a:ea typeface="+mn-ea"/>
              <a:cs typeface="+mn-cs"/>
            </a:rPr>
            <a:t>7.3</a:t>
          </a:r>
          <a:r>
            <a:rPr lang="ja-JP" altLang="ja-JP" sz="1300">
              <a:solidFill>
                <a:schemeClr val="dk1"/>
              </a:solidFill>
              <a:effectLst/>
              <a:latin typeface="+mn-ea"/>
              <a:ea typeface="+mn-ea"/>
              <a:cs typeface="+mn-cs"/>
            </a:rPr>
            <a:t>ポイント下回り順位</a:t>
          </a:r>
          <a:r>
            <a:rPr lang="ja-JP" altLang="en-US" sz="1300">
              <a:solidFill>
                <a:schemeClr val="dk1"/>
              </a:solidFill>
              <a:effectLst/>
              <a:latin typeface="+mn-ea"/>
              <a:ea typeface="+mn-ea"/>
              <a:cs typeface="+mn-cs"/>
            </a:rPr>
            <a:t>も</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位とな</a:t>
          </a:r>
          <a:r>
            <a:rPr lang="ja-JP" altLang="en-US" sz="1300">
              <a:solidFill>
                <a:schemeClr val="dk1"/>
              </a:solidFill>
              <a:effectLst/>
              <a:latin typeface="+mn-ea"/>
              <a:ea typeface="+mn-ea"/>
              <a:cs typeface="+mn-cs"/>
            </a:rPr>
            <a:t>ってい</a:t>
          </a:r>
          <a:r>
            <a:rPr lang="ja-JP" altLang="ja-JP" sz="1300">
              <a:solidFill>
                <a:schemeClr val="dk1"/>
              </a:solidFill>
              <a:effectLst/>
              <a:latin typeface="+mn-ea"/>
              <a:ea typeface="+mn-ea"/>
              <a:cs typeface="+mn-cs"/>
            </a:rPr>
            <a:t>る</a:t>
          </a:r>
          <a:r>
            <a:rPr lang="ja-JP" altLang="en-US" sz="1300">
              <a:solidFill>
                <a:schemeClr val="dk1"/>
              </a:solidFill>
              <a:effectLst/>
              <a:latin typeface="+mn-ea"/>
              <a:ea typeface="+mn-ea"/>
              <a:cs typeface="+mn-cs"/>
            </a:rPr>
            <a:t>。</a:t>
          </a:r>
          <a:endParaRPr lang="en-US" altLang="ja-JP" sz="13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要因としては、</a:t>
          </a:r>
          <a:r>
            <a:rPr lang="ja-JP" altLang="en-US" sz="1300">
              <a:solidFill>
                <a:schemeClr val="dk1"/>
              </a:solidFill>
              <a:effectLst/>
              <a:latin typeface="+mn-ea"/>
              <a:ea typeface="+mn-ea"/>
              <a:cs typeface="+mn-cs"/>
            </a:rPr>
            <a:t>公立</a:t>
          </a:r>
          <a:r>
            <a:rPr lang="ja-JP" altLang="ja-JP" sz="1300">
              <a:solidFill>
                <a:schemeClr val="dk1"/>
              </a:solidFill>
              <a:effectLst/>
              <a:latin typeface="+mn-ea"/>
              <a:ea typeface="+mn-ea"/>
              <a:cs typeface="+mn-cs"/>
            </a:rPr>
            <a:t>保育所の</a:t>
          </a:r>
          <a:r>
            <a:rPr lang="ja-JP" altLang="en-US" sz="1300">
              <a:solidFill>
                <a:schemeClr val="dk1"/>
              </a:solidFill>
              <a:effectLst/>
              <a:latin typeface="+mn-ea"/>
              <a:ea typeface="+mn-ea"/>
              <a:cs typeface="+mn-cs"/>
            </a:rPr>
            <a:t>民営</a:t>
          </a:r>
          <a:r>
            <a:rPr lang="ja-JP" altLang="ja-JP" sz="1300">
              <a:solidFill>
                <a:schemeClr val="dk1"/>
              </a:solidFill>
              <a:effectLst/>
              <a:latin typeface="+mn-ea"/>
              <a:ea typeface="+mn-ea"/>
              <a:cs typeface="+mn-cs"/>
            </a:rPr>
            <a:t>化</a:t>
          </a:r>
          <a:r>
            <a:rPr lang="ja-JP" altLang="en-US" sz="1300">
              <a:solidFill>
                <a:schemeClr val="dk1"/>
              </a:solidFill>
              <a:effectLst/>
              <a:latin typeface="+mn-ea"/>
              <a:ea typeface="+mn-ea"/>
              <a:cs typeface="+mn-cs"/>
            </a:rPr>
            <a:t>を推進したこと等、経費節減によるものである</a:t>
          </a:r>
          <a:r>
            <a:rPr lang="ja-JP" altLang="ja-JP" sz="1300">
              <a:solidFill>
                <a:schemeClr val="dk1"/>
              </a:solidFill>
              <a:effectLst/>
              <a:latin typeface="+mn-ea"/>
              <a:ea typeface="+mn-ea"/>
              <a:cs typeface="+mn-cs"/>
            </a:rPr>
            <a:t>。</a:t>
          </a:r>
          <a:r>
            <a:rPr lang="en-US" altLang="ja-JP" sz="1300">
              <a:solidFill>
                <a:schemeClr val="dk1"/>
              </a:solidFill>
              <a:effectLst/>
              <a:latin typeface="+mn-ea"/>
              <a:ea typeface="+mn-ea"/>
              <a:cs typeface="+mn-cs"/>
            </a:rPr>
            <a:t/>
          </a:r>
          <a:br>
            <a:rPr lang="en-US" altLang="ja-JP" sz="1300">
              <a:solidFill>
                <a:schemeClr val="dk1"/>
              </a:solidFill>
              <a:effectLst/>
              <a:latin typeface="+mn-ea"/>
              <a:ea typeface="+mn-ea"/>
              <a:cs typeface="+mn-cs"/>
            </a:rPr>
          </a:br>
          <a:r>
            <a:rPr lang="ja-JP" altLang="ja-JP" sz="1300">
              <a:solidFill>
                <a:schemeClr val="dk1"/>
              </a:solidFill>
              <a:effectLst/>
              <a:latin typeface="+mn-ea"/>
              <a:ea typeface="+mn-ea"/>
              <a:cs typeface="+mn-cs"/>
            </a:rPr>
            <a:t>　今後も引き続き物件費の</a:t>
          </a:r>
          <a:r>
            <a:rPr lang="ja-JP" altLang="en-US" sz="1300">
              <a:solidFill>
                <a:schemeClr val="dk1"/>
              </a:solidFill>
              <a:effectLst/>
              <a:latin typeface="+mn-ea"/>
              <a:ea typeface="+mn-ea"/>
              <a:cs typeface="+mn-cs"/>
            </a:rPr>
            <a:t>削減に努めていく</a:t>
          </a:r>
          <a:r>
            <a:rPr lang="ja-JP" altLang="ja-JP" sz="1300">
              <a:solidFill>
                <a:schemeClr val="dk1"/>
              </a:solidFill>
              <a:effectLst/>
              <a:latin typeface="+mn-ea"/>
              <a:ea typeface="+mn-ea"/>
              <a:cs typeface="+mn-cs"/>
            </a:rPr>
            <a:t>。</a:t>
          </a:r>
          <a:endParaRPr lang="en-US" altLang="ja-JP" sz="13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300">
            <a:solidFill>
              <a:schemeClr val="dk1"/>
            </a:solidFill>
            <a:effectLst/>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20</xdr:row>
      <xdr:rowOff>46990</xdr:rowOff>
    </xdr:to>
    <xdr:cxnSp macro="">
      <xdr:nvCxnSpPr>
        <xdr:cNvPr id="116" name="直線コネクタ 115"/>
        <xdr:cNvCxnSpPr/>
      </xdr:nvCxnSpPr>
      <xdr:spPr>
        <a:xfrm flipV="1">
          <a:off x="16510000" y="238442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19067</xdr:rowOff>
    </xdr:from>
    <xdr:ext cx="762000" cy="259045"/>
    <xdr:sp macro="" textlink="">
      <xdr:nvSpPr>
        <xdr:cNvPr id="117" name="物件費最小値テキスト"/>
        <xdr:cNvSpPr txBox="1"/>
      </xdr:nvSpPr>
      <xdr:spPr>
        <a:xfrm>
          <a:off x="16598900" y="34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20</xdr:row>
      <xdr:rowOff>46990</xdr:rowOff>
    </xdr:from>
    <xdr:to>
      <xdr:col>24</xdr:col>
      <xdr:colOff>120650</xdr:colOff>
      <xdr:row>20</xdr:row>
      <xdr:rowOff>46990</xdr:rowOff>
    </xdr:to>
    <xdr:cxnSp macro="">
      <xdr:nvCxnSpPr>
        <xdr:cNvPr id="118" name="直線コネクタ 117"/>
        <xdr:cNvCxnSpPr/>
      </xdr:nvCxnSpPr>
      <xdr:spPr>
        <a:xfrm>
          <a:off x="16421100" y="34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9"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0" name="直線コネクタ 119"/>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144145</xdr:rowOff>
    </xdr:from>
    <xdr:to>
      <xdr:col>24</xdr:col>
      <xdr:colOff>31750</xdr:colOff>
      <xdr:row>13</xdr:row>
      <xdr:rowOff>155575</xdr:rowOff>
    </xdr:to>
    <xdr:cxnSp macro="">
      <xdr:nvCxnSpPr>
        <xdr:cNvPr id="121" name="直線コネクタ 120"/>
        <xdr:cNvCxnSpPr/>
      </xdr:nvCxnSpPr>
      <xdr:spPr>
        <a:xfrm>
          <a:off x="15671800" y="2372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2"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138430</xdr:rowOff>
    </xdr:from>
    <xdr:to>
      <xdr:col>22</xdr:col>
      <xdr:colOff>565150</xdr:colOff>
      <xdr:row>13</xdr:row>
      <xdr:rowOff>144145</xdr:rowOff>
    </xdr:to>
    <xdr:cxnSp macro="">
      <xdr:nvCxnSpPr>
        <xdr:cNvPr id="124" name="直線コネクタ 123"/>
        <xdr:cNvCxnSpPr/>
      </xdr:nvCxnSpPr>
      <xdr:spPr>
        <a:xfrm>
          <a:off x="14782800" y="2367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5" name="フローチャート : 判断 124"/>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6" name="テキスト ボックス 125"/>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104140</xdr:rowOff>
    </xdr:from>
    <xdr:to>
      <xdr:col>21</xdr:col>
      <xdr:colOff>361950</xdr:colOff>
      <xdr:row>13</xdr:row>
      <xdr:rowOff>138430</xdr:rowOff>
    </xdr:to>
    <xdr:cxnSp macro="">
      <xdr:nvCxnSpPr>
        <xdr:cNvPr id="127" name="直線コネクタ 126"/>
        <xdr:cNvCxnSpPr/>
      </xdr:nvCxnSpPr>
      <xdr:spPr>
        <a:xfrm>
          <a:off x="13893800" y="2332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127635</xdr:rowOff>
    </xdr:from>
    <xdr:to>
      <xdr:col>21</xdr:col>
      <xdr:colOff>412750</xdr:colOff>
      <xdr:row>16</xdr:row>
      <xdr:rowOff>57785</xdr:rowOff>
    </xdr:to>
    <xdr:sp macro="" textlink="">
      <xdr:nvSpPr>
        <xdr:cNvPr id="128" name="フローチャート : 判断 127"/>
        <xdr:cNvSpPr/>
      </xdr:nvSpPr>
      <xdr:spPr>
        <a:xfrm>
          <a:off x="14732000" y="26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42562</xdr:rowOff>
    </xdr:from>
    <xdr:ext cx="762000" cy="259045"/>
    <xdr:sp macro="" textlink="">
      <xdr:nvSpPr>
        <xdr:cNvPr id="129" name="テキスト ボックス 128"/>
        <xdr:cNvSpPr txBox="1"/>
      </xdr:nvSpPr>
      <xdr:spPr>
        <a:xfrm>
          <a:off x="14401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75565</xdr:rowOff>
    </xdr:from>
    <xdr:to>
      <xdr:col>20</xdr:col>
      <xdr:colOff>158750</xdr:colOff>
      <xdr:row>13</xdr:row>
      <xdr:rowOff>104140</xdr:rowOff>
    </xdr:to>
    <xdr:cxnSp macro="">
      <xdr:nvCxnSpPr>
        <xdr:cNvPr id="130" name="直線コネクタ 129"/>
        <xdr:cNvCxnSpPr/>
      </xdr:nvCxnSpPr>
      <xdr:spPr>
        <a:xfrm>
          <a:off x="13004800" y="2304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1" name="フローチャート : 判断 130"/>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2" name="テキスト ボックス 131"/>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3" name="フローチャート : 判断 132"/>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4" name="テキスト ボックス 133"/>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104775</xdr:rowOff>
    </xdr:from>
    <xdr:to>
      <xdr:col>24</xdr:col>
      <xdr:colOff>82550</xdr:colOff>
      <xdr:row>14</xdr:row>
      <xdr:rowOff>34925</xdr:rowOff>
    </xdr:to>
    <xdr:sp macro="" textlink="">
      <xdr:nvSpPr>
        <xdr:cNvPr id="140" name="円/楕円 139"/>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13352</xdr:rowOff>
    </xdr:from>
    <xdr:ext cx="762000" cy="259045"/>
    <xdr:sp macro="" textlink="">
      <xdr:nvSpPr>
        <xdr:cNvPr id="141" name="物件費該当値テキスト"/>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93345</xdr:rowOff>
    </xdr:from>
    <xdr:to>
      <xdr:col>22</xdr:col>
      <xdr:colOff>615950</xdr:colOff>
      <xdr:row>14</xdr:row>
      <xdr:rowOff>23495</xdr:rowOff>
    </xdr:to>
    <xdr:sp macro="" textlink="">
      <xdr:nvSpPr>
        <xdr:cNvPr id="142" name="円/楕円 141"/>
        <xdr:cNvSpPr/>
      </xdr:nvSpPr>
      <xdr:spPr>
        <a:xfrm>
          <a:off x="15621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33672</xdr:rowOff>
    </xdr:from>
    <xdr:ext cx="736600" cy="259045"/>
    <xdr:sp macro="" textlink="">
      <xdr:nvSpPr>
        <xdr:cNvPr id="143" name="テキスト ボックス 142"/>
        <xdr:cNvSpPr txBox="1"/>
      </xdr:nvSpPr>
      <xdr:spPr>
        <a:xfrm>
          <a:off x="15290800" y="209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87630</xdr:rowOff>
    </xdr:from>
    <xdr:to>
      <xdr:col>21</xdr:col>
      <xdr:colOff>412750</xdr:colOff>
      <xdr:row>14</xdr:row>
      <xdr:rowOff>17780</xdr:rowOff>
    </xdr:to>
    <xdr:sp macro="" textlink="">
      <xdr:nvSpPr>
        <xdr:cNvPr id="144" name="円/楕円 143"/>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27957</xdr:rowOff>
    </xdr:from>
    <xdr:ext cx="762000" cy="259045"/>
    <xdr:sp macro="" textlink="">
      <xdr:nvSpPr>
        <xdr:cNvPr id="145" name="テキスト ボックス 144"/>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53340</xdr:rowOff>
    </xdr:from>
    <xdr:to>
      <xdr:col>20</xdr:col>
      <xdr:colOff>209550</xdr:colOff>
      <xdr:row>13</xdr:row>
      <xdr:rowOff>154940</xdr:rowOff>
    </xdr:to>
    <xdr:sp macro="" textlink="">
      <xdr:nvSpPr>
        <xdr:cNvPr id="146" name="円/楕円 145"/>
        <xdr:cNvSpPr/>
      </xdr:nvSpPr>
      <xdr:spPr>
        <a:xfrm>
          <a:off x="13843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165117</xdr:rowOff>
    </xdr:from>
    <xdr:ext cx="762000" cy="259045"/>
    <xdr:sp macro="" textlink="">
      <xdr:nvSpPr>
        <xdr:cNvPr id="147" name="テキスト ボックス 146"/>
        <xdr:cNvSpPr txBox="1"/>
      </xdr:nvSpPr>
      <xdr:spPr>
        <a:xfrm>
          <a:off x="13512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24765</xdr:rowOff>
    </xdr:from>
    <xdr:to>
      <xdr:col>19</xdr:col>
      <xdr:colOff>6350</xdr:colOff>
      <xdr:row>13</xdr:row>
      <xdr:rowOff>126365</xdr:rowOff>
    </xdr:to>
    <xdr:sp macro="" textlink="">
      <xdr:nvSpPr>
        <xdr:cNvPr id="148" name="円/楕円 147"/>
        <xdr:cNvSpPr/>
      </xdr:nvSpPr>
      <xdr:spPr>
        <a:xfrm>
          <a:off x="12954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136542</xdr:rowOff>
    </xdr:from>
    <xdr:ext cx="762000" cy="259045"/>
    <xdr:sp macro="" textlink="">
      <xdr:nvSpPr>
        <xdr:cNvPr id="149" name="テキスト ボックス 148"/>
        <xdr:cNvSpPr txBox="1"/>
      </xdr:nvSpPr>
      <xdr:spPr>
        <a:xfrm>
          <a:off x="12623800" y="202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ea"/>
              <a:ea typeface="+mn-ea"/>
              <a:cs typeface="+mn-cs"/>
            </a:rPr>
            <a:t>　扶助費については、類似団体平均より</a:t>
          </a:r>
          <a:r>
            <a:rPr lang="en-US" altLang="ja-JP" sz="1300">
              <a:solidFill>
                <a:schemeClr val="dk1"/>
              </a:solidFill>
              <a:effectLst/>
              <a:latin typeface="+mn-ea"/>
              <a:ea typeface="+mn-ea"/>
              <a:cs typeface="+mn-cs"/>
            </a:rPr>
            <a:t>4.1</a:t>
          </a:r>
          <a:r>
            <a:rPr lang="ja-JP" altLang="ja-JP" sz="1300">
              <a:solidFill>
                <a:schemeClr val="dk1"/>
              </a:solidFill>
              <a:effectLst/>
              <a:latin typeface="+mn-ea"/>
              <a:ea typeface="+mn-ea"/>
              <a:cs typeface="+mn-cs"/>
            </a:rPr>
            <a:t>ポイント上回るが沖縄県平均より</a:t>
          </a:r>
          <a:r>
            <a:rPr lang="ja-JP" altLang="en-US" sz="1300">
              <a:solidFill>
                <a:schemeClr val="dk1"/>
              </a:solidFill>
              <a:effectLst/>
              <a:latin typeface="+mn-ea"/>
              <a:ea typeface="+mn-ea"/>
              <a:cs typeface="+mn-cs"/>
            </a:rPr>
            <a:t>は</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ポイント下回っている。</a:t>
          </a:r>
          <a:endParaRPr lang="ja-JP" altLang="ja-JP" sz="1300">
            <a:effectLst/>
            <a:latin typeface="+mn-ea"/>
            <a:ea typeface="+mn-ea"/>
          </a:endParaRPr>
        </a:p>
        <a:p>
          <a:pPr rtl="0"/>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要因としては、人口増加に伴う法人保育園の増加、児童手当の増額、障害者に対する給付事業の増加がある。また、低所得者の割合が多いため扶助費の支給率も多くな</a:t>
          </a:r>
          <a:r>
            <a:rPr lang="ja-JP" altLang="en-US" sz="1300">
              <a:solidFill>
                <a:schemeClr val="dk1"/>
              </a:solidFill>
              <a:effectLst/>
              <a:latin typeface="+mn-ea"/>
              <a:ea typeface="+mn-ea"/>
              <a:cs typeface="+mn-cs"/>
            </a:rPr>
            <a:t>ってい</a:t>
          </a:r>
          <a:r>
            <a:rPr lang="ja-JP" altLang="ja-JP" sz="1300">
              <a:solidFill>
                <a:schemeClr val="dk1"/>
              </a:solidFill>
              <a:effectLst/>
              <a:latin typeface="+mn-ea"/>
              <a:ea typeface="+mn-ea"/>
              <a:cs typeface="+mn-cs"/>
            </a:rPr>
            <a:t>る。</a:t>
          </a:r>
          <a:endParaRPr lang="ja-JP" altLang="ja-JP" sz="1300">
            <a:effectLst/>
            <a:latin typeface="+mn-ea"/>
            <a:ea typeface="+mn-ea"/>
          </a:endParaRPr>
        </a:p>
        <a:p>
          <a:pPr rtl="0" fontAlgn="base"/>
          <a:r>
            <a:rPr lang="ja-JP" altLang="ja-JP" sz="1300">
              <a:solidFill>
                <a:schemeClr val="dk1"/>
              </a:solidFill>
              <a:effectLst/>
              <a:latin typeface="+mn-ea"/>
              <a:ea typeface="+mn-ea"/>
              <a:cs typeface="+mn-cs"/>
            </a:rPr>
            <a:t>　今後、宅地造成が進み年々人口</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増加傾向にあるため</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今後も扶助費</a:t>
          </a:r>
          <a:r>
            <a:rPr lang="ja-JP" altLang="en-US" sz="1300">
              <a:solidFill>
                <a:schemeClr val="dk1"/>
              </a:solidFill>
              <a:effectLst/>
              <a:latin typeface="+mn-ea"/>
              <a:ea typeface="+mn-ea"/>
              <a:cs typeface="+mn-cs"/>
            </a:rPr>
            <a:t>は</a:t>
          </a:r>
          <a:r>
            <a:rPr lang="ja-JP" altLang="ja-JP" sz="1300">
              <a:solidFill>
                <a:schemeClr val="dk1"/>
              </a:solidFill>
              <a:effectLst/>
              <a:latin typeface="+mn-ea"/>
              <a:ea typeface="+mn-ea"/>
              <a:cs typeface="+mn-cs"/>
            </a:rPr>
            <a:t>増加</a:t>
          </a:r>
          <a:r>
            <a:rPr lang="ja-JP" altLang="en-US" sz="1300">
              <a:solidFill>
                <a:schemeClr val="dk1"/>
              </a:solidFill>
              <a:effectLst/>
              <a:latin typeface="+mn-ea"/>
              <a:ea typeface="+mn-ea"/>
              <a:cs typeface="+mn-cs"/>
            </a:rPr>
            <a:t>していくものと</a:t>
          </a:r>
          <a:r>
            <a:rPr lang="ja-JP" altLang="ja-JP" sz="1300">
              <a:solidFill>
                <a:schemeClr val="dk1"/>
              </a:solidFill>
              <a:effectLst/>
              <a:latin typeface="+mn-ea"/>
              <a:ea typeface="+mn-ea"/>
              <a:cs typeface="+mn-cs"/>
            </a:rPr>
            <a:t>見込まれる。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77" name="直線コネクタ 176"/>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0"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1" name="直線コネクタ 180"/>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95250</xdr:rowOff>
    </xdr:from>
    <xdr:to>
      <xdr:col>7</xdr:col>
      <xdr:colOff>15875</xdr:colOff>
      <xdr:row>60</xdr:row>
      <xdr:rowOff>50800</xdr:rowOff>
    </xdr:to>
    <xdr:cxnSp macro="">
      <xdr:nvCxnSpPr>
        <xdr:cNvPr id="182" name="直線コネクタ 181"/>
        <xdr:cNvCxnSpPr/>
      </xdr:nvCxnSpPr>
      <xdr:spPr>
        <a:xfrm>
          <a:off x="3987800" y="10210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3"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4" name="フローチャート : 判断 183"/>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95250</xdr:rowOff>
    </xdr:from>
    <xdr:to>
      <xdr:col>5</xdr:col>
      <xdr:colOff>549275</xdr:colOff>
      <xdr:row>59</xdr:row>
      <xdr:rowOff>133350</xdr:rowOff>
    </xdr:to>
    <xdr:cxnSp macro="">
      <xdr:nvCxnSpPr>
        <xdr:cNvPr id="185" name="直線コネクタ 184"/>
        <xdr:cNvCxnSpPr/>
      </xdr:nvCxnSpPr>
      <xdr:spPr>
        <a:xfrm flipV="1">
          <a:off x="3098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86" name="フローチャート : 判断 185"/>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7" name="テキスト ボックス 18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63500</xdr:rowOff>
    </xdr:from>
    <xdr:to>
      <xdr:col>4</xdr:col>
      <xdr:colOff>346075</xdr:colOff>
      <xdr:row>59</xdr:row>
      <xdr:rowOff>133350</xdr:rowOff>
    </xdr:to>
    <xdr:cxnSp macro="">
      <xdr:nvCxnSpPr>
        <xdr:cNvPr id="188" name="直線コネクタ 187"/>
        <xdr:cNvCxnSpPr/>
      </xdr:nvCxnSpPr>
      <xdr:spPr>
        <a:xfrm>
          <a:off x="2209800" y="1000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89" name="フローチャート : 判断 188"/>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25400</xdr:rowOff>
    </xdr:from>
    <xdr:to>
      <xdr:col>3</xdr:col>
      <xdr:colOff>142875</xdr:colOff>
      <xdr:row>58</xdr:row>
      <xdr:rowOff>63500</xdr:rowOff>
    </xdr:to>
    <xdr:cxnSp macro="">
      <xdr:nvCxnSpPr>
        <xdr:cNvPr id="191" name="直線コネクタ 190"/>
        <xdr:cNvCxnSpPr/>
      </xdr:nvCxnSpPr>
      <xdr:spPr>
        <a:xfrm>
          <a:off x="1320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2" name="フローチャート : 判断 191"/>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3" name="テキスト ボックス 192"/>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4" name="フローチャート : 判断 193"/>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5" name="テキスト ボックス 194"/>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1" name="円/楕円 200"/>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143527</xdr:rowOff>
    </xdr:from>
    <xdr:ext cx="762000" cy="259045"/>
    <xdr:sp macro="" textlink="">
      <xdr:nvSpPr>
        <xdr:cNvPr id="202"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44450</xdr:rowOff>
    </xdr:from>
    <xdr:to>
      <xdr:col>5</xdr:col>
      <xdr:colOff>600075</xdr:colOff>
      <xdr:row>59</xdr:row>
      <xdr:rowOff>146050</xdr:rowOff>
    </xdr:to>
    <xdr:sp macro="" textlink="">
      <xdr:nvSpPr>
        <xdr:cNvPr id="203" name="円/楕円 202"/>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130827</xdr:rowOff>
    </xdr:from>
    <xdr:ext cx="736600" cy="259045"/>
    <xdr:sp macro="" textlink="">
      <xdr:nvSpPr>
        <xdr:cNvPr id="204" name="テキスト ボックス 203"/>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82550</xdr:rowOff>
    </xdr:from>
    <xdr:to>
      <xdr:col>4</xdr:col>
      <xdr:colOff>396875</xdr:colOff>
      <xdr:row>60</xdr:row>
      <xdr:rowOff>12700</xdr:rowOff>
    </xdr:to>
    <xdr:sp macro="" textlink="">
      <xdr:nvSpPr>
        <xdr:cNvPr id="205" name="円/楕円 204"/>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168927</xdr:rowOff>
    </xdr:from>
    <xdr:ext cx="762000" cy="259045"/>
    <xdr:sp macro="" textlink="">
      <xdr:nvSpPr>
        <xdr:cNvPr id="206" name="テキスト ボックス 205"/>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12700</xdr:rowOff>
    </xdr:from>
    <xdr:to>
      <xdr:col>3</xdr:col>
      <xdr:colOff>193675</xdr:colOff>
      <xdr:row>58</xdr:row>
      <xdr:rowOff>114300</xdr:rowOff>
    </xdr:to>
    <xdr:sp macro="" textlink="">
      <xdr:nvSpPr>
        <xdr:cNvPr id="207" name="円/楕円 206"/>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99077</xdr:rowOff>
    </xdr:from>
    <xdr:ext cx="762000" cy="259045"/>
    <xdr:sp macro="" textlink="">
      <xdr:nvSpPr>
        <xdr:cNvPr id="208" name="テキスト ボックス 207"/>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146050</xdr:rowOff>
    </xdr:from>
    <xdr:to>
      <xdr:col>1</xdr:col>
      <xdr:colOff>676275</xdr:colOff>
      <xdr:row>58</xdr:row>
      <xdr:rowOff>76200</xdr:rowOff>
    </xdr:to>
    <xdr:sp macro="" textlink="">
      <xdr:nvSpPr>
        <xdr:cNvPr id="209" name="円/楕円 208"/>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60977</xdr:rowOff>
    </xdr:from>
    <xdr:ext cx="762000" cy="259045"/>
    <xdr:sp macro="" textlink="">
      <xdr:nvSpPr>
        <xdr:cNvPr id="210" name="テキスト ボックス 209"/>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その他については、類似団体平均より</a:t>
          </a:r>
          <a:r>
            <a:rPr lang="en-US" altLang="ja-JP" sz="1300">
              <a:solidFill>
                <a:schemeClr val="dk1"/>
              </a:solidFill>
              <a:effectLst/>
              <a:latin typeface="+mn-ea"/>
              <a:ea typeface="+mn-ea"/>
              <a:cs typeface="+mn-cs"/>
            </a:rPr>
            <a:t>3.1</a:t>
          </a:r>
          <a:r>
            <a:rPr lang="ja-JP" altLang="ja-JP" sz="1300">
              <a:solidFill>
                <a:schemeClr val="dk1"/>
              </a:solidFill>
              <a:effectLst/>
              <a:latin typeface="+mn-ea"/>
              <a:ea typeface="+mn-ea"/>
              <a:cs typeface="+mn-cs"/>
            </a:rPr>
            <a:t>ポイント、沖縄県平均より</a:t>
          </a:r>
          <a:r>
            <a:rPr lang="en-US" altLang="ja-JP" sz="1300">
              <a:solidFill>
                <a:schemeClr val="dk1"/>
              </a:solidFill>
              <a:effectLst/>
              <a:latin typeface="+mn-ea"/>
              <a:ea typeface="+mn-ea"/>
              <a:cs typeface="+mn-cs"/>
            </a:rPr>
            <a:t>0.2</a:t>
          </a:r>
          <a:r>
            <a:rPr lang="ja-JP" altLang="ja-JP" sz="1300">
              <a:solidFill>
                <a:schemeClr val="dk1"/>
              </a:solidFill>
              <a:effectLst/>
              <a:latin typeface="+mn-ea"/>
              <a:ea typeface="+mn-ea"/>
              <a:cs typeface="+mn-cs"/>
            </a:rPr>
            <a:t>ポイント下回っている。その要因は、</a:t>
          </a:r>
          <a:r>
            <a:rPr kumimoji="1" lang="ja-JP" altLang="ja-JP" sz="1300">
              <a:solidFill>
                <a:schemeClr val="dk1"/>
              </a:solidFill>
              <a:effectLst/>
              <a:latin typeface="+mn-ea"/>
              <a:ea typeface="+mn-ea"/>
              <a:cs typeface="+mn-cs"/>
            </a:rPr>
            <a:t>ゴミ処理業務や消防業務を島尻消防清掃組合、上水道業務を南部水道企業団と</a:t>
          </a:r>
          <a:r>
            <a:rPr kumimoji="1" lang="ja-JP" altLang="en-US" sz="1300">
              <a:solidFill>
                <a:schemeClr val="dk1"/>
              </a:solidFill>
              <a:effectLst/>
              <a:latin typeface="+mn-ea"/>
              <a:ea typeface="+mn-ea"/>
              <a:cs typeface="+mn-cs"/>
            </a:rPr>
            <a:t>いうかたちで</a:t>
          </a:r>
          <a:r>
            <a:rPr kumimoji="1" lang="ja-JP" altLang="ja-JP" sz="1300">
              <a:solidFill>
                <a:schemeClr val="dk1"/>
              </a:solidFill>
              <a:effectLst/>
              <a:latin typeface="+mn-ea"/>
              <a:ea typeface="+mn-ea"/>
              <a:cs typeface="+mn-cs"/>
            </a:rPr>
            <a:t>一部事務組合</a:t>
          </a:r>
          <a:r>
            <a:rPr kumimoji="1" lang="ja-JP" altLang="en-US" sz="1300">
              <a:solidFill>
                <a:schemeClr val="dk1"/>
              </a:solidFill>
              <a:effectLst/>
              <a:latin typeface="+mn-ea"/>
              <a:ea typeface="+mn-ea"/>
              <a:cs typeface="+mn-cs"/>
            </a:rPr>
            <a:t>にて</a:t>
          </a:r>
          <a:r>
            <a:rPr kumimoji="1" lang="ja-JP" altLang="ja-JP" sz="1300">
              <a:solidFill>
                <a:schemeClr val="dk1"/>
              </a:solidFill>
              <a:effectLst/>
              <a:latin typeface="+mn-ea"/>
              <a:ea typeface="+mn-ea"/>
              <a:cs typeface="+mn-cs"/>
            </a:rPr>
            <a:t>行っていることで経費が低くなっている。</a:t>
          </a:r>
          <a:endParaRPr lang="ja-JP" altLang="ja-JP" sz="1300">
            <a:effectLst/>
            <a:latin typeface="+mn-ea"/>
            <a:ea typeface="+mn-ea"/>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普通建設事業は、平成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年１月１日に合併し旧町村の継続事業を実施したため類似団体に対し高い水準</a:t>
          </a:r>
          <a:r>
            <a:rPr lang="ja-JP" altLang="en-US" sz="1300">
              <a:solidFill>
                <a:schemeClr val="dk1"/>
              </a:solidFill>
              <a:effectLst/>
              <a:latin typeface="+mn-ea"/>
              <a:ea typeface="+mn-ea"/>
              <a:cs typeface="+mn-cs"/>
            </a:rPr>
            <a:t>で</a:t>
          </a:r>
          <a:r>
            <a:rPr lang="ja-JP" altLang="ja-JP" sz="1300">
              <a:solidFill>
                <a:schemeClr val="dk1"/>
              </a:solidFill>
              <a:effectLst/>
              <a:latin typeface="+mn-ea"/>
              <a:ea typeface="+mn-ea"/>
              <a:cs typeface="+mn-cs"/>
            </a:rPr>
            <a:t>推移していたが、新規事業を抑制し継続事業を見直すことで、年々減少傾向にある。今後も更なる新規</a:t>
          </a:r>
          <a:r>
            <a:rPr lang="ja-JP" altLang="en-US" sz="1300">
              <a:solidFill>
                <a:schemeClr val="dk1"/>
              </a:solidFill>
              <a:effectLst/>
              <a:latin typeface="+mn-ea"/>
              <a:ea typeface="+mn-ea"/>
              <a:cs typeface="+mn-cs"/>
            </a:rPr>
            <a:t>建設</a:t>
          </a:r>
          <a:r>
            <a:rPr lang="ja-JP" altLang="ja-JP" sz="1300">
              <a:solidFill>
                <a:schemeClr val="dk1"/>
              </a:solidFill>
              <a:effectLst/>
              <a:latin typeface="+mn-ea"/>
              <a:ea typeface="+mn-ea"/>
              <a:cs typeface="+mn-cs"/>
            </a:rPr>
            <a:t>事業の抑制に努め</a:t>
          </a:r>
          <a:r>
            <a:rPr lang="ja-JP" altLang="en-US" sz="1300">
              <a:solidFill>
                <a:schemeClr val="dk1"/>
              </a:solidFill>
              <a:effectLst/>
              <a:latin typeface="+mn-ea"/>
              <a:ea typeface="+mn-ea"/>
              <a:cs typeface="+mn-cs"/>
            </a:rPr>
            <a:t>、経費の節減を図っていく</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38" name="直線コネクタ 237"/>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3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0" name="直線コネクタ 23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1"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2" name="直線コネクタ 241"/>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153670</xdr:rowOff>
    </xdr:to>
    <xdr:cxnSp macro="">
      <xdr:nvCxnSpPr>
        <xdr:cNvPr id="243" name="直線コネクタ 242"/>
        <xdr:cNvCxnSpPr/>
      </xdr:nvCxnSpPr>
      <xdr:spPr>
        <a:xfrm>
          <a:off x="15671800" y="9514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5" name="フローチャート : 判断 24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92710</xdr:rowOff>
    </xdr:to>
    <xdr:cxnSp macro="">
      <xdr:nvCxnSpPr>
        <xdr:cNvPr id="246" name="直線コネクタ 245"/>
        <xdr:cNvCxnSpPr/>
      </xdr:nvCxnSpPr>
      <xdr:spPr>
        <a:xfrm flipV="1">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47" name="フローチャート : 判断 24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48" name="テキスト ボックス 24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92710</xdr:rowOff>
    </xdr:to>
    <xdr:cxnSp macro="">
      <xdr:nvCxnSpPr>
        <xdr:cNvPr id="249" name="直線コネクタ 248"/>
        <xdr:cNvCxnSpPr/>
      </xdr:nvCxnSpPr>
      <xdr:spPr>
        <a:xfrm>
          <a:off x="13893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123190</xdr:rowOff>
    </xdr:to>
    <xdr:cxnSp macro="">
      <xdr:nvCxnSpPr>
        <xdr:cNvPr id="252" name="直線コネクタ 251"/>
        <xdr:cNvCxnSpPr/>
      </xdr:nvCxnSpPr>
      <xdr:spPr>
        <a:xfrm flipV="1">
          <a:off x="13004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3" name="フローチャート : 判断 25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4" name="テキスト ボックス 25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5" name="フローチャート : 判断 25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6" name="テキスト ボックス 25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2" name="円/楕円 261"/>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3"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4" name="円/楕円 26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5" name="テキスト ボックス 264"/>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6" name="円/楕円 26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67" name="テキスト ボックス 266"/>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68" name="円/楕円 267"/>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69" name="テキスト ボックス 268"/>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0" name="円/楕円 269"/>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1" name="テキスト ボックス 270"/>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補助費等については、</a:t>
          </a:r>
          <a:r>
            <a:rPr lang="ja-JP" altLang="en-US" sz="1300">
              <a:solidFill>
                <a:schemeClr val="dk1"/>
              </a:solidFill>
              <a:effectLst/>
              <a:latin typeface="+mn-ea"/>
              <a:ea typeface="+mn-ea"/>
              <a:cs typeface="+mn-cs"/>
            </a:rPr>
            <a:t>前年</a:t>
          </a:r>
          <a:r>
            <a:rPr lang="ja-JP" altLang="ja-JP" sz="1300">
              <a:solidFill>
                <a:schemeClr val="dk1"/>
              </a:solidFill>
              <a:effectLst/>
              <a:latin typeface="+mn-ea"/>
              <a:ea typeface="+mn-ea"/>
              <a:cs typeface="+mn-cs"/>
            </a:rPr>
            <a:t>度比較より</a:t>
          </a:r>
          <a:r>
            <a:rPr lang="en-US" altLang="ja-JP" sz="1300">
              <a:solidFill>
                <a:schemeClr val="dk1"/>
              </a:solidFill>
              <a:effectLst/>
              <a:latin typeface="+mn-ea"/>
              <a:ea typeface="+mn-ea"/>
              <a:cs typeface="+mn-cs"/>
            </a:rPr>
            <a:t>0.1</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減少し、</a:t>
          </a:r>
          <a:r>
            <a:rPr lang="ja-JP" altLang="ja-JP" sz="1300">
              <a:solidFill>
                <a:schemeClr val="dk1"/>
              </a:solidFill>
              <a:effectLst/>
              <a:latin typeface="+mn-ea"/>
              <a:ea typeface="+mn-ea"/>
              <a:cs typeface="+mn-cs"/>
            </a:rPr>
            <a:t>類似団体平均より</a:t>
          </a:r>
          <a:r>
            <a:rPr lang="en-US" altLang="ja-JP" sz="1300">
              <a:solidFill>
                <a:schemeClr val="dk1"/>
              </a:solidFill>
              <a:effectLst/>
              <a:latin typeface="+mn-ea"/>
              <a:ea typeface="+mn-ea"/>
              <a:cs typeface="+mn-cs"/>
            </a:rPr>
            <a:t>1.7</a:t>
          </a:r>
          <a:r>
            <a:rPr lang="ja-JP" altLang="ja-JP" sz="1300">
              <a:solidFill>
                <a:schemeClr val="dk1"/>
              </a:solidFill>
              <a:effectLst/>
              <a:latin typeface="+mn-ea"/>
              <a:ea typeface="+mn-ea"/>
              <a:cs typeface="+mn-cs"/>
            </a:rPr>
            <a:t>ポイント下回っている</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沖縄平均より</a:t>
          </a:r>
          <a:r>
            <a:rPr lang="ja-JP" altLang="en-US" sz="1300">
              <a:solidFill>
                <a:schemeClr val="dk1"/>
              </a:solidFill>
              <a:effectLst/>
              <a:latin typeface="+mn-ea"/>
              <a:ea typeface="+mn-ea"/>
              <a:cs typeface="+mn-cs"/>
            </a:rPr>
            <a:t>は</a:t>
          </a:r>
          <a:r>
            <a:rPr lang="en-US" altLang="ja-JP" sz="1300">
              <a:solidFill>
                <a:schemeClr val="dk1"/>
              </a:solidFill>
              <a:effectLst/>
              <a:latin typeface="+mn-ea"/>
              <a:ea typeface="+mn-ea"/>
              <a:cs typeface="+mn-cs"/>
            </a:rPr>
            <a:t>4.1</a:t>
          </a:r>
          <a:r>
            <a:rPr lang="ja-JP" altLang="ja-JP" sz="1300">
              <a:solidFill>
                <a:schemeClr val="dk1"/>
              </a:solidFill>
              <a:effectLst/>
              <a:latin typeface="+mn-ea"/>
              <a:ea typeface="+mn-ea"/>
              <a:cs typeface="+mn-cs"/>
            </a:rPr>
            <a:t>ﾎﾟｲﾝﾄ上回</a:t>
          </a:r>
          <a:r>
            <a:rPr lang="ja-JP" altLang="en-US" sz="1300">
              <a:solidFill>
                <a:schemeClr val="dk1"/>
              </a:solidFill>
              <a:effectLst/>
              <a:latin typeface="+mn-ea"/>
              <a:ea typeface="+mn-ea"/>
              <a:cs typeface="+mn-cs"/>
            </a:rPr>
            <a:t>ってい</a:t>
          </a:r>
          <a:r>
            <a:rPr lang="ja-JP" altLang="ja-JP" sz="1300">
              <a:solidFill>
                <a:schemeClr val="dk1"/>
              </a:solidFill>
              <a:effectLst/>
              <a:latin typeface="+mn-ea"/>
              <a:ea typeface="+mn-ea"/>
              <a:cs typeface="+mn-cs"/>
            </a:rPr>
            <a:t>る。</a:t>
          </a:r>
          <a:endParaRPr lang="ja-JP" altLang="ja-JP" sz="1300">
            <a:effectLst/>
            <a:latin typeface="+mn-ea"/>
            <a:ea typeface="+mn-ea"/>
          </a:endParaRPr>
        </a:p>
        <a:p>
          <a:r>
            <a:rPr lang="ja-JP" altLang="ja-JP" sz="1300">
              <a:solidFill>
                <a:schemeClr val="dk1"/>
              </a:solidFill>
              <a:effectLst/>
              <a:latin typeface="+mn-ea"/>
              <a:ea typeface="+mn-ea"/>
              <a:cs typeface="+mn-cs"/>
            </a:rPr>
            <a:t>　要因</a:t>
          </a:r>
          <a:r>
            <a:rPr lang="ja-JP" altLang="en-US" sz="1300">
              <a:solidFill>
                <a:schemeClr val="dk1"/>
              </a:solidFill>
              <a:effectLst/>
              <a:latin typeface="+mn-ea"/>
              <a:ea typeface="+mn-ea"/>
              <a:cs typeface="+mn-cs"/>
            </a:rPr>
            <a:t>として</a:t>
          </a:r>
          <a:r>
            <a:rPr lang="ja-JP" altLang="ja-JP" sz="1300">
              <a:solidFill>
                <a:schemeClr val="dk1"/>
              </a:solidFill>
              <a:effectLst/>
              <a:latin typeface="+mn-ea"/>
              <a:ea typeface="+mn-ea"/>
              <a:cs typeface="+mn-cs"/>
            </a:rPr>
            <a:t>は、消防及び清掃（ごみ焼却）が一部事務組合のため、補助費等全体の</a:t>
          </a:r>
          <a:r>
            <a:rPr lang="en-US" altLang="ja-JP" sz="1300">
              <a:solidFill>
                <a:schemeClr val="dk1"/>
              </a:solidFill>
              <a:effectLst/>
              <a:latin typeface="+mn-ea"/>
              <a:ea typeface="+mn-ea"/>
              <a:cs typeface="+mn-cs"/>
            </a:rPr>
            <a:t>5</a:t>
          </a:r>
          <a:r>
            <a:rPr lang="ja-JP" altLang="ja-JP" sz="1300">
              <a:solidFill>
                <a:schemeClr val="dk1"/>
              </a:solidFill>
              <a:effectLst/>
              <a:latin typeface="+mn-ea"/>
              <a:ea typeface="+mn-ea"/>
              <a:cs typeface="+mn-cs"/>
            </a:rPr>
            <a:t>割を占める額を負担しているためである。今後は、補助金や負担金を交付する団体が妥当な事業を行っているかどうかについて、見直しを行い、歳出削減に努める。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296" name="直線コネクタ 295"/>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29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298" name="直線コネクタ 29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29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0" name="直線コネクタ 29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104140</xdr:rowOff>
    </xdr:to>
    <xdr:cxnSp macro="">
      <xdr:nvCxnSpPr>
        <xdr:cNvPr id="301" name="直線コネクタ 300"/>
        <xdr:cNvCxnSpPr/>
      </xdr:nvCxnSpPr>
      <xdr:spPr>
        <a:xfrm flipV="1">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2"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3" name="フローチャート : 判断 302"/>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104140</xdr:rowOff>
    </xdr:to>
    <xdr:cxnSp macro="">
      <xdr:nvCxnSpPr>
        <xdr:cNvPr id="304" name="直線コネクタ 303"/>
        <xdr:cNvCxnSpPr/>
      </xdr:nvCxnSpPr>
      <xdr:spPr>
        <a:xfrm>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5" name="フローチャート : 判断 30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06" name="テキスト ボックス 305"/>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94996</xdr:rowOff>
    </xdr:to>
    <xdr:cxnSp macro="">
      <xdr:nvCxnSpPr>
        <xdr:cNvPr id="307" name="直線コネクタ 306"/>
        <xdr:cNvCxnSpPr/>
      </xdr:nvCxnSpPr>
      <xdr:spPr>
        <a:xfrm>
          <a:off x="13893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99568</xdr:rowOff>
    </xdr:to>
    <xdr:cxnSp macro="">
      <xdr:nvCxnSpPr>
        <xdr:cNvPr id="310" name="直線コネクタ 309"/>
        <xdr:cNvCxnSpPr/>
      </xdr:nvCxnSpPr>
      <xdr:spPr>
        <a:xfrm flipV="1">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1" name="フローチャート : 判断 31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2" name="テキスト ボックス 31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3" name="フローチャート : 判断 31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4" name="テキスト ボックス 31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0" name="円/楕円 31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1"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2" name="円/楕円 32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3" name="テキスト ボックス 322"/>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4" name="円/楕円 32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5" name="テキスト ボックス 32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6" name="円/楕円 32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8" name="円/楕円 32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9" name="テキスト ボックス 328"/>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公債費については、類似団体平均より</a:t>
          </a:r>
          <a:r>
            <a:rPr lang="en-US" altLang="ja-JP" sz="1300">
              <a:solidFill>
                <a:schemeClr val="dk1"/>
              </a:solidFill>
              <a:effectLst/>
              <a:latin typeface="+mn-ea"/>
              <a:ea typeface="+mn-ea"/>
              <a:cs typeface="+mn-cs"/>
            </a:rPr>
            <a:t>6.7</a:t>
          </a:r>
          <a:r>
            <a:rPr lang="ja-JP" altLang="ja-JP" sz="1300">
              <a:solidFill>
                <a:schemeClr val="dk1"/>
              </a:solidFill>
              <a:effectLst/>
              <a:latin typeface="+mn-ea"/>
              <a:ea typeface="+mn-ea"/>
              <a:cs typeface="+mn-cs"/>
            </a:rPr>
            <a:t>ポイント、沖縄県平均より</a:t>
          </a:r>
          <a:r>
            <a:rPr lang="en-US" altLang="ja-JP" sz="1300">
              <a:solidFill>
                <a:schemeClr val="dk1"/>
              </a:solidFill>
              <a:effectLst/>
              <a:latin typeface="+mn-ea"/>
              <a:ea typeface="+mn-ea"/>
              <a:cs typeface="+mn-cs"/>
            </a:rPr>
            <a:t>6..0</a:t>
          </a:r>
          <a:r>
            <a:rPr lang="ja-JP" altLang="ja-JP" sz="1300">
              <a:solidFill>
                <a:schemeClr val="dk1"/>
              </a:solidFill>
              <a:effectLst/>
              <a:latin typeface="+mn-ea"/>
              <a:ea typeface="+mn-ea"/>
              <a:cs typeface="+mn-cs"/>
            </a:rPr>
            <a:t>ポイント上回</a:t>
          </a:r>
          <a:r>
            <a:rPr lang="ja-JP" altLang="en-US" sz="1300">
              <a:solidFill>
                <a:schemeClr val="dk1"/>
              </a:solidFill>
              <a:effectLst/>
              <a:latin typeface="+mn-ea"/>
              <a:ea typeface="+mn-ea"/>
              <a:cs typeface="+mn-cs"/>
            </a:rPr>
            <a:t>って</a:t>
          </a:r>
          <a:r>
            <a:rPr lang="ja-JP" altLang="ja-JP" sz="1300">
              <a:solidFill>
                <a:schemeClr val="dk1"/>
              </a:solidFill>
              <a:effectLst/>
              <a:latin typeface="+mn-ea"/>
              <a:ea typeface="+mn-ea"/>
              <a:cs typeface="+mn-cs"/>
            </a:rPr>
            <a:t>いる。　</a:t>
          </a:r>
          <a:endParaRPr lang="ja-JP" altLang="ja-JP" sz="1300">
            <a:effectLst/>
            <a:latin typeface="+mn-ea"/>
            <a:ea typeface="+mn-ea"/>
          </a:endParaRPr>
        </a:p>
        <a:p>
          <a:pPr rtl="0"/>
          <a:r>
            <a:rPr lang="ja-JP" altLang="ja-JP" sz="1300">
              <a:solidFill>
                <a:schemeClr val="dk1"/>
              </a:solidFill>
              <a:effectLst/>
              <a:latin typeface="+mn-ea"/>
              <a:ea typeface="+mn-ea"/>
              <a:cs typeface="+mn-cs"/>
            </a:rPr>
            <a:t>　</a:t>
          </a:r>
          <a:r>
            <a:rPr lang="ja-JP" altLang="en-US" sz="1300">
              <a:solidFill>
                <a:schemeClr val="dk1"/>
              </a:solidFill>
              <a:effectLst/>
              <a:latin typeface="+mn-ea"/>
              <a:ea typeface="+mn-ea"/>
              <a:cs typeface="+mn-cs"/>
            </a:rPr>
            <a:t>本町は</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年度に</a:t>
          </a:r>
          <a:r>
            <a:rPr lang="ja-JP" altLang="en-US" sz="1300">
              <a:solidFill>
                <a:schemeClr val="dk1"/>
              </a:solidFill>
              <a:effectLst/>
              <a:latin typeface="+mn-ea"/>
              <a:ea typeface="+mn-ea"/>
              <a:cs typeface="+mn-cs"/>
            </a:rPr>
            <a:t>市町村</a:t>
          </a:r>
          <a:r>
            <a:rPr lang="ja-JP" altLang="ja-JP" sz="1300">
              <a:solidFill>
                <a:schemeClr val="dk1"/>
              </a:solidFill>
              <a:effectLst/>
              <a:latin typeface="+mn-ea"/>
              <a:ea typeface="+mn-ea"/>
              <a:cs typeface="+mn-cs"/>
            </a:rPr>
            <a:t>合併し、合併特例債を活用した区画整理事業や公立学校建設事業等の新町</a:t>
          </a:r>
          <a:r>
            <a:rPr lang="ja-JP" altLang="en-US" sz="1300">
              <a:solidFill>
                <a:schemeClr val="dk1"/>
              </a:solidFill>
              <a:effectLst/>
              <a:latin typeface="+mn-ea"/>
              <a:ea typeface="+mn-ea"/>
              <a:cs typeface="+mn-cs"/>
            </a:rPr>
            <a:t>建設</a:t>
          </a:r>
          <a:r>
            <a:rPr lang="ja-JP" altLang="ja-JP" sz="1300">
              <a:solidFill>
                <a:schemeClr val="dk1"/>
              </a:solidFill>
              <a:effectLst/>
              <a:latin typeface="+mn-ea"/>
              <a:ea typeface="+mn-ea"/>
              <a:cs typeface="+mn-cs"/>
            </a:rPr>
            <a:t>計画</a:t>
          </a:r>
          <a:r>
            <a:rPr lang="ja-JP" altLang="en-US" sz="1300">
              <a:solidFill>
                <a:schemeClr val="dk1"/>
              </a:solidFill>
              <a:effectLst/>
              <a:latin typeface="+mn-ea"/>
              <a:ea typeface="+mn-ea"/>
              <a:cs typeface="+mn-cs"/>
            </a:rPr>
            <a:t>に沿った事業実施の</a:t>
          </a:r>
          <a:r>
            <a:rPr lang="ja-JP" altLang="ja-JP" sz="1300">
              <a:solidFill>
                <a:schemeClr val="dk1"/>
              </a:solidFill>
              <a:effectLst/>
              <a:latin typeface="+mn-ea"/>
              <a:ea typeface="+mn-ea"/>
              <a:cs typeface="+mn-cs"/>
            </a:rPr>
            <a:t>ため</a:t>
          </a:r>
          <a:r>
            <a:rPr lang="ja-JP" altLang="en-US" sz="1300">
              <a:solidFill>
                <a:schemeClr val="dk1"/>
              </a:solidFill>
              <a:effectLst/>
              <a:latin typeface="+mn-ea"/>
              <a:ea typeface="+mn-ea"/>
              <a:cs typeface="+mn-cs"/>
            </a:rPr>
            <a:t>、多額の</a:t>
          </a:r>
          <a:r>
            <a:rPr lang="ja-JP" altLang="ja-JP" sz="1300">
              <a:solidFill>
                <a:schemeClr val="dk1"/>
              </a:solidFill>
              <a:effectLst/>
              <a:latin typeface="+mn-ea"/>
              <a:ea typeface="+mn-ea"/>
              <a:cs typeface="+mn-cs"/>
            </a:rPr>
            <a:t>地方債を発行し</a:t>
          </a:r>
          <a:r>
            <a:rPr lang="ja-JP" altLang="en-US" sz="1300">
              <a:solidFill>
                <a:schemeClr val="dk1"/>
              </a:solidFill>
              <a:effectLst/>
              <a:latin typeface="+mn-ea"/>
              <a:ea typeface="+mn-ea"/>
              <a:cs typeface="+mn-cs"/>
            </a:rPr>
            <a:t>てき</a:t>
          </a:r>
          <a:r>
            <a:rPr lang="ja-JP" altLang="ja-JP" sz="1300">
              <a:solidFill>
                <a:schemeClr val="dk1"/>
              </a:solidFill>
              <a:effectLst/>
              <a:latin typeface="+mn-ea"/>
              <a:ea typeface="+mn-ea"/>
              <a:cs typeface="+mn-cs"/>
            </a:rPr>
            <a:t>た</a:t>
          </a:r>
          <a:r>
            <a:rPr lang="ja-JP" altLang="en-US" sz="1300">
              <a:solidFill>
                <a:schemeClr val="dk1"/>
              </a:solidFill>
              <a:effectLst/>
              <a:latin typeface="+mn-ea"/>
              <a:ea typeface="+mn-ea"/>
              <a:cs typeface="+mn-cs"/>
            </a:rPr>
            <a:t>ことが、公債費の高い要因となっている</a:t>
          </a:r>
          <a:r>
            <a:rPr lang="ja-JP" altLang="ja-JP" sz="1300">
              <a:solidFill>
                <a:schemeClr val="dk1"/>
              </a:solidFill>
              <a:effectLst/>
              <a:latin typeface="+mn-ea"/>
              <a:ea typeface="+mn-ea"/>
              <a:cs typeface="+mn-cs"/>
            </a:rPr>
            <a:t>。　</a:t>
          </a:r>
          <a:endParaRPr lang="ja-JP" altLang="ja-JP" sz="1300">
            <a:effectLst/>
            <a:latin typeface="+mn-ea"/>
            <a:ea typeface="+mn-ea"/>
          </a:endParaRPr>
        </a:p>
        <a:p>
          <a:pPr rtl="0" fontAlgn="base"/>
          <a:r>
            <a:rPr lang="ja-JP" altLang="ja-JP" sz="1300">
              <a:solidFill>
                <a:schemeClr val="dk1"/>
              </a:solidFill>
              <a:effectLst/>
              <a:latin typeface="+mn-ea"/>
              <a:ea typeface="+mn-ea"/>
              <a:cs typeface="+mn-cs"/>
            </a:rPr>
            <a:t>　</a:t>
          </a:r>
          <a:r>
            <a:rPr lang="ja-JP" altLang="en-US" sz="1300">
              <a:solidFill>
                <a:schemeClr val="dk1"/>
              </a:solidFill>
              <a:effectLst/>
              <a:latin typeface="+mn-ea"/>
              <a:ea typeface="+mn-ea"/>
              <a:cs typeface="+mn-cs"/>
            </a:rPr>
            <a:t>今後は</a:t>
          </a:r>
          <a:r>
            <a:rPr lang="ja-JP" altLang="ja-JP" sz="1300">
              <a:solidFill>
                <a:schemeClr val="dk1"/>
              </a:solidFill>
              <a:effectLst/>
              <a:latin typeface="+mn-ea"/>
              <a:ea typeface="+mn-ea"/>
              <a:cs typeface="+mn-cs"/>
            </a:rPr>
            <a:t>、普通建設事業の選択</a:t>
          </a:r>
          <a:r>
            <a:rPr lang="ja-JP" altLang="en-US" sz="1300">
              <a:solidFill>
                <a:schemeClr val="dk1"/>
              </a:solidFill>
              <a:effectLst/>
              <a:latin typeface="+mn-ea"/>
              <a:ea typeface="+mn-ea"/>
              <a:cs typeface="+mn-cs"/>
            </a:rPr>
            <a:t>及び平準化</a:t>
          </a:r>
          <a:r>
            <a:rPr lang="ja-JP" altLang="ja-JP" sz="1300">
              <a:solidFill>
                <a:schemeClr val="dk1"/>
              </a:solidFill>
              <a:effectLst/>
              <a:latin typeface="+mn-ea"/>
              <a:ea typeface="+mn-ea"/>
              <a:cs typeface="+mn-cs"/>
            </a:rPr>
            <a:t>を行い</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地方債</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発行抑制</a:t>
          </a:r>
          <a:r>
            <a:rPr lang="ja-JP" altLang="en-US" sz="1300">
              <a:solidFill>
                <a:schemeClr val="dk1"/>
              </a:solidFill>
              <a:effectLst/>
              <a:latin typeface="+mn-ea"/>
              <a:ea typeface="+mn-ea"/>
              <a:cs typeface="+mn-cs"/>
            </a:rPr>
            <a:t>に</a:t>
          </a:r>
          <a:r>
            <a:rPr lang="ja-JP" altLang="ja-JP" sz="1300">
              <a:solidFill>
                <a:schemeClr val="dk1"/>
              </a:solidFill>
              <a:effectLst/>
              <a:latin typeface="+mn-ea"/>
              <a:ea typeface="+mn-ea"/>
              <a:cs typeface="+mn-cs"/>
            </a:rPr>
            <a:t>努め</a:t>
          </a:r>
          <a:r>
            <a:rPr lang="ja-JP" altLang="en-US" sz="1300">
              <a:solidFill>
                <a:schemeClr val="dk1"/>
              </a:solidFill>
              <a:effectLst/>
              <a:latin typeface="+mn-ea"/>
              <a:ea typeface="+mn-ea"/>
              <a:cs typeface="+mn-cs"/>
            </a:rPr>
            <a:t>ていく</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5" name="テキスト ボックス 35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57" name="直線コネクタ 356"/>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58"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59" name="直線コネクタ 358"/>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0"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1" name="直線コネクタ 360"/>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130811</xdr:rowOff>
    </xdr:from>
    <xdr:to>
      <xdr:col>7</xdr:col>
      <xdr:colOff>15875</xdr:colOff>
      <xdr:row>79</xdr:row>
      <xdr:rowOff>146050</xdr:rowOff>
    </xdr:to>
    <xdr:cxnSp macro="">
      <xdr:nvCxnSpPr>
        <xdr:cNvPr id="362" name="直線コネクタ 361"/>
        <xdr:cNvCxnSpPr/>
      </xdr:nvCxnSpPr>
      <xdr:spPr>
        <a:xfrm>
          <a:off x="3987800" y="13675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3"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4" name="フローチャート : 判断 363"/>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130811</xdr:rowOff>
    </xdr:from>
    <xdr:to>
      <xdr:col>5</xdr:col>
      <xdr:colOff>549275</xdr:colOff>
      <xdr:row>79</xdr:row>
      <xdr:rowOff>168911</xdr:rowOff>
    </xdr:to>
    <xdr:cxnSp macro="">
      <xdr:nvCxnSpPr>
        <xdr:cNvPr id="365" name="直線コネクタ 364"/>
        <xdr:cNvCxnSpPr/>
      </xdr:nvCxnSpPr>
      <xdr:spPr>
        <a:xfrm flipV="1">
          <a:off x="3098800" y="13675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66" name="フローチャート : 判断 365"/>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67" name="テキスト ボックス 366"/>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79</xdr:row>
      <xdr:rowOff>168911</xdr:rowOff>
    </xdr:to>
    <xdr:cxnSp macro="">
      <xdr:nvCxnSpPr>
        <xdr:cNvPr id="368" name="直線コネクタ 367"/>
        <xdr:cNvCxnSpPr/>
      </xdr:nvCxnSpPr>
      <xdr:spPr>
        <a:xfrm>
          <a:off x="2209800" y="13705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0" name="テキスト ボックス 36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79</xdr:row>
      <xdr:rowOff>161289</xdr:rowOff>
    </xdr:to>
    <xdr:cxnSp macro="">
      <xdr:nvCxnSpPr>
        <xdr:cNvPr id="371" name="直線コネクタ 370"/>
        <xdr:cNvCxnSpPr/>
      </xdr:nvCxnSpPr>
      <xdr:spPr>
        <a:xfrm>
          <a:off x="1320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2" name="フローチャート : 判断 37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3" name="テキスト ボックス 37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4" name="フローチャート : 判断 37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5" name="テキスト ボックス 37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1" name="円/楕円 380"/>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82"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80011</xdr:rowOff>
    </xdr:from>
    <xdr:to>
      <xdr:col>5</xdr:col>
      <xdr:colOff>600075</xdr:colOff>
      <xdr:row>80</xdr:row>
      <xdr:rowOff>10161</xdr:rowOff>
    </xdr:to>
    <xdr:sp macro="" textlink="">
      <xdr:nvSpPr>
        <xdr:cNvPr id="383" name="円/楕円 382"/>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166388</xdr:rowOff>
    </xdr:from>
    <xdr:ext cx="736600" cy="259045"/>
    <xdr:sp macro="" textlink="">
      <xdr:nvSpPr>
        <xdr:cNvPr id="384" name="テキスト ボックス 383"/>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118111</xdr:rowOff>
    </xdr:from>
    <xdr:to>
      <xdr:col>4</xdr:col>
      <xdr:colOff>396875</xdr:colOff>
      <xdr:row>80</xdr:row>
      <xdr:rowOff>48261</xdr:rowOff>
    </xdr:to>
    <xdr:sp macro="" textlink="">
      <xdr:nvSpPr>
        <xdr:cNvPr id="385" name="円/楕円 384"/>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33038</xdr:rowOff>
    </xdr:from>
    <xdr:ext cx="762000" cy="259045"/>
    <xdr:sp macro="" textlink="">
      <xdr:nvSpPr>
        <xdr:cNvPr id="386" name="テキスト ボックス 385"/>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7" name="円/楕円 386"/>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8" name="テキスト ボックス 387"/>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9" name="円/楕円 388"/>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0" name="テキスト ボックス 389"/>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公債費以外については、類似団体平均より</a:t>
          </a:r>
          <a:r>
            <a:rPr lang="en-US" altLang="ja-JP" sz="1300">
              <a:solidFill>
                <a:schemeClr val="dk1"/>
              </a:solidFill>
              <a:effectLst/>
              <a:latin typeface="+mn-ea"/>
              <a:ea typeface="+mn-ea"/>
              <a:cs typeface="+mn-cs"/>
            </a:rPr>
            <a:t>8.7</a:t>
          </a:r>
          <a:r>
            <a:rPr lang="ja-JP" altLang="ja-JP" sz="1300">
              <a:solidFill>
                <a:schemeClr val="dk1"/>
              </a:solidFill>
              <a:effectLst/>
              <a:latin typeface="+mn-ea"/>
              <a:ea typeface="+mn-ea"/>
              <a:cs typeface="+mn-cs"/>
            </a:rPr>
            <a:t>ポイント、沖縄県平均より</a:t>
          </a:r>
          <a:r>
            <a:rPr lang="en-US" altLang="ja-JP" sz="1300">
              <a:solidFill>
                <a:schemeClr val="dk1"/>
              </a:solidFill>
              <a:effectLst/>
              <a:latin typeface="+mn-ea"/>
              <a:ea typeface="+mn-ea"/>
              <a:cs typeface="+mn-cs"/>
            </a:rPr>
            <a:t>4.0</a:t>
          </a:r>
          <a:r>
            <a:rPr lang="ja-JP" altLang="ja-JP" sz="1300">
              <a:solidFill>
                <a:schemeClr val="dk1"/>
              </a:solidFill>
              <a:effectLst/>
              <a:latin typeface="+mn-ea"/>
              <a:ea typeface="+mn-ea"/>
              <a:cs typeface="+mn-cs"/>
            </a:rPr>
            <a:t>ポイント下回っている。</a:t>
          </a:r>
          <a:endParaRPr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23</a:t>
          </a:r>
          <a:r>
            <a:rPr lang="ja-JP" altLang="ja-JP" sz="1300">
              <a:solidFill>
                <a:schemeClr val="dk1"/>
              </a:solidFill>
              <a:effectLst/>
              <a:latin typeface="+mn-ea"/>
              <a:ea typeface="+mn-ea"/>
              <a:cs typeface="+mn-cs"/>
            </a:rPr>
            <a:t>年度策定された中長期財政計画により更なる財政の健全化を行うことで安定した財政運営に努める</a:t>
          </a:r>
          <a:r>
            <a:rPr lang="ja-JP" altLang="en-US"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16" name="直線コネクタ 415"/>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8" name="直線コネクタ 41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19"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0" name="直線コネクタ 419"/>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168148</xdr:rowOff>
    </xdr:from>
    <xdr:to>
      <xdr:col>24</xdr:col>
      <xdr:colOff>31750</xdr:colOff>
      <xdr:row>75</xdr:row>
      <xdr:rowOff>101854</xdr:rowOff>
    </xdr:to>
    <xdr:cxnSp macro="">
      <xdr:nvCxnSpPr>
        <xdr:cNvPr id="421" name="直線コネクタ 420"/>
        <xdr:cNvCxnSpPr/>
      </xdr:nvCxnSpPr>
      <xdr:spPr>
        <a:xfrm>
          <a:off x="15671800" y="128554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2"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3" name="フローチャート : 判断 422"/>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168148</xdr:rowOff>
    </xdr:from>
    <xdr:to>
      <xdr:col>22</xdr:col>
      <xdr:colOff>565150</xdr:colOff>
      <xdr:row>75</xdr:row>
      <xdr:rowOff>165863</xdr:rowOff>
    </xdr:to>
    <xdr:cxnSp macro="">
      <xdr:nvCxnSpPr>
        <xdr:cNvPr id="424" name="直線コネクタ 423"/>
        <xdr:cNvCxnSpPr/>
      </xdr:nvCxnSpPr>
      <xdr:spPr>
        <a:xfrm flipV="1">
          <a:off x="14782800" y="12855448"/>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5" name="フローチャート : 判断 424"/>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26" name="テキスト ボックス 425"/>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165863</xdr:rowOff>
    </xdr:to>
    <xdr:cxnSp macro="">
      <xdr:nvCxnSpPr>
        <xdr:cNvPr id="427" name="直線コネクタ 426"/>
        <xdr:cNvCxnSpPr/>
      </xdr:nvCxnSpPr>
      <xdr:spPr>
        <a:xfrm>
          <a:off x="13893800" y="129286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8" name="フローチャート : 判断 42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29" name="テキスト ボックス 42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133858</xdr:rowOff>
    </xdr:to>
    <xdr:cxnSp macro="">
      <xdr:nvCxnSpPr>
        <xdr:cNvPr id="430" name="直線コネクタ 429"/>
        <xdr:cNvCxnSpPr/>
      </xdr:nvCxnSpPr>
      <xdr:spPr>
        <a:xfrm flipV="1">
          <a:off x="13004800" y="12928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1" name="フローチャート : 判断 43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2" name="テキスト ボックス 43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3" name="フローチャート : 判断 43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4" name="テキスト ボックス 43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0" name="円/楕円 439"/>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41"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117348</xdr:rowOff>
    </xdr:from>
    <xdr:to>
      <xdr:col>22</xdr:col>
      <xdr:colOff>615950</xdr:colOff>
      <xdr:row>75</xdr:row>
      <xdr:rowOff>47498</xdr:rowOff>
    </xdr:to>
    <xdr:sp macro="" textlink="">
      <xdr:nvSpPr>
        <xdr:cNvPr id="442" name="円/楕円 441"/>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57675</xdr:rowOff>
    </xdr:from>
    <xdr:ext cx="736600" cy="259045"/>
    <xdr:sp macro="" textlink="">
      <xdr:nvSpPr>
        <xdr:cNvPr id="443" name="テキスト ボックス 442"/>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44" name="円/楕円 443"/>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45" name="テキスト ボックス 444"/>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46" name="円/楕円 44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47" name="テキスト ボックス 446"/>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48" name="円/楕円 447"/>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49" name="テキスト ボックス 44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沖縄県八重瀬町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138865</xdr:rowOff>
    </xdr:from>
    <xdr:to>
      <xdr:col>4</xdr:col>
      <xdr:colOff>1117600</xdr:colOff>
      <xdr:row>17</xdr:row>
      <xdr:rowOff>150508</xdr:rowOff>
    </xdr:to>
    <xdr:cxnSp macro="">
      <xdr:nvCxnSpPr>
        <xdr:cNvPr id="52" name="直線コネクタ 51"/>
        <xdr:cNvCxnSpPr/>
      </xdr:nvCxnSpPr>
      <xdr:spPr bwMode="auto">
        <a:xfrm flipV="1">
          <a:off x="5003800" y="3101140"/>
          <a:ext cx="647700" cy="1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123642</xdr:rowOff>
    </xdr:from>
    <xdr:ext cx="762000" cy="259045"/>
    <xdr:sp macro="" textlink="">
      <xdr:nvSpPr>
        <xdr:cNvPr id="53" name="人口1人当たり決算額の推移平均値テキスト130"/>
        <xdr:cNvSpPr txBox="1"/>
      </xdr:nvSpPr>
      <xdr:spPr>
        <a:xfrm>
          <a:off x="5740400" y="308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93635</xdr:rowOff>
    </xdr:from>
    <xdr:to>
      <xdr:col>4</xdr:col>
      <xdr:colOff>469900</xdr:colOff>
      <xdr:row>17</xdr:row>
      <xdr:rowOff>150508</xdr:rowOff>
    </xdr:to>
    <xdr:cxnSp macro="">
      <xdr:nvCxnSpPr>
        <xdr:cNvPr id="55" name="直線コネクタ 54"/>
        <xdr:cNvCxnSpPr/>
      </xdr:nvCxnSpPr>
      <xdr:spPr bwMode="auto">
        <a:xfrm>
          <a:off x="4305300" y="3055910"/>
          <a:ext cx="698500" cy="5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93635</xdr:rowOff>
    </xdr:from>
    <xdr:to>
      <xdr:col>3</xdr:col>
      <xdr:colOff>904875</xdr:colOff>
      <xdr:row>17</xdr:row>
      <xdr:rowOff>107939</xdr:rowOff>
    </xdr:to>
    <xdr:cxnSp macro="">
      <xdr:nvCxnSpPr>
        <xdr:cNvPr id="58" name="直線コネクタ 57"/>
        <xdr:cNvCxnSpPr/>
      </xdr:nvCxnSpPr>
      <xdr:spPr bwMode="auto">
        <a:xfrm flipV="1">
          <a:off x="3606800" y="3055910"/>
          <a:ext cx="6985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60080</xdr:rowOff>
    </xdr:from>
    <xdr:to>
      <xdr:col>3</xdr:col>
      <xdr:colOff>206375</xdr:colOff>
      <xdr:row>17</xdr:row>
      <xdr:rowOff>107939</xdr:rowOff>
    </xdr:to>
    <xdr:cxnSp macro="">
      <xdr:nvCxnSpPr>
        <xdr:cNvPr id="61" name="直線コネクタ 60"/>
        <xdr:cNvCxnSpPr/>
      </xdr:nvCxnSpPr>
      <xdr:spPr bwMode="auto">
        <a:xfrm>
          <a:off x="2908300" y="3022355"/>
          <a:ext cx="698500" cy="4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88065</xdr:rowOff>
    </xdr:from>
    <xdr:to>
      <xdr:col>5</xdr:col>
      <xdr:colOff>34925</xdr:colOff>
      <xdr:row>18</xdr:row>
      <xdr:rowOff>18215</xdr:rowOff>
    </xdr:to>
    <xdr:sp macro="" textlink="">
      <xdr:nvSpPr>
        <xdr:cNvPr id="71" name="円/楕円 70"/>
        <xdr:cNvSpPr/>
      </xdr:nvSpPr>
      <xdr:spPr bwMode="auto">
        <a:xfrm>
          <a:off x="5600700" y="305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104592</xdr:rowOff>
    </xdr:from>
    <xdr:ext cx="762000" cy="259045"/>
    <xdr:sp macro="" textlink="">
      <xdr:nvSpPr>
        <xdr:cNvPr id="72" name="人口1人当たり決算額の推移該当値テキスト130"/>
        <xdr:cNvSpPr txBox="1"/>
      </xdr:nvSpPr>
      <xdr:spPr>
        <a:xfrm>
          <a:off x="5740400" y="289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99708</xdr:rowOff>
    </xdr:from>
    <xdr:to>
      <xdr:col>4</xdr:col>
      <xdr:colOff>520700</xdr:colOff>
      <xdr:row>18</xdr:row>
      <xdr:rowOff>29858</xdr:rowOff>
    </xdr:to>
    <xdr:sp macro="" textlink="">
      <xdr:nvSpPr>
        <xdr:cNvPr id="73" name="円/楕円 72"/>
        <xdr:cNvSpPr/>
      </xdr:nvSpPr>
      <xdr:spPr bwMode="auto">
        <a:xfrm>
          <a:off x="4953000" y="306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40035</xdr:rowOff>
    </xdr:from>
    <xdr:ext cx="736600" cy="259045"/>
    <xdr:sp macro="" textlink="">
      <xdr:nvSpPr>
        <xdr:cNvPr id="74" name="テキスト ボックス 73"/>
        <xdr:cNvSpPr txBox="1"/>
      </xdr:nvSpPr>
      <xdr:spPr>
        <a:xfrm>
          <a:off x="4622800" y="283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42835</xdr:rowOff>
    </xdr:from>
    <xdr:to>
      <xdr:col>3</xdr:col>
      <xdr:colOff>955675</xdr:colOff>
      <xdr:row>17</xdr:row>
      <xdr:rowOff>144435</xdr:rowOff>
    </xdr:to>
    <xdr:sp macro="" textlink="">
      <xdr:nvSpPr>
        <xdr:cNvPr id="75" name="円/楕円 74"/>
        <xdr:cNvSpPr/>
      </xdr:nvSpPr>
      <xdr:spPr bwMode="auto">
        <a:xfrm>
          <a:off x="4254500" y="300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154612</xdr:rowOff>
    </xdr:from>
    <xdr:ext cx="762000" cy="259045"/>
    <xdr:sp macro="" textlink="">
      <xdr:nvSpPr>
        <xdr:cNvPr id="76" name="テキスト ボックス 75"/>
        <xdr:cNvSpPr txBox="1"/>
      </xdr:nvSpPr>
      <xdr:spPr>
        <a:xfrm>
          <a:off x="3924300" y="277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57139</xdr:rowOff>
    </xdr:from>
    <xdr:to>
      <xdr:col>3</xdr:col>
      <xdr:colOff>257175</xdr:colOff>
      <xdr:row>17</xdr:row>
      <xdr:rowOff>158739</xdr:rowOff>
    </xdr:to>
    <xdr:sp macro="" textlink="">
      <xdr:nvSpPr>
        <xdr:cNvPr id="77" name="円/楕円 76"/>
        <xdr:cNvSpPr/>
      </xdr:nvSpPr>
      <xdr:spPr bwMode="auto">
        <a:xfrm>
          <a:off x="3556000" y="301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168916</xdr:rowOff>
    </xdr:from>
    <xdr:ext cx="762000" cy="259045"/>
    <xdr:sp macro="" textlink="">
      <xdr:nvSpPr>
        <xdr:cNvPr id="78" name="テキスト ボックス 77"/>
        <xdr:cNvSpPr txBox="1"/>
      </xdr:nvSpPr>
      <xdr:spPr>
        <a:xfrm>
          <a:off x="3225800" y="278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9280</xdr:rowOff>
    </xdr:from>
    <xdr:to>
      <xdr:col>2</xdr:col>
      <xdr:colOff>692150</xdr:colOff>
      <xdr:row>17</xdr:row>
      <xdr:rowOff>110880</xdr:rowOff>
    </xdr:to>
    <xdr:sp macro="" textlink="">
      <xdr:nvSpPr>
        <xdr:cNvPr id="79" name="円/楕円 78"/>
        <xdr:cNvSpPr/>
      </xdr:nvSpPr>
      <xdr:spPr bwMode="auto">
        <a:xfrm>
          <a:off x="2857500" y="297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121057</xdr:rowOff>
    </xdr:from>
    <xdr:ext cx="762000" cy="259045"/>
    <xdr:sp macro="" textlink="">
      <xdr:nvSpPr>
        <xdr:cNvPr id="80" name="テキスト ボックス 79"/>
        <xdr:cNvSpPr txBox="1"/>
      </xdr:nvSpPr>
      <xdr:spPr>
        <a:xfrm>
          <a:off x="2527300" y="27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212572</xdr:rowOff>
    </xdr:from>
    <xdr:to>
      <xdr:col>4</xdr:col>
      <xdr:colOff>1117600</xdr:colOff>
      <xdr:row>35</xdr:row>
      <xdr:rowOff>220421</xdr:rowOff>
    </xdr:to>
    <xdr:cxnSp macro="">
      <xdr:nvCxnSpPr>
        <xdr:cNvPr id="114" name="直線コネクタ 113"/>
        <xdr:cNvCxnSpPr/>
      </xdr:nvCxnSpPr>
      <xdr:spPr bwMode="auto">
        <a:xfrm flipV="1">
          <a:off x="5003800" y="6822922"/>
          <a:ext cx="6477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220421</xdr:rowOff>
    </xdr:from>
    <xdr:to>
      <xdr:col>4</xdr:col>
      <xdr:colOff>469900</xdr:colOff>
      <xdr:row>35</xdr:row>
      <xdr:rowOff>271590</xdr:rowOff>
    </xdr:to>
    <xdr:cxnSp macro="">
      <xdr:nvCxnSpPr>
        <xdr:cNvPr id="117" name="直線コネクタ 116"/>
        <xdr:cNvCxnSpPr/>
      </xdr:nvCxnSpPr>
      <xdr:spPr bwMode="auto">
        <a:xfrm flipV="1">
          <a:off x="4305300" y="6830771"/>
          <a:ext cx="698500" cy="5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223736</xdr:rowOff>
    </xdr:from>
    <xdr:to>
      <xdr:col>3</xdr:col>
      <xdr:colOff>904875</xdr:colOff>
      <xdr:row>35</xdr:row>
      <xdr:rowOff>271590</xdr:rowOff>
    </xdr:to>
    <xdr:cxnSp macro="">
      <xdr:nvCxnSpPr>
        <xdr:cNvPr id="120" name="直線コネクタ 119"/>
        <xdr:cNvCxnSpPr/>
      </xdr:nvCxnSpPr>
      <xdr:spPr bwMode="auto">
        <a:xfrm>
          <a:off x="3606800" y="6834086"/>
          <a:ext cx="698500" cy="4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188722</xdr:rowOff>
    </xdr:from>
    <xdr:to>
      <xdr:col>3</xdr:col>
      <xdr:colOff>206375</xdr:colOff>
      <xdr:row>35</xdr:row>
      <xdr:rowOff>223736</xdr:rowOff>
    </xdr:to>
    <xdr:cxnSp macro="">
      <xdr:nvCxnSpPr>
        <xdr:cNvPr id="123" name="直線コネクタ 122"/>
        <xdr:cNvCxnSpPr/>
      </xdr:nvCxnSpPr>
      <xdr:spPr bwMode="auto">
        <a:xfrm>
          <a:off x="2908300" y="6799072"/>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161772</xdr:rowOff>
    </xdr:from>
    <xdr:to>
      <xdr:col>5</xdr:col>
      <xdr:colOff>34925</xdr:colOff>
      <xdr:row>35</xdr:row>
      <xdr:rowOff>263372</xdr:rowOff>
    </xdr:to>
    <xdr:sp macro="" textlink="">
      <xdr:nvSpPr>
        <xdr:cNvPr id="133" name="円/楕円 132"/>
        <xdr:cNvSpPr/>
      </xdr:nvSpPr>
      <xdr:spPr bwMode="auto">
        <a:xfrm>
          <a:off x="5600700" y="677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6849</xdr:rowOff>
    </xdr:from>
    <xdr:ext cx="762000" cy="259045"/>
    <xdr:sp macro="" textlink="">
      <xdr:nvSpPr>
        <xdr:cNvPr id="134" name="人口1人当たり決算額の推移該当値テキスト445"/>
        <xdr:cNvSpPr txBox="1"/>
      </xdr:nvSpPr>
      <xdr:spPr>
        <a:xfrm>
          <a:off x="5740400" y="661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169621</xdr:rowOff>
    </xdr:from>
    <xdr:to>
      <xdr:col>4</xdr:col>
      <xdr:colOff>520700</xdr:colOff>
      <xdr:row>35</xdr:row>
      <xdr:rowOff>271221</xdr:rowOff>
    </xdr:to>
    <xdr:sp macro="" textlink="">
      <xdr:nvSpPr>
        <xdr:cNvPr id="135" name="円/楕円 134"/>
        <xdr:cNvSpPr/>
      </xdr:nvSpPr>
      <xdr:spPr bwMode="auto">
        <a:xfrm>
          <a:off x="4953000" y="677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281398</xdr:rowOff>
    </xdr:from>
    <xdr:ext cx="736600" cy="259045"/>
    <xdr:sp macro="" textlink="">
      <xdr:nvSpPr>
        <xdr:cNvPr id="136" name="テキスト ボックス 135"/>
        <xdr:cNvSpPr txBox="1"/>
      </xdr:nvSpPr>
      <xdr:spPr>
        <a:xfrm>
          <a:off x="4622800" y="654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220790</xdr:rowOff>
    </xdr:from>
    <xdr:to>
      <xdr:col>3</xdr:col>
      <xdr:colOff>955675</xdr:colOff>
      <xdr:row>35</xdr:row>
      <xdr:rowOff>322390</xdr:rowOff>
    </xdr:to>
    <xdr:sp macro="" textlink="">
      <xdr:nvSpPr>
        <xdr:cNvPr id="137" name="円/楕円 136"/>
        <xdr:cNvSpPr/>
      </xdr:nvSpPr>
      <xdr:spPr bwMode="auto">
        <a:xfrm>
          <a:off x="4254500" y="683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332567</xdr:rowOff>
    </xdr:from>
    <xdr:ext cx="762000" cy="259045"/>
    <xdr:sp macro="" textlink="">
      <xdr:nvSpPr>
        <xdr:cNvPr id="138" name="テキスト ボックス 137"/>
        <xdr:cNvSpPr txBox="1"/>
      </xdr:nvSpPr>
      <xdr:spPr>
        <a:xfrm>
          <a:off x="3924300" y="66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172936</xdr:rowOff>
    </xdr:from>
    <xdr:to>
      <xdr:col>3</xdr:col>
      <xdr:colOff>257175</xdr:colOff>
      <xdr:row>35</xdr:row>
      <xdr:rowOff>274536</xdr:rowOff>
    </xdr:to>
    <xdr:sp macro="" textlink="">
      <xdr:nvSpPr>
        <xdr:cNvPr id="139" name="円/楕円 138"/>
        <xdr:cNvSpPr/>
      </xdr:nvSpPr>
      <xdr:spPr bwMode="auto">
        <a:xfrm>
          <a:off x="3556000" y="678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284713</xdr:rowOff>
    </xdr:from>
    <xdr:ext cx="762000" cy="259045"/>
    <xdr:sp macro="" textlink="">
      <xdr:nvSpPr>
        <xdr:cNvPr id="140" name="テキスト ボックス 139"/>
        <xdr:cNvSpPr txBox="1"/>
      </xdr:nvSpPr>
      <xdr:spPr>
        <a:xfrm>
          <a:off x="3225800" y="655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137922</xdr:rowOff>
    </xdr:from>
    <xdr:to>
      <xdr:col>2</xdr:col>
      <xdr:colOff>692150</xdr:colOff>
      <xdr:row>35</xdr:row>
      <xdr:rowOff>239522</xdr:rowOff>
    </xdr:to>
    <xdr:sp macro="" textlink="">
      <xdr:nvSpPr>
        <xdr:cNvPr id="141" name="円/楕円 140"/>
        <xdr:cNvSpPr/>
      </xdr:nvSpPr>
      <xdr:spPr bwMode="auto">
        <a:xfrm>
          <a:off x="2857500" y="674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249699</xdr:rowOff>
    </xdr:from>
    <xdr:ext cx="762000" cy="259045"/>
    <xdr:sp macro="" textlink="">
      <xdr:nvSpPr>
        <xdr:cNvPr id="142" name="テキスト ボックス 141"/>
        <xdr:cNvSpPr txBox="1"/>
      </xdr:nvSpPr>
      <xdr:spPr>
        <a:xfrm>
          <a:off x="2527300" y="651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79750</xdr:rowOff>
    </xdr:from>
    <xdr:to>
      <xdr:col>6</xdr:col>
      <xdr:colOff>511175</xdr:colOff>
      <xdr:row>37</xdr:row>
      <xdr:rowOff>83102</xdr:rowOff>
    </xdr:to>
    <xdr:cxnSp macro="">
      <xdr:nvCxnSpPr>
        <xdr:cNvPr id="61" name="直線コネクタ 60"/>
        <xdr:cNvCxnSpPr/>
      </xdr:nvCxnSpPr>
      <xdr:spPr>
        <a:xfrm>
          <a:off x="3797300" y="6423400"/>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128384</xdr:rowOff>
    </xdr:from>
    <xdr:to>
      <xdr:col>5</xdr:col>
      <xdr:colOff>358775</xdr:colOff>
      <xdr:row>37</xdr:row>
      <xdr:rowOff>79750</xdr:rowOff>
    </xdr:to>
    <xdr:cxnSp macro="">
      <xdr:nvCxnSpPr>
        <xdr:cNvPr id="64" name="直線コネクタ 63"/>
        <xdr:cNvCxnSpPr/>
      </xdr:nvCxnSpPr>
      <xdr:spPr>
        <a:xfrm>
          <a:off x="2908300" y="6300584"/>
          <a:ext cx="889000" cy="1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94475</xdr:rowOff>
    </xdr:from>
    <xdr:to>
      <xdr:col>4</xdr:col>
      <xdr:colOff>155575</xdr:colOff>
      <xdr:row>36</xdr:row>
      <xdr:rowOff>128384</xdr:rowOff>
    </xdr:to>
    <xdr:cxnSp macro="">
      <xdr:nvCxnSpPr>
        <xdr:cNvPr id="67" name="直線コネクタ 66"/>
        <xdr:cNvCxnSpPr/>
      </xdr:nvCxnSpPr>
      <xdr:spPr>
        <a:xfrm>
          <a:off x="2019300" y="626667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38030</xdr:rowOff>
    </xdr:from>
    <xdr:to>
      <xdr:col>2</xdr:col>
      <xdr:colOff>638175</xdr:colOff>
      <xdr:row>36</xdr:row>
      <xdr:rowOff>94475</xdr:rowOff>
    </xdr:to>
    <xdr:cxnSp macro="">
      <xdr:nvCxnSpPr>
        <xdr:cNvPr id="70" name="直線コネクタ 69"/>
        <xdr:cNvCxnSpPr/>
      </xdr:nvCxnSpPr>
      <xdr:spPr>
        <a:xfrm>
          <a:off x="1130300" y="6210230"/>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32302</xdr:rowOff>
    </xdr:from>
    <xdr:to>
      <xdr:col>6</xdr:col>
      <xdr:colOff>561975</xdr:colOff>
      <xdr:row>37</xdr:row>
      <xdr:rowOff>133902</xdr:rowOff>
    </xdr:to>
    <xdr:sp macro="" textlink="">
      <xdr:nvSpPr>
        <xdr:cNvPr id="80" name="円/楕円 79"/>
        <xdr:cNvSpPr/>
      </xdr:nvSpPr>
      <xdr:spPr>
        <a:xfrm>
          <a:off x="4584700" y="63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55179</xdr:rowOff>
    </xdr:from>
    <xdr:ext cx="534377" cy="259045"/>
    <xdr:sp macro="" textlink="">
      <xdr:nvSpPr>
        <xdr:cNvPr id="81" name="人件費該当値テキスト"/>
        <xdr:cNvSpPr txBox="1"/>
      </xdr:nvSpPr>
      <xdr:spPr>
        <a:xfrm>
          <a:off x="4686300" y="62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28950</xdr:rowOff>
    </xdr:from>
    <xdr:to>
      <xdr:col>5</xdr:col>
      <xdr:colOff>409575</xdr:colOff>
      <xdr:row>37</xdr:row>
      <xdr:rowOff>130550</xdr:rowOff>
    </xdr:to>
    <xdr:sp macro="" textlink="">
      <xdr:nvSpPr>
        <xdr:cNvPr id="82" name="円/楕円 81"/>
        <xdr:cNvSpPr/>
      </xdr:nvSpPr>
      <xdr:spPr>
        <a:xfrm>
          <a:off x="37465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147077</xdr:rowOff>
    </xdr:from>
    <xdr:ext cx="534377" cy="259045"/>
    <xdr:sp macro="" textlink="">
      <xdr:nvSpPr>
        <xdr:cNvPr id="83" name="テキスト ボックス 82"/>
        <xdr:cNvSpPr txBox="1"/>
      </xdr:nvSpPr>
      <xdr:spPr>
        <a:xfrm>
          <a:off x="3530111" y="61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77584</xdr:rowOff>
    </xdr:from>
    <xdr:to>
      <xdr:col>4</xdr:col>
      <xdr:colOff>206375</xdr:colOff>
      <xdr:row>37</xdr:row>
      <xdr:rowOff>7734</xdr:rowOff>
    </xdr:to>
    <xdr:sp macro="" textlink="">
      <xdr:nvSpPr>
        <xdr:cNvPr id="84" name="円/楕円 83"/>
        <xdr:cNvSpPr/>
      </xdr:nvSpPr>
      <xdr:spPr>
        <a:xfrm>
          <a:off x="2857500" y="62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24261</xdr:rowOff>
    </xdr:from>
    <xdr:ext cx="534377" cy="259045"/>
    <xdr:sp macro="" textlink="">
      <xdr:nvSpPr>
        <xdr:cNvPr id="85" name="テキスト ボックス 84"/>
        <xdr:cNvSpPr txBox="1"/>
      </xdr:nvSpPr>
      <xdr:spPr>
        <a:xfrm>
          <a:off x="2641111" y="60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43675</xdr:rowOff>
    </xdr:from>
    <xdr:to>
      <xdr:col>3</xdr:col>
      <xdr:colOff>3175</xdr:colOff>
      <xdr:row>36</xdr:row>
      <xdr:rowOff>145275</xdr:rowOff>
    </xdr:to>
    <xdr:sp macro="" textlink="">
      <xdr:nvSpPr>
        <xdr:cNvPr id="86" name="円/楕円 85"/>
        <xdr:cNvSpPr/>
      </xdr:nvSpPr>
      <xdr:spPr>
        <a:xfrm>
          <a:off x="1968500" y="62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161802</xdr:rowOff>
    </xdr:from>
    <xdr:ext cx="534377" cy="259045"/>
    <xdr:sp macro="" textlink="">
      <xdr:nvSpPr>
        <xdr:cNvPr id="87" name="テキスト ボックス 86"/>
        <xdr:cNvSpPr txBox="1"/>
      </xdr:nvSpPr>
      <xdr:spPr>
        <a:xfrm>
          <a:off x="1752111" y="59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158680</xdr:rowOff>
    </xdr:from>
    <xdr:to>
      <xdr:col>1</xdr:col>
      <xdr:colOff>485775</xdr:colOff>
      <xdr:row>36</xdr:row>
      <xdr:rowOff>88830</xdr:rowOff>
    </xdr:to>
    <xdr:sp macro="" textlink="">
      <xdr:nvSpPr>
        <xdr:cNvPr id="88" name="円/楕円 87"/>
        <xdr:cNvSpPr/>
      </xdr:nvSpPr>
      <xdr:spPr>
        <a:xfrm>
          <a:off x="1079500" y="61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105357</xdr:rowOff>
    </xdr:from>
    <xdr:ext cx="534377" cy="259045"/>
    <xdr:sp macro="" textlink="">
      <xdr:nvSpPr>
        <xdr:cNvPr id="89" name="テキスト ボックス 88"/>
        <xdr:cNvSpPr txBox="1"/>
      </xdr:nvSpPr>
      <xdr:spPr>
        <a:xfrm>
          <a:off x="863111" y="59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59370</xdr:rowOff>
    </xdr:from>
    <xdr:to>
      <xdr:col>6</xdr:col>
      <xdr:colOff>511175</xdr:colOff>
      <xdr:row>57</xdr:row>
      <xdr:rowOff>72213</xdr:rowOff>
    </xdr:to>
    <xdr:cxnSp macro="">
      <xdr:nvCxnSpPr>
        <xdr:cNvPr id="116" name="直線コネクタ 115"/>
        <xdr:cNvCxnSpPr/>
      </xdr:nvCxnSpPr>
      <xdr:spPr>
        <a:xfrm>
          <a:off x="3797300" y="9832020"/>
          <a:ext cx="8382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59370</xdr:rowOff>
    </xdr:from>
    <xdr:to>
      <xdr:col>5</xdr:col>
      <xdr:colOff>358775</xdr:colOff>
      <xdr:row>57</xdr:row>
      <xdr:rowOff>81320</xdr:rowOff>
    </xdr:to>
    <xdr:cxnSp macro="">
      <xdr:nvCxnSpPr>
        <xdr:cNvPr id="119" name="直線コネクタ 118"/>
        <xdr:cNvCxnSpPr/>
      </xdr:nvCxnSpPr>
      <xdr:spPr>
        <a:xfrm flipV="1">
          <a:off x="2908300" y="9832020"/>
          <a:ext cx="889000" cy="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81320</xdr:rowOff>
    </xdr:from>
    <xdr:to>
      <xdr:col>4</xdr:col>
      <xdr:colOff>155575</xdr:colOff>
      <xdr:row>57</xdr:row>
      <xdr:rowOff>103197</xdr:rowOff>
    </xdr:to>
    <xdr:cxnSp macro="">
      <xdr:nvCxnSpPr>
        <xdr:cNvPr id="122" name="直線コネクタ 121"/>
        <xdr:cNvCxnSpPr/>
      </xdr:nvCxnSpPr>
      <xdr:spPr>
        <a:xfrm flipV="1">
          <a:off x="2019300" y="9853970"/>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103197</xdr:rowOff>
    </xdr:from>
    <xdr:to>
      <xdr:col>2</xdr:col>
      <xdr:colOff>638175</xdr:colOff>
      <xdr:row>57</xdr:row>
      <xdr:rowOff>121622</xdr:rowOff>
    </xdr:to>
    <xdr:cxnSp macro="">
      <xdr:nvCxnSpPr>
        <xdr:cNvPr id="125" name="直線コネクタ 124"/>
        <xdr:cNvCxnSpPr/>
      </xdr:nvCxnSpPr>
      <xdr:spPr>
        <a:xfrm flipV="1">
          <a:off x="1130300" y="987584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21413</xdr:rowOff>
    </xdr:from>
    <xdr:to>
      <xdr:col>6</xdr:col>
      <xdr:colOff>561975</xdr:colOff>
      <xdr:row>57</xdr:row>
      <xdr:rowOff>123013</xdr:rowOff>
    </xdr:to>
    <xdr:sp macro="" textlink="">
      <xdr:nvSpPr>
        <xdr:cNvPr id="135" name="円/楕円 134"/>
        <xdr:cNvSpPr/>
      </xdr:nvSpPr>
      <xdr:spPr>
        <a:xfrm>
          <a:off x="4584700" y="97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8570</xdr:rowOff>
    </xdr:from>
    <xdr:to>
      <xdr:col>5</xdr:col>
      <xdr:colOff>409575</xdr:colOff>
      <xdr:row>57</xdr:row>
      <xdr:rowOff>110170</xdr:rowOff>
    </xdr:to>
    <xdr:sp macro="" textlink="">
      <xdr:nvSpPr>
        <xdr:cNvPr id="137" name="円/楕円 136"/>
        <xdr:cNvSpPr/>
      </xdr:nvSpPr>
      <xdr:spPr>
        <a:xfrm>
          <a:off x="3746500" y="9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126697</xdr:rowOff>
    </xdr:from>
    <xdr:ext cx="534377" cy="259045"/>
    <xdr:sp macro="" textlink="">
      <xdr:nvSpPr>
        <xdr:cNvPr id="138" name="テキスト ボックス 137"/>
        <xdr:cNvSpPr txBox="1"/>
      </xdr:nvSpPr>
      <xdr:spPr>
        <a:xfrm>
          <a:off x="3530111" y="95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30520</xdr:rowOff>
    </xdr:from>
    <xdr:to>
      <xdr:col>4</xdr:col>
      <xdr:colOff>206375</xdr:colOff>
      <xdr:row>57</xdr:row>
      <xdr:rowOff>132120</xdr:rowOff>
    </xdr:to>
    <xdr:sp macro="" textlink="">
      <xdr:nvSpPr>
        <xdr:cNvPr id="139" name="円/楕円 138"/>
        <xdr:cNvSpPr/>
      </xdr:nvSpPr>
      <xdr:spPr>
        <a:xfrm>
          <a:off x="2857500" y="98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123247</xdr:rowOff>
    </xdr:from>
    <xdr:ext cx="534377" cy="259045"/>
    <xdr:sp macro="" textlink="">
      <xdr:nvSpPr>
        <xdr:cNvPr id="140" name="テキスト ボックス 139"/>
        <xdr:cNvSpPr txBox="1"/>
      </xdr:nvSpPr>
      <xdr:spPr>
        <a:xfrm>
          <a:off x="2641111" y="98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52397</xdr:rowOff>
    </xdr:from>
    <xdr:to>
      <xdr:col>3</xdr:col>
      <xdr:colOff>3175</xdr:colOff>
      <xdr:row>57</xdr:row>
      <xdr:rowOff>153997</xdr:rowOff>
    </xdr:to>
    <xdr:sp macro="" textlink="">
      <xdr:nvSpPr>
        <xdr:cNvPr id="141" name="円/楕円 140"/>
        <xdr:cNvSpPr/>
      </xdr:nvSpPr>
      <xdr:spPr>
        <a:xfrm>
          <a:off x="1968500" y="98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145124</xdr:rowOff>
    </xdr:from>
    <xdr:ext cx="534377" cy="259045"/>
    <xdr:sp macro="" textlink="">
      <xdr:nvSpPr>
        <xdr:cNvPr id="142" name="テキスト ボックス 141"/>
        <xdr:cNvSpPr txBox="1"/>
      </xdr:nvSpPr>
      <xdr:spPr>
        <a:xfrm>
          <a:off x="1752111" y="99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70822</xdr:rowOff>
    </xdr:from>
    <xdr:to>
      <xdr:col>1</xdr:col>
      <xdr:colOff>485775</xdr:colOff>
      <xdr:row>58</xdr:row>
      <xdr:rowOff>972</xdr:rowOff>
    </xdr:to>
    <xdr:sp macro="" textlink="">
      <xdr:nvSpPr>
        <xdr:cNvPr id="143" name="円/楕円 142"/>
        <xdr:cNvSpPr/>
      </xdr:nvSpPr>
      <xdr:spPr>
        <a:xfrm>
          <a:off x="1079500" y="98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163549</xdr:rowOff>
    </xdr:from>
    <xdr:ext cx="534377" cy="259045"/>
    <xdr:sp macro="" textlink="">
      <xdr:nvSpPr>
        <xdr:cNvPr id="144" name="テキスト ボックス 143"/>
        <xdr:cNvSpPr txBox="1"/>
      </xdr:nvSpPr>
      <xdr:spPr>
        <a:xfrm>
          <a:off x="863111" y="99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149073</xdr:rowOff>
    </xdr:from>
    <xdr:to>
      <xdr:col>6</xdr:col>
      <xdr:colOff>511175</xdr:colOff>
      <xdr:row>78</xdr:row>
      <xdr:rowOff>160655</xdr:rowOff>
    </xdr:to>
    <xdr:cxnSp macro="">
      <xdr:nvCxnSpPr>
        <xdr:cNvPr id="173" name="直線コネクタ 172"/>
        <xdr:cNvCxnSpPr/>
      </xdr:nvCxnSpPr>
      <xdr:spPr>
        <a:xfrm>
          <a:off x="3797300" y="13522173"/>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149073</xdr:rowOff>
    </xdr:from>
    <xdr:to>
      <xdr:col>5</xdr:col>
      <xdr:colOff>358775</xdr:colOff>
      <xdr:row>78</xdr:row>
      <xdr:rowOff>149149</xdr:rowOff>
    </xdr:to>
    <xdr:cxnSp macro="">
      <xdr:nvCxnSpPr>
        <xdr:cNvPr id="176" name="直線コネクタ 175"/>
        <xdr:cNvCxnSpPr/>
      </xdr:nvCxnSpPr>
      <xdr:spPr>
        <a:xfrm flipV="1">
          <a:off x="2908300" y="1352217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140463</xdr:rowOff>
    </xdr:from>
    <xdr:to>
      <xdr:col>4</xdr:col>
      <xdr:colOff>155575</xdr:colOff>
      <xdr:row>78</xdr:row>
      <xdr:rowOff>149149</xdr:rowOff>
    </xdr:to>
    <xdr:cxnSp macro="">
      <xdr:nvCxnSpPr>
        <xdr:cNvPr id="179" name="直線コネクタ 178"/>
        <xdr:cNvCxnSpPr/>
      </xdr:nvCxnSpPr>
      <xdr:spPr>
        <a:xfrm>
          <a:off x="2019300" y="1351356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126594</xdr:rowOff>
    </xdr:from>
    <xdr:to>
      <xdr:col>2</xdr:col>
      <xdr:colOff>638175</xdr:colOff>
      <xdr:row>78</xdr:row>
      <xdr:rowOff>140463</xdr:rowOff>
    </xdr:to>
    <xdr:cxnSp macro="">
      <xdr:nvCxnSpPr>
        <xdr:cNvPr id="182" name="直線コネクタ 181"/>
        <xdr:cNvCxnSpPr/>
      </xdr:nvCxnSpPr>
      <xdr:spPr>
        <a:xfrm>
          <a:off x="1130300" y="13499694"/>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109855</xdr:rowOff>
    </xdr:from>
    <xdr:to>
      <xdr:col>6</xdr:col>
      <xdr:colOff>561975</xdr:colOff>
      <xdr:row>79</xdr:row>
      <xdr:rowOff>40005</xdr:rowOff>
    </xdr:to>
    <xdr:sp macro="" textlink="">
      <xdr:nvSpPr>
        <xdr:cNvPr id="192" name="円/楕円 191"/>
        <xdr:cNvSpPr/>
      </xdr:nvSpPr>
      <xdr:spPr>
        <a:xfrm>
          <a:off x="45847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24782</xdr:rowOff>
    </xdr:from>
    <xdr:ext cx="378565" cy="259045"/>
    <xdr:sp macro="" textlink="">
      <xdr:nvSpPr>
        <xdr:cNvPr id="193" name="維持補修費該当値テキスト"/>
        <xdr:cNvSpPr txBox="1"/>
      </xdr:nvSpPr>
      <xdr:spPr>
        <a:xfrm>
          <a:off x="4686300" y="13397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98273</xdr:rowOff>
    </xdr:from>
    <xdr:to>
      <xdr:col>5</xdr:col>
      <xdr:colOff>409575</xdr:colOff>
      <xdr:row>79</xdr:row>
      <xdr:rowOff>28423</xdr:rowOff>
    </xdr:to>
    <xdr:sp macro="" textlink="">
      <xdr:nvSpPr>
        <xdr:cNvPr id="194" name="円/楕円 193"/>
        <xdr:cNvSpPr/>
      </xdr:nvSpPr>
      <xdr:spPr>
        <a:xfrm>
          <a:off x="3746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19550</xdr:rowOff>
    </xdr:from>
    <xdr:ext cx="378565" cy="259045"/>
    <xdr:sp macro="" textlink="">
      <xdr:nvSpPr>
        <xdr:cNvPr id="195" name="テキスト ボックス 194"/>
        <xdr:cNvSpPr txBox="1"/>
      </xdr:nvSpPr>
      <xdr:spPr>
        <a:xfrm>
          <a:off x="3608017" y="1356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98349</xdr:rowOff>
    </xdr:from>
    <xdr:to>
      <xdr:col>4</xdr:col>
      <xdr:colOff>206375</xdr:colOff>
      <xdr:row>79</xdr:row>
      <xdr:rowOff>28499</xdr:rowOff>
    </xdr:to>
    <xdr:sp macro="" textlink="">
      <xdr:nvSpPr>
        <xdr:cNvPr id="196" name="円/楕円 195"/>
        <xdr:cNvSpPr/>
      </xdr:nvSpPr>
      <xdr:spPr>
        <a:xfrm>
          <a:off x="2857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19626</xdr:rowOff>
    </xdr:from>
    <xdr:ext cx="378565" cy="259045"/>
    <xdr:sp macro="" textlink="">
      <xdr:nvSpPr>
        <xdr:cNvPr id="197" name="テキスト ボックス 196"/>
        <xdr:cNvSpPr txBox="1"/>
      </xdr:nvSpPr>
      <xdr:spPr>
        <a:xfrm>
          <a:off x="2719017" y="13564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89663</xdr:rowOff>
    </xdr:from>
    <xdr:to>
      <xdr:col>3</xdr:col>
      <xdr:colOff>3175</xdr:colOff>
      <xdr:row>79</xdr:row>
      <xdr:rowOff>19813</xdr:rowOff>
    </xdr:to>
    <xdr:sp macro="" textlink="">
      <xdr:nvSpPr>
        <xdr:cNvPr id="198" name="円/楕円 197"/>
        <xdr:cNvSpPr/>
      </xdr:nvSpPr>
      <xdr:spPr>
        <a:xfrm>
          <a:off x="1968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10940</xdr:rowOff>
    </xdr:from>
    <xdr:ext cx="378565" cy="259045"/>
    <xdr:sp macro="" textlink="">
      <xdr:nvSpPr>
        <xdr:cNvPr id="199" name="テキスト ボックス 198"/>
        <xdr:cNvSpPr txBox="1"/>
      </xdr:nvSpPr>
      <xdr:spPr>
        <a:xfrm>
          <a:off x="1830017" y="1355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75794</xdr:rowOff>
    </xdr:from>
    <xdr:to>
      <xdr:col>1</xdr:col>
      <xdr:colOff>485775</xdr:colOff>
      <xdr:row>79</xdr:row>
      <xdr:rowOff>5944</xdr:rowOff>
    </xdr:to>
    <xdr:sp macro="" textlink="">
      <xdr:nvSpPr>
        <xdr:cNvPr id="200" name="円/楕円 199"/>
        <xdr:cNvSpPr/>
      </xdr:nvSpPr>
      <xdr:spPr>
        <a:xfrm>
          <a:off x="10795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168521</xdr:rowOff>
    </xdr:from>
    <xdr:ext cx="469744" cy="259045"/>
    <xdr:sp macro="" textlink="">
      <xdr:nvSpPr>
        <xdr:cNvPr id="201" name="テキスト ボックス 200"/>
        <xdr:cNvSpPr txBox="1"/>
      </xdr:nvSpPr>
      <xdr:spPr>
        <a:xfrm>
          <a:off x="895427"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90018</xdr:rowOff>
    </xdr:from>
    <xdr:to>
      <xdr:col>6</xdr:col>
      <xdr:colOff>511175</xdr:colOff>
      <xdr:row>91</xdr:row>
      <xdr:rowOff>72682</xdr:rowOff>
    </xdr:to>
    <xdr:cxnSp macro="">
      <xdr:nvCxnSpPr>
        <xdr:cNvPr id="231" name="直線コネクタ 230"/>
        <xdr:cNvCxnSpPr/>
      </xdr:nvCxnSpPr>
      <xdr:spPr>
        <a:xfrm flipV="1">
          <a:off x="3797300" y="15520518"/>
          <a:ext cx="838200" cy="1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72682</xdr:rowOff>
    </xdr:from>
    <xdr:to>
      <xdr:col>5</xdr:col>
      <xdr:colOff>358775</xdr:colOff>
      <xdr:row>91</xdr:row>
      <xdr:rowOff>147910</xdr:rowOff>
    </xdr:to>
    <xdr:cxnSp macro="">
      <xdr:nvCxnSpPr>
        <xdr:cNvPr id="234" name="直線コネクタ 233"/>
        <xdr:cNvCxnSpPr/>
      </xdr:nvCxnSpPr>
      <xdr:spPr>
        <a:xfrm flipV="1">
          <a:off x="2908300" y="15674632"/>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147910</xdr:rowOff>
    </xdr:from>
    <xdr:to>
      <xdr:col>4</xdr:col>
      <xdr:colOff>155575</xdr:colOff>
      <xdr:row>93</xdr:row>
      <xdr:rowOff>149892</xdr:rowOff>
    </xdr:to>
    <xdr:cxnSp macro="">
      <xdr:nvCxnSpPr>
        <xdr:cNvPr id="237" name="直線コネクタ 236"/>
        <xdr:cNvCxnSpPr/>
      </xdr:nvCxnSpPr>
      <xdr:spPr>
        <a:xfrm flipV="1">
          <a:off x="2019300" y="15749860"/>
          <a:ext cx="889000" cy="3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149892</xdr:rowOff>
    </xdr:from>
    <xdr:to>
      <xdr:col>2</xdr:col>
      <xdr:colOff>638175</xdr:colOff>
      <xdr:row>94</xdr:row>
      <xdr:rowOff>9894</xdr:rowOff>
    </xdr:to>
    <xdr:cxnSp macro="">
      <xdr:nvCxnSpPr>
        <xdr:cNvPr id="240" name="直線コネクタ 239"/>
        <xdr:cNvCxnSpPr/>
      </xdr:nvCxnSpPr>
      <xdr:spPr>
        <a:xfrm flipV="1">
          <a:off x="1130300" y="16094742"/>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39218</xdr:rowOff>
    </xdr:from>
    <xdr:to>
      <xdr:col>6</xdr:col>
      <xdr:colOff>561975</xdr:colOff>
      <xdr:row>90</xdr:row>
      <xdr:rowOff>140818</xdr:rowOff>
    </xdr:to>
    <xdr:sp macro="" textlink="">
      <xdr:nvSpPr>
        <xdr:cNvPr id="250" name="円/楕円 249"/>
        <xdr:cNvSpPr/>
      </xdr:nvSpPr>
      <xdr:spPr>
        <a:xfrm>
          <a:off x="4584700" y="154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151903</xdr:rowOff>
    </xdr:from>
    <xdr:ext cx="599010" cy="259045"/>
    <xdr:sp macro="" textlink="">
      <xdr:nvSpPr>
        <xdr:cNvPr id="251" name="扶助費該当値テキスト"/>
        <xdr:cNvSpPr txBox="1"/>
      </xdr:nvSpPr>
      <xdr:spPr>
        <a:xfrm>
          <a:off x="4686300" y="154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118,608</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21882</xdr:rowOff>
    </xdr:from>
    <xdr:to>
      <xdr:col>5</xdr:col>
      <xdr:colOff>409575</xdr:colOff>
      <xdr:row>91</xdr:row>
      <xdr:rowOff>123482</xdr:rowOff>
    </xdr:to>
    <xdr:sp macro="" textlink="">
      <xdr:nvSpPr>
        <xdr:cNvPr id="252" name="円/楕円 251"/>
        <xdr:cNvSpPr/>
      </xdr:nvSpPr>
      <xdr:spPr>
        <a:xfrm>
          <a:off x="3746500" y="156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140009</xdr:rowOff>
    </xdr:from>
    <xdr:ext cx="599010" cy="259045"/>
    <xdr:sp macro="" textlink="">
      <xdr:nvSpPr>
        <xdr:cNvPr id="253" name="テキスト ボックス 252"/>
        <xdr:cNvSpPr txBox="1"/>
      </xdr:nvSpPr>
      <xdr:spPr>
        <a:xfrm>
          <a:off x="3497794" y="1539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110,518</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97110</xdr:rowOff>
    </xdr:from>
    <xdr:to>
      <xdr:col>4</xdr:col>
      <xdr:colOff>206375</xdr:colOff>
      <xdr:row>92</xdr:row>
      <xdr:rowOff>27260</xdr:rowOff>
    </xdr:to>
    <xdr:sp macro="" textlink="">
      <xdr:nvSpPr>
        <xdr:cNvPr id="254" name="円/楕円 253"/>
        <xdr:cNvSpPr/>
      </xdr:nvSpPr>
      <xdr:spPr>
        <a:xfrm>
          <a:off x="2857500" y="156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43787</xdr:rowOff>
    </xdr:from>
    <xdr:ext cx="599010" cy="259045"/>
    <xdr:sp macro="" textlink="">
      <xdr:nvSpPr>
        <xdr:cNvPr id="255" name="テキスト ボックス 254"/>
        <xdr:cNvSpPr txBox="1"/>
      </xdr:nvSpPr>
      <xdr:spPr>
        <a:xfrm>
          <a:off x="2608794" y="1547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99092</xdr:rowOff>
    </xdr:from>
    <xdr:to>
      <xdr:col>3</xdr:col>
      <xdr:colOff>3175</xdr:colOff>
      <xdr:row>94</xdr:row>
      <xdr:rowOff>29242</xdr:rowOff>
    </xdr:to>
    <xdr:sp macro="" textlink="">
      <xdr:nvSpPr>
        <xdr:cNvPr id="256" name="円/楕円 255"/>
        <xdr:cNvSpPr/>
      </xdr:nvSpPr>
      <xdr:spPr>
        <a:xfrm>
          <a:off x="1968500" y="160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45769</xdr:rowOff>
    </xdr:from>
    <xdr:ext cx="534377" cy="259045"/>
    <xdr:sp macro="" textlink="">
      <xdr:nvSpPr>
        <xdr:cNvPr id="257" name="テキスト ボックス 256"/>
        <xdr:cNvSpPr txBox="1"/>
      </xdr:nvSpPr>
      <xdr:spPr>
        <a:xfrm>
          <a:off x="1752111" y="158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130544</xdr:rowOff>
    </xdr:from>
    <xdr:to>
      <xdr:col>1</xdr:col>
      <xdr:colOff>485775</xdr:colOff>
      <xdr:row>94</xdr:row>
      <xdr:rowOff>60694</xdr:rowOff>
    </xdr:to>
    <xdr:sp macro="" textlink="">
      <xdr:nvSpPr>
        <xdr:cNvPr id="258" name="円/楕円 257"/>
        <xdr:cNvSpPr/>
      </xdr:nvSpPr>
      <xdr:spPr>
        <a:xfrm>
          <a:off x="1079500" y="160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77221</xdr:rowOff>
    </xdr:from>
    <xdr:ext cx="534377" cy="259045"/>
    <xdr:sp macro="" textlink="">
      <xdr:nvSpPr>
        <xdr:cNvPr id="259" name="テキスト ボックス 258"/>
        <xdr:cNvSpPr txBox="1"/>
      </xdr:nvSpPr>
      <xdr:spPr>
        <a:xfrm>
          <a:off x="863111" y="1585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120292</xdr:rowOff>
    </xdr:from>
    <xdr:to>
      <xdr:col>15</xdr:col>
      <xdr:colOff>180975</xdr:colOff>
      <xdr:row>37</xdr:row>
      <xdr:rowOff>130245</xdr:rowOff>
    </xdr:to>
    <xdr:cxnSp macro="">
      <xdr:nvCxnSpPr>
        <xdr:cNvPr id="286" name="直線コネクタ 285"/>
        <xdr:cNvCxnSpPr/>
      </xdr:nvCxnSpPr>
      <xdr:spPr>
        <a:xfrm>
          <a:off x="9639300" y="6463942"/>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120292</xdr:rowOff>
    </xdr:from>
    <xdr:to>
      <xdr:col>14</xdr:col>
      <xdr:colOff>28575</xdr:colOff>
      <xdr:row>37</xdr:row>
      <xdr:rowOff>146037</xdr:rowOff>
    </xdr:to>
    <xdr:cxnSp macro="">
      <xdr:nvCxnSpPr>
        <xdr:cNvPr id="289" name="直線コネクタ 288"/>
        <xdr:cNvCxnSpPr/>
      </xdr:nvCxnSpPr>
      <xdr:spPr>
        <a:xfrm flipV="1">
          <a:off x="8750300" y="6463942"/>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146037</xdr:rowOff>
    </xdr:from>
    <xdr:to>
      <xdr:col>12</xdr:col>
      <xdr:colOff>511175</xdr:colOff>
      <xdr:row>37</xdr:row>
      <xdr:rowOff>156795</xdr:rowOff>
    </xdr:to>
    <xdr:cxnSp macro="">
      <xdr:nvCxnSpPr>
        <xdr:cNvPr id="292" name="直線コネクタ 291"/>
        <xdr:cNvCxnSpPr/>
      </xdr:nvCxnSpPr>
      <xdr:spPr>
        <a:xfrm flipV="1">
          <a:off x="7861300" y="6489687"/>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156795</xdr:rowOff>
    </xdr:from>
    <xdr:to>
      <xdr:col>11</xdr:col>
      <xdr:colOff>307975</xdr:colOff>
      <xdr:row>37</xdr:row>
      <xdr:rowOff>162953</xdr:rowOff>
    </xdr:to>
    <xdr:cxnSp macro="">
      <xdr:nvCxnSpPr>
        <xdr:cNvPr id="295" name="直線コネクタ 294"/>
        <xdr:cNvCxnSpPr/>
      </xdr:nvCxnSpPr>
      <xdr:spPr>
        <a:xfrm flipV="1">
          <a:off x="6972300" y="6500445"/>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79445</xdr:rowOff>
    </xdr:from>
    <xdr:to>
      <xdr:col>15</xdr:col>
      <xdr:colOff>231775</xdr:colOff>
      <xdr:row>38</xdr:row>
      <xdr:rowOff>9595</xdr:rowOff>
    </xdr:to>
    <xdr:sp macro="" textlink="">
      <xdr:nvSpPr>
        <xdr:cNvPr id="305" name="円/楕円 304"/>
        <xdr:cNvSpPr/>
      </xdr:nvSpPr>
      <xdr:spPr>
        <a:xfrm>
          <a:off x="10426700" y="64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69492</xdr:rowOff>
    </xdr:from>
    <xdr:to>
      <xdr:col>14</xdr:col>
      <xdr:colOff>79375</xdr:colOff>
      <xdr:row>37</xdr:row>
      <xdr:rowOff>171092</xdr:rowOff>
    </xdr:to>
    <xdr:sp macro="" textlink="">
      <xdr:nvSpPr>
        <xdr:cNvPr id="307" name="円/楕円 306"/>
        <xdr:cNvSpPr/>
      </xdr:nvSpPr>
      <xdr:spPr>
        <a:xfrm>
          <a:off x="9588500" y="64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162219</xdr:rowOff>
    </xdr:from>
    <xdr:ext cx="534377" cy="259045"/>
    <xdr:sp macro="" textlink="">
      <xdr:nvSpPr>
        <xdr:cNvPr id="308" name="テキスト ボックス 307"/>
        <xdr:cNvSpPr txBox="1"/>
      </xdr:nvSpPr>
      <xdr:spPr>
        <a:xfrm>
          <a:off x="9372111" y="65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95237</xdr:rowOff>
    </xdr:from>
    <xdr:to>
      <xdr:col>12</xdr:col>
      <xdr:colOff>561975</xdr:colOff>
      <xdr:row>38</xdr:row>
      <xdr:rowOff>25387</xdr:rowOff>
    </xdr:to>
    <xdr:sp macro="" textlink="">
      <xdr:nvSpPr>
        <xdr:cNvPr id="309" name="円/楕円 308"/>
        <xdr:cNvSpPr/>
      </xdr:nvSpPr>
      <xdr:spPr>
        <a:xfrm>
          <a:off x="8699500" y="64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16514</xdr:rowOff>
    </xdr:from>
    <xdr:ext cx="534377" cy="259045"/>
    <xdr:sp macro="" textlink="">
      <xdr:nvSpPr>
        <xdr:cNvPr id="310" name="テキスト ボックス 309"/>
        <xdr:cNvSpPr txBox="1"/>
      </xdr:nvSpPr>
      <xdr:spPr>
        <a:xfrm>
          <a:off x="8483111" y="65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105995</xdr:rowOff>
    </xdr:from>
    <xdr:to>
      <xdr:col>11</xdr:col>
      <xdr:colOff>358775</xdr:colOff>
      <xdr:row>38</xdr:row>
      <xdr:rowOff>36145</xdr:rowOff>
    </xdr:to>
    <xdr:sp macro="" textlink="">
      <xdr:nvSpPr>
        <xdr:cNvPr id="311" name="円/楕円 310"/>
        <xdr:cNvSpPr/>
      </xdr:nvSpPr>
      <xdr:spPr>
        <a:xfrm>
          <a:off x="7810500" y="64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27272</xdr:rowOff>
    </xdr:from>
    <xdr:ext cx="534377" cy="259045"/>
    <xdr:sp macro="" textlink="">
      <xdr:nvSpPr>
        <xdr:cNvPr id="312" name="テキスト ボックス 311"/>
        <xdr:cNvSpPr txBox="1"/>
      </xdr:nvSpPr>
      <xdr:spPr>
        <a:xfrm>
          <a:off x="7594111" y="65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112153</xdr:rowOff>
    </xdr:from>
    <xdr:to>
      <xdr:col>10</xdr:col>
      <xdr:colOff>155575</xdr:colOff>
      <xdr:row>38</xdr:row>
      <xdr:rowOff>42303</xdr:rowOff>
    </xdr:to>
    <xdr:sp macro="" textlink="">
      <xdr:nvSpPr>
        <xdr:cNvPr id="313" name="円/楕円 312"/>
        <xdr:cNvSpPr/>
      </xdr:nvSpPr>
      <xdr:spPr>
        <a:xfrm>
          <a:off x="6921500" y="64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33430</xdr:rowOff>
    </xdr:from>
    <xdr:ext cx="534377" cy="259045"/>
    <xdr:sp macro="" textlink="">
      <xdr:nvSpPr>
        <xdr:cNvPr id="314" name="テキスト ボックス 313"/>
        <xdr:cNvSpPr txBox="1"/>
      </xdr:nvSpPr>
      <xdr:spPr>
        <a:xfrm>
          <a:off x="6705111" y="65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152646</xdr:rowOff>
    </xdr:from>
    <xdr:to>
      <xdr:col>15</xdr:col>
      <xdr:colOff>180975</xdr:colOff>
      <xdr:row>56</xdr:row>
      <xdr:rowOff>100625</xdr:rowOff>
    </xdr:to>
    <xdr:cxnSp macro="">
      <xdr:nvCxnSpPr>
        <xdr:cNvPr id="343" name="直線コネクタ 342"/>
        <xdr:cNvCxnSpPr/>
      </xdr:nvCxnSpPr>
      <xdr:spPr>
        <a:xfrm>
          <a:off x="9639300" y="9582396"/>
          <a:ext cx="838200" cy="1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145948</xdr:rowOff>
    </xdr:from>
    <xdr:to>
      <xdr:col>14</xdr:col>
      <xdr:colOff>28575</xdr:colOff>
      <xdr:row>55</xdr:row>
      <xdr:rowOff>152646</xdr:rowOff>
    </xdr:to>
    <xdr:cxnSp macro="">
      <xdr:nvCxnSpPr>
        <xdr:cNvPr id="346" name="直線コネクタ 345"/>
        <xdr:cNvCxnSpPr/>
      </xdr:nvCxnSpPr>
      <xdr:spPr>
        <a:xfrm>
          <a:off x="8750300" y="9575698"/>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145948</xdr:rowOff>
    </xdr:from>
    <xdr:to>
      <xdr:col>12</xdr:col>
      <xdr:colOff>511175</xdr:colOff>
      <xdr:row>55</xdr:row>
      <xdr:rowOff>164557</xdr:rowOff>
    </xdr:to>
    <xdr:cxnSp macro="">
      <xdr:nvCxnSpPr>
        <xdr:cNvPr id="349" name="直線コネクタ 348"/>
        <xdr:cNvCxnSpPr/>
      </xdr:nvCxnSpPr>
      <xdr:spPr>
        <a:xfrm flipV="1">
          <a:off x="7861300" y="9575698"/>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164557</xdr:rowOff>
    </xdr:from>
    <xdr:to>
      <xdr:col>11</xdr:col>
      <xdr:colOff>307975</xdr:colOff>
      <xdr:row>56</xdr:row>
      <xdr:rowOff>141643</xdr:rowOff>
    </xdr:to>
    <xdr:cxnSp macro="">
      <xdr:nvCxnSpPr>
        <xdr:cNvPr id="352" name="直線コネクタ 351"/>
        <xdr:cNvCxnSpPr/>
      </xdr:nvCxnSpPr>
      <xdr:spPr>
        <a:xfrm flipV="1">
          <a:off x="6972300" y="9594307"/>
          <a:ext cx="889000" cy="1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49825</xdr:rowOff>
    </xdr:from>
    <xdr:to>
      <xdr:col>15</xdr:col>
      <xdr:colOff>231775</xdr:colOff>
      <xdr:row>56</xdr:row>
      <xdr:rowOff>151425</xdr:rowOff>
    </xdr:to>
    <xdr:sp macro="" textlink="">
      <xdr:nvSpPr>
        <xdr:cNvPr id="362" name="円/楕円 361"/>
        <xdr:cNvSpPr/>
      </xdr:nvSpPr>
      <xdr:spPr>
        <a:xfrm>
          <a:off x="10426700" y="96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72702</xdr:rowOff>
    </xdr:from>
    <xdr:ext cx="534377" cy="259045"/>
    <xdr:sp macro="" textlink="">
      <xdr:nvSpPr>
        <xdr:cNvPr id="363" name="普通建設事業費該当値テキスト"/>
        <xdr:cNvSpPr txBox="1"/>
      </xdr:nvSpPr>
      <xdr:spPr>
        <a:xfrm>
          <a:off x="10528300" y="95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101846</xdr:rowOff>
    </xdr:from>
    <xdr:to>
      <xdr:col>14</xdr:col>
      <xdr:colOff>79375</xdr:colOff>
      <xdr:row>56</xdr:row>
      <xdr:rowOff>31996</xdr:rowOff>
    </xdr:to>
    <xdr:sp macro="" textlink="">
      <xdr:nvSpPr>
        <xdr:cNvPr id="364" name="円/楕円 363"/>
        <xdr:cNvSpPr/>
      </xdr:nvSpPr>
      <xdr:spPr>
        <a:xfrm>
          <a:off x="9588500" y="9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48523</xdr:rowOff>
    </xdr:from>
    <xdr:ext cx="534377" cy="259045"/>
    <xdr:sp macro="" textlink="">
      <xdr:nvSpPr>
        <xdr:cNvPr id="365" name="テキスト ボックス 364"/>
        <xdr:cNvSpPr txBox="1"/>
      </xdr:nvSpPr>
      <xdr:spPr>
        <a:xfrm>
          <a:off x="9372111" y="9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95148</xdr:rowOff>
    </xdr:from>
    <xdr:to>
      <xdr:col>12</xdr:col>
      <xdr:colOff>561975</xdr:colOff>
      <xdr:row>56</xdr:row>
      <xdr:rowOff>25298</xdr:rowOff>
    </xdr:to>
    <xdr:sp macro="" textlink="">
      <xdr:nvSpPr>
        <xdr:cNvPr id="366" name="円/楕円 365"/>
        <xdr:cNvSpPr/>
      </xdr:nvSpPr>
      <xdr:spPr>
        <a:xfrm>
          <a:off x="8699500" y="95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41825</xdr:rowOff>
    </xdr:from>
    <xdr:ext cx="534377" cy="259045"/>
    <xdr:sp macro="" textlink="">
      <xdr:nvSpPr>
        <xdr:cNvPr id="367" name="テキスト ボックス 366"/>
        <xdr:cNvSpPr txBox="1"/>
      </xdr:nvSpPr>
      <xdr:spPr>
        <a:xfrm>
          <a:off x="8483111" y="93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113757</xdr:rowOff>
    </xdr:from>
    <xdr:to>
      <xdr:col>11</xdr:col>
      <xdr:colOff>358775</xdr:colOff>
      <xdr:row>56</xdr:row>
      <xdr:rowOff>43907</xdr:rowOff>
    </xdr:to>
    <xdr:sp macro="" textlink="">
      <xdr:nvSpPr>
        <xdr:cNvPr id="368" name="円/楕円 367"/>
        <xdr:cNvSpPr/>
      </xdr:nvSpPr>
      <xdr:spPr>
        <a:xfrm>
          <a:off x="7810500" y="95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60434</xdr:rowOff>
    </xdr:from>
    <xdr:ext cx="534377" cy="259045"/>
    <xdr:sp macro="" textlink="">
      <xdr:nvSpPr>
        <xdr:cNvPr id="369" name="テキスト ボックス 368"/>
        <xdr:cNvSpPr txBox="1"/>
      </xdr:nvSpPr>
      <xdr:spPr>
        <a:xfrm>
          <a:off x="7594111" y="93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90843</xdr:rowOff>
    </xdr:from>
    <xdr:to>
      <xdr:col>10</xdr:col>
      <xdr:colOff>155575</xdr:colOff>
      <xdr:row>57</xdr:row>
      <xdr:rowOff>20993</xdr:rowOff>
    </xdr:to>
    <xdr:sp macro="" textlink="">
      <xdr:nvSpPr>
        <xdr:cNvPr id="370" name="円/楕円 369"/>
        <xdr:cNvSpPr/>
      </xdr:nvSpPr>
      <xdr:spPr>
        <a:xfrm>
          <a:off x="69215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37520</xdr:rowOff>
    </xdr:from>
    <xdr:ext cx="534377" cy="259045"/>
    <xdr:sp macro="" textlink="">
      <xdr:nvSpPr>
        <xdr:cNvPr id="371" name="テキスト ボックス 370"/>
        <xdr:cNvSpPr txBox="1"/>
      </xdr:nvSpPr>
      <xdr:spPr>
        <a:xfrm>
          <a:off x="6705111" y="94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166827</xdr:rowOff>
    </xdr:from>
    <xdr:to>
      <xdr:col>15</xdr:col>
      <xdr:colOff>180975</xdr:colOff>
      <xdr:row>77</xdr:row>
      <xdr:rowOff>27763</xdr:rowOff>
    </xdr:to>
    <xdr:cxnSp macro="">
      <xdr:nvCxnSpPr>
        <xdr:cNvPr id="400" name="直線コネクタ 399"/>
        <xdr:cNvCxnSpPr/>
      </xdr:nvCxnSpPr>
      <xdr:spPr>
        <a:xfrm flipV="1">
          <a:off x="9639300" y="13197027"/>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158445</xdr:rowOff>
    </xdr:from>
    <xdr:to>
      <xdr:col>14</xdr:col>
      <xdr:colOff>28575</xdr:colOff>
      <xdr:row>77</xdr:row>
      <xdr:rowOff>27763</xdr:rowOff>
    </xdr:to>
    <xdr:cxnSp macro="">
      <xdr:nvCxnSpPr>
        <xdr:cNvPr id="403" name="直線コネクタ 402"/>
        <xdr:cNvCxnSpPr/>
      </xdr:nvCxnSpPr>
      <xdr:spPr>
        <a:xfrm>
          <a:off x="8750300" y="13188645"/>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116027</xdr:rowOff>
    </xdr:from>
    <xdr:to>
      <xdr:col>15</xdr:col>
      <xdr:colOff>231775</xdr:colOff>
      <xdr:row>77</xdr:row>
      <xdr:rowOff>46177</xdr:rowOff>
    </xdr:to>
    <xdr:sp macro="" textlink="">
      <xdr:nvSpPr>
        <xdr:cNvPr id="413" name="円/楕円 412"/>
        <xdr:cNvSpPr/>
      </xdr:nvSpPr>
      <xdr:spPr>
        <a:xfrm>
          <a:off x="10426700" y="131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138904</xdr:rowOff>
    </xdr:from>
    <xdr:ext cx="534377" cy="259045"/>
    <xdr:sp macro="" textlink="">
      <xdr:nvSpPr>
        <xdr:cNvPr id="414" name="普通建設事業費 （ うち新規整備　）該当値テキスト"/>
        <xdr:cNvSpPr txBox="1"/>
      </xdr:nvSpPr>
      <xdr:spPr>
        <a:xfrm>
          <a:off x="10528300" y="129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148413</xdr:rowOff>
    </xdr:from>
    <xdr:to>
      <xdr:col>14</xdr:col>
      <xdr:colOff>79375</xdr:colOff>
      <xdr:row>77</xdr:row>
      <xdr:rowOff>78563</xdr:rowOff>
    </xdr:to>
    <xdr:sp macro="" textlink="">
      <xdr:nvSpPr>
        <xdr:cNvPr id="415" name="円/楕円 414"/>
        <xdr:cNvSpPr/>
      </xdr:nvSpPr>
      <xdr:spPr>
        <a:xfrm>
          <a:off x="9588500" y="131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95089</xdr:rowOff>
    </xdr:from>
    <xdr:ext cx="534377" cy="259045"/>
    <xdr:sp macro="" textlink="">
      <xdr:nvSpPr>
        <xdr:cNvPr id="416" name="テキスト ボックス 415"/>
        <xdr:cNvSpPr txBox="1"/>
      </xdr:nvSpPr>
      <xdr:spPr>
        <a:xfrm>
          <a:off x="9372111" y="129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107645</xdr:rowOff>
    </xdr:from>
    <xdr:to>
      <xdr:col>12</xdr:col>
      <xdr:colOff>561975</xdr:colOff>
      <xdr:row>77</xdr:row>
      <xdr:rowOff>37795</xdr:rowOff>
    </xdr:to>
    <xdr:sp macro="" textlink="">
      <xdr:nvSpPr>
        <xdr:cNvPr id="417" name="円/楕円 416"/>
        <xdr:cNvSpPr/>
      </xdr:nvSpPr>
      <xdr:spPr>
        <a:xfrm>
          <a:off x="8699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54322</xdr:rowOff>
    </xdr:from>
    <xdr:ext cx="534377" cy="259045"/>
    <xdr:sp macro="" textlink="">
      <xdr:nvSpPr>
        <xdr:cNvPr id="418" name="テキスト ボックス 417"/>
        <xdr:cNvSpPr txBox="1"/>
      </xdr:nvSpPr>
      <xdr:spPr>
        <a:xfrm>
          <a:off x="8483111" y="129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48768</xdr:rowOff>
    </xdr:from>
    <xdr:to>
      <xdr:col>15</xdr:col>
      <xdr:colOff>180975</xdr:colOff>
      <xdr:row>97</xdr:row>
      <xdr:rowOff>61430</xdr:rowOff>
    </xdr:to>
    <xdr:cxnSp macro="">
      <xdr:nvCxnSpPr>
        <xdr:cNvPr id="447" name="直線コネクタ 446"/>
        <xdr:cNvCxnSpPr/>
      </xdr:nvCxnSpPr>
      <xdr:spPr>
        <a:xfrm>
          <a:off x="9639300" y="16507968"/>
          <a:ext cx="838200" cy="1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48768</xdr:rowOff>
    </xdr:from>
    <xdr:to>
      <xdr:col>14</xdr:col>
      <xdr:colOff>28575</xdr:colOff>
      <xdr:row>96</xdr:row>
      <xdr:rowOff>154787</xdr:rowOff>
    </xdr:to>
    <xdr:cxnSp macro="">
      <xdr:nvCxnSpPr>
        <xdr:cNvPr id="450" name="直線コネクタ 449"/>
        <xdr:cNvCxnSpPr/>
      </xdr:nvCxnSpPr>
      <xdr:spPr>
        <a:xfrm flipV="1">
          <a:off x="8750300" y="16507968"/>
          <a:ext cx="889000" cy="10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10630</xdr:rowOff>
    </xdr:from>
    <xdr:to>
      <xdr:col>15</xdr:col>
      <xdr:colOff>231775</xdr:colOff>
      <xdr:row>97</xdr:row>
      <xdr:rowOff>112230</xdr:rowOff>
    </xdr:to>
    <xdr:sp macro="" textlink="">
      <xdr:nvSpPr>
        <xdr:cNvPr id="460" name="円/楕円 459"/>
        <xdr:cNvSpPr/>
      </xdr:nvSpPr>
      <xdr:spPr>
        <a:xfrm>
          <a:off x="10426700" y="166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33507</xdr:rowOff>
    </xdr:from>
    <xdr:ext cx="534377" cy="259045"/>
    <xdr:sp macro="" textlink="">
      <xdr:nvSpPr>
        <xdr:cNvPr id="461" name="普通建設事業費 （ うち更新整備　）該当値テキスト"/>
        <xdr:cNvSpPr txBox="1"/>
      </xdr:nvSpPr>
      <xdr:spPr>
        <a:xfrm>
          <a:off x="10528300" y="164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25,663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169418</xdr:rowOff>
    </xdr:from>
    <xdr:to>
      <xdr:col>14</xdr:col>
      <xdr:colOff>79375</xdr:colOff>
      <xdr:row>96</xdr:row>
      <xdr:rowOff>99568</xdr:rowOff>
    </xdr:to>
    <xdr:sp macro="" textlink="">
      <xdr:nvSpPr>
        <xdr:cNvPr id="462" name="円/楕円 461"/>
        <xdr:cNvSpPr/>
      </xdr:nvSpPr>
      <xdr:spPr>
        <a:xfrm>
          <a:off x="9588500" y="164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116095</xdr:rowOff>
    </xdr:from>
    <xdr:ext cx="534377" cy="259045"/>
    <xdr:sp macro="" textlink="">
      <xdr:nvSpPr>
        <xdr:cNvPr id="463" name="テキスト ボックス 462"/>
        <xdr:cNvSpPr txBox="1"/>
      </xdr:nvSpPr>
      <xdr:spPr>
        <a:xfrm>
          <a:off x="9372111" y="162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103987</xdr:rowOff>
    </xdr:from>
    <xdr:to>
      <xdr:col>12</xdr:col>
      <xdr:colOff>561975</xdr:colOff>
      <xdr:row>97</xdr:row>
      <xdr:rowOff>34137</xdr:rowOff>
    </xdr:to>
    <xdr:sp macro="" textlink="">
      <xdr:nvSpPr>
        <xdr:cNvPr id="464" name="円/楕円 463"/>
        <xdr:cNvSpPr/>
      </xdr:nvSpPr>
      <xdr:spPr>
        <a:xfrm>
          <a:off x="8699500" y="165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50664</xdr:rowOff>
    </xdr:from>
    <xdr:ext cx="534377" cy="259045"/>
    <xdr:sp macro="" textlink="">
      <xdr:nvSpPr>
        <xdr:cNvPr id="465" name="テキスト ボックス 464"/>
        <xdr:cNvSpPr txBox="1"/>
      </xdr:nvSpPr>
      <xdr:spPr>
        <a:xfrm>
          <a:off x="8483111" y="163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44203</xdr:rowOff>
    </xdr:from>
    <xdr:to>
      <xdr:col>22</xdr:col>
      <xdr:colOff>365125</xdr:colOff>
      <xdr:row>39</xdr:row>
      <xdr:rowOff>44450</xdr:rowOff>
    </xdr:to>
    <xdr:cxnSp macro="">
      <xdr:nvCxnSpPr>
        <xdr:cNvPr id="497" name="直線コネクタ 496"/>
        <xdr:cNvCxnSpPr/>
      </xdr:nvCxnSpPr>
      <xdr:spPr>
        <a:xfrm>
          <a:off x="14592300" y="673075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44203</xdr:rowOff>
    </xdr:from>
    <xdr:to>
      <xdr:col>21</xdr:col>
      <xdr:colOff>161925</xdr:colOff>
      <xdr:row>39</xdr:row>
      <xdr:rowOff>44450</xdr:rowOff>
    </xdr:to>
    <xdr:cxnSp macro="">
      <xdr:nvCxnSpPr>
        <xdr:cNvPr id="500" name="直線コネクタ 499"/>
        <xdr:cNvCxnSpPr/>
      </xdr:nvCxnSpPr>
      <xdr:spPr>
        <a:xfrm flipV="1">
          <a:off x="13703300" y="673075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42755</xdr:rowOff>
    </xdr:from>
    <xdr:to>
      <xdr:col>19</xdr:col>
      <xdr:colOff>644525</xdr:colOff>
      <xdr:row>39</xdr:row>
      <xdr:rowOff>44450</xdr:rowOff>
    </xdr:to>
    <xdr:cxnSp macro="">
      <xdr:nvCxnSpPr>
        <xdr:cNvPr id="503" name="直線コネクタ 502"/>
        <xdr:cNvCxnSpPr/>
      </xdr:nvCxnSpPr>
      <xdr:spPr>
        <a:xfrm>
          <a:off x="12814300" y="6729305"/>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164853</xdr:rowOff>
    </xdr:from>
    <xdr:to>
      <xdr:col>21</xdr:col>
      <xdr:colOff>212725</xdr:colOff>
      <xdr:row>39</xdr:row>
      <xdr:rowOff>95003</xdr:rowOff>
    </xdr:to>
    <xdr:sp macro="" textlink="">
      <xdr:nvSpPr>
        <xdr:cNvPr id="517" name="円/楕円 516"/>
        <xdr:cNvSpPr/>
      </xdr:nvSpPr>
      <xdr:spPr>
        <a:xfrm>
          <a:off x="14541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86130</xdr:rowOff>
    </xdr:from>
    <xdr:ext cx="313932" cy="259045"/>
    <xdr:sp macro="" textlink="">
      <xdr:nvSpPr>
        <xdr:cNvPr id="518" name="テキスト ボックス 517"/>
        <xdr:cNvSpPr txBox="1"/>
      </xdr:nvSpPr>
      <xdr:spPr>
        <a:xfrm>
          <a:off x="14435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163405</xdr:rowOff>
    </xdr:from>
    <xdr:to>
      <xdr:col>18</xdr:col>
      <xdr:colOff>492125</xdr:colOff>
      <xdr:row>39</xdr:row>
      <xdr:rowOff>93555</xdr:rowOff>
    </xdr:to>
    <xdr:sp macro="" textlink="">
      <xdr:nvSpPr>
        <xdr:cNvPr id="521" name="円/楕円 520"/>
        <xdr:cNvSpPr/>
      </xdr:nvSpPr>
      <xdr:spPr>
        <a:xfrm>
          <a:off x="12763500" y="66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84682</xdr:rowOff>
    </xdr:from>
    <xdr:ext cx="313932" cy="259045"/>
    <xdr:sp macro="" textlink="">
      <xdr:nvSpPr>
        <xdr:cNvPr id="522" name="テキスト ボックス 521"/>
        <xdr:cNvSpPr txBox="1"/>
      </xdr:nvSpPr>
      <xdr:spPr>
        <a:xfrm>
          <a:off x="12657333" y="6771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108534</xdr:rowOff>
    </xdr:from>
    <xdr:to>
      <xdr:col>23</xdr:col>
      <xdr:colOff>517525</xdr:colOff>
      <xdr:row>76</xdr:row>
      <xdr:rowOff>122163</xdr:rowOff>
    </xdr:to>
    <xdr:cxnSp macro="">
      <xdr:nvCxnSpPr>
        <xdr:cNvPr id="602" name="直線コネクタ 601"/>
        <xdr:cNvCxnSpPr/>
      </xdr:nvCxnSpPr>
      <xdr:spPr>
        <a:xfrm>
          <a:off x="15481300" y="13138734"/>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108534</xdr:rowOff>
    </xdr:from>
    <xdr:to>
      <xdr:col>22</xdr:col>
      <xdr:colOff>365125</xdr:colOff>
      <xdr:row>76</xdr:row>
      <xdr:rowOff>116546</xdr:rowOff>
    </xdr:to>
    <xdr:cxnSp macro="">
      <xdr:nvCxnSpPr>
        <xdr:cNvPr id="605" name="直線コネクタ 604"/>
        <xdr:cNvCxnSpPr/>
      </xdr:nvCxnSpPr>
      <xdr:spPr>
        <a:xfrm flipV="1">
          <a:off x="14592300" y="13138734"/>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115447</xdr:rowOff>
    </xdr:from>
    <xdr:to>
      <xdr:col>21</xdr:col>
      <xdr:colOff>161925</xdr:colOff>
      <xdr:row>76</xdr:row>
      <xdr:rowOff>116546</xdr:rowOff>
    </xdr:to>
    <xdr:cxnSp macro="">
      <xdr:nvCxnSpPr>
        <xdr:cNvPr id="608" name="直線コネクタ 607"/>
        <xdr:cNvCxnSpPr/>
      </xdr:nvCxnSpPr>
      <xdr:spPr>
        <a:xfrm>
          <a:off x="13703300" y="13145647"/>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110613</xdr:rowOff>
    </xdr:from>
    <xdr:to>
      <xdr:col>19</xdr:col>
      <xdr:colOff>644525</xdr:colOff>
      <xdr:row>76</xdr:row>
      <xdr:rowOff>115447</xdr:rowOff>
    </xdr:to>
    <xdr:cxnSp macro="">
      <xdr:nvCxnSpPr>
        <xdr:cNvPr id="611" name="直線コネクタ 610"/>
        <xdr:cNvCxnSpPr/>
      </xdr:nvCxnSpPr>
      <xdr:spPr>
        <a:xfrm>
          <a:off x="12814300" y="13140813"/>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71363</xdr:rowOff>
    </xdr:from>
    <xdr:to>
      <xdr:col>23</xdr:col>
      <xdr:colOff>568325</xdr:colOff>
      <xdr:row>77</xdr:row>
      <xdr:rowOff>1513</xdr:rowOff>
    </xdr:to>
    <xdr:sp macro="" textlink="">
      <xdr:nvSpPr>
        <xdr:cNvPr id="621" name="円/楕円 620"/>
        <xdr:cNvSpPr/>
      </xdr:nvSpPr>
      <xdr:spPr>
        <a:xfrm>
          <a:off x="16268700" y="131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94240</xdr:rowOff>
    </xdr:from>
    <xdr:ext cx="534377" cy="259045"/>
    <xdr:sp macro="" textlink="">
      <xdr:nvSpPr>
        <xdr:cNvPr id="622" name="公債費該当値テキスト"/>
        <xdr:cNvSpPr txBox="1"/>
      </xdr:nvSpPr>
      <xdr:spPr>
        <a:xfrm>
          <a:off x="16370300" y="1295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57734</xdr:rowOff>
    </xdr:from>
    <xdr:to>
      <xdr:col>22</xdr:col>
      <xdr:colOff>415925</xdr:colOff>
      <xdr:row>76</xdr:row>
      <xdr:rowOff>159334</xdr:rowOff>
    </xdr:to>
    <xdr:sp macro="" textlink="">
      <xdr:nvSpPr>
        <xdr:cNvPr id="623" name="円/楕円 622"/>
        <xdr:cNvSpPr/>
      </xdr:nvSpPr>
      <xdr:spPr>
        <a:xfrm>
          <a:off x="15430500" y="130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4411</xdr:rowOff>
    </xdr:from>
    <xdr:ext cx="534377" cy="259045"/>
    <xdr:sp macro="" textlink="">
      <xdr:nvSpPr>
        <xdr:cNvPr id="624" name="テキスト ボックス 623"/>
        <xdr:cNvSpPr txBox="1"/>
      </xdr:nvSpPr>
      <xdr:spPr>
        <a:xfrm>
          <a:off x="15214111" y="128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65746</xdr:rowOff>
    </xdr:from>
    <xdr:to>
      <xdr:col>21</xdr:col>
      <xdr:colOff>212725</xdr:colOff>
      <xdr:row>76</xdr:row>
      <xdr:rowOff>167346</xdr:rowOff>
    </xdr:to>
    <xdr:sp macro="" textlink="">
      <xdr:nvSpPr>
        <xdr:cNvPr id="625" name="円/楕円 624"/>
        <xdr:cNvSpPr/>
      </xdr:nvSpPr>
      <xdr:spPr>
        <a:xfrm>
          <a:off x="14541500" y="1309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12423</xdr:rowOff>
    </xdr:from>
    <xdr:ext cx="534377" cy="259045"/>
    <xdr:sp macro="" textlink="">
      <xdr:nvSpPr>
        <xdr:cNvPr id="626" name="テキスト ボックス 625"/>
        <xdr:cNvSpPr txBox="1"/>
      </xdr:nvSpPr>
      <xdr:spPr>
        <a:xfrm>
          <a:off x="14325111" y="1287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64647</xdr:rowOff>
    </xdr:from>
    <xdr:to>
      <xdr:col>20</xdr:col>
      <xdr:colOff>9525</xdr:colOff>
      <xdr:row>76</xdr:row>
      <xdr:rowOff>166247</xdr:rowOff>
    </xdr:to>
    <xdr:sp macro="" textlink="">
      <xdr:nvSpPr>
        <xdr:cNvPr id="627" name="円/楕円 626"/>
        <xdr:cNvSpPr/>
      </xdr:nvSpPr>
      <xdr:spPr>
        <a:xfrm>
          <a:off x="13652500" y="130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11323</xdr:rowOff>
    </xdr:from>
    <xdr:ext cx="534377" cy="259045"/>
    <xdr:sp macro="" textlink="">
      <xdr:nvSpPr>
        <xdr:cNvPr id="628" name="テキスト ボックス 627"/>
        <xdr:cNvSpPr txBox="1"/>
      </xdr:nvSpPr>
      <xdr:spPr>
        <a:xfrm>
          <a:off x="13436111" y="1287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59813</xdr:rowOff>
    </xdr:from>
    <xdr:to>
      <xdr:col>18</xdr:col>
      <xdr:colOff>492125</xdr:colOff>
      <xdr:row>76</xdr:row>
      <xdr:rowOff>161413</xdr:rowOff>
    </xdr:to>
    <xdr:sp macro="" textlink="">
      <xdr:nvSpPr>
        <xdr:cNvPr id="629" name="円/楕円 628"/>
        <xdr:cNvSpPr/>
      </xdr:nvSpPr>
      <xdr:spPr>
        <a:xfrm>
          <a:off x="12763500" y="130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6490</xdr:rowOff>
    </xdr:from>
    <xdr:ext cx="534377" cy="259045"/>
    <xdr:sp macro="" textlink="">
      <xdr:nvSpPr>
        <xdr:cNvPr id="630" name="テキスト ボックス 629"/>
        <xdr:cNvSpPr txBox="1"/>
      </xdr:nvSpPr>
      <xdr:spPr>
        <a:xfrm>
          <a:off x="12547111" y="128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98667</xdr:rowOff>
    </xdr:from>
    <xdr:to>
      <xdr:col>23</xdr:col>
      <xdr:colOff>517525</xdr:colOff>
      <xdr:row>98</xdr:row>
      <xdr:rowOff>1181</xdr:rowOff>
    </xdr:to>
    <xdr:cxnSp macro="">
      <xdr:nvCxnSpPr>
        <xdr:cNvPr id="659" name="直線コネクタ 658"/>
        <xdr:cNvCxnSpPr/>
      </xdr:nvCxnSpPr>
      <xdr:spPr>
        <a:xfrm>
          <a:off x="15481300" y="16729317"/>
          <a:ext cx="8382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16294</xdr:rowOff>
    </xdr:from>
    <xdr:to>
      <xdr:col>22</xdr:col>
      <xdr:colOff>365125</xdr:colOff>
      <xdr:row>97</xdr:row>
      <xdr:rowOff>98667</xdr:rowOff>
    </xdr:to>
    <xdr:cxnSp macro="">
      <xdr:nvCxnSpPr>
        <xdr:cNvPr id="662" name="直線コネクタ 661"/>
        <xdr:cNvCxnSpPr/>
      </xdr:nvCxnSpPr>
      <xdr:spPr>
        <a:xfrm>
          <a:off x="14592300" y="16646944"/>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16294</xdr:rowOff>
    </xdr:from>
    <xdr:to>
      <xdr:col>21</xdr:col>
      <xdr:colOff>161925</xdr:colOff>
      <xdr:row>97</xdr:row>
      <xdr:rowOff>57759</xdr:rowOff>
    </xdr:to>
    <xdr:cxnSp macro="">
      <xdr:nvCxnSpPr>
        <xdr:cNvPr id="665" name="直線コネクタ 664"/>
        <xdr:cNvCxnSpPr/>
      </xdr:nvCxnSpPr>
      <xdr:spPr>
        <a:xfrm flipV="1">
          <a:off x="13703300" y="16646944"/>
          <a:ext cx="889000" cy="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57759</xdr:rowOff>
    </xdr:from>
    <xdr:to>
      <xdr:col>19</xdr:col>
      <xdr:colOff>644525</xdr:colOff>
      <xdr:row>97</xdr:row>
      <xdr:rowOff>154597</xdr:rowOff>
    </xdr:to>
    <xdr:cxnSp macro="">
      <xdr:nvCxnSpPr>
        <xdr:cNvPr id="668" name="直線コネクタ 667"/>
        <xdr:cNvCxnSpPr/>
      </xdr:nvCxnSpPr>
      <xdr:spPr>
        <a:xfrm flipV="1">
          <a:off x="12814300" y="16688409"/>
          <a:ext cx="889000" cy="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121831</xdr:rowOff>
    </xdr:from>
    <xdr:to>
      <xdr:col>23</xdr:col>
      <xdr:colOff>568325</xdr:colOff>
      <xdr:row>98</xdr:row>
      <xdr:rowOff>51981</xdr:rowOff>
    </xdr:to>
    <xdr:sp macro="" textlink="">
      <xdr:nvSpPr>
        <xdr:cNvPr id="678" name="円/楕円 677"/>
        <xdr:cNvSpPr/>
      </xdr:nvSpPr>
      <xdr:spPr>
        <a:xfrm>
          <a:off x="16268700" y="167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144708</xdr:rowOff>
    </xdr:from>
    <xdr:ext cx="534377" cy="259045"/>
    <xdr:sp macro="" textlink="">
      <xdr:nvSpPr>
        <xdr:cNvPr id="679" name="積立金該当値テキスト"/>
        <xdr:cNvSpPr txBox="1"/>
      </xdr:nvSpPr>
      <xdr:spPr>
        <a:xfrm>
          <a:off x="16370300" y="166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47867</xdr:rowOff>
    </xdr:from>
    <xdr:to>
      <xdr:col>22</xdr:col>
      <xdr:colOff>415925</xdr:colOff>
      <xdr:row>97</xdr:row>
      <xdr:rowOff>149467</xdr:rowOff>
    </xdr:to>
    <xdr:sp macro="" textlink="">
      <xdr:nvSpPr>
        <xdr:cNvPr id="680" name="円/楕円 679"/>
        <xdr:cNvSpPr/>
      </xdr:nvSpPr>
      <xdr:spPr>
        <a:xfrm>
          <a:off x="15430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165994</xdr:rowOff>
    </xdr:from>
    <xdr:ext cx="534377" cy="259045"/>
    <xdr:sp macro="" textlink="">
      <xdr:nvSpPr>
        <xdr:cNvPr id="681" name="テキスト ボックス 680"/>
        <xdr:cNvSpPr txBox="1"/>
      </xdr:nvSpPr>
      <xdr:spPr>
        <a:xfrm>
          <a:off x="15214111" y="164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136944</xdr:rowOff>
    </xdr:from>
    <xdr:to>
      <xdr:col>21</xdr:col>
      <xdr:colOff>212725</xdr:colOff>
      <xdr:row>97</xdr:row>
      <xdr:rowOff>67094</xdr:rowOff>
    </xdr:to>
    <xdr:sp macro="" textlink="">
      <xdr:nvSpPr>
        <xdr:cNvPr id="682" name="円/楕円 681"/>
        <xdr:cNvSpPr/>
      </xdr:nvSpPr>
      <xdr:spPr>
        <a:xfrm>
          <a:off x="14541500" y="165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83621</xdr:rowOff>
    </xdr:from>
    <xdr:ext cx="534377" cy="259045"/>
    <xdr:sp macro="" textlink="">
      <xdr:nvSpPr>
        <xdr:cNvPr id="683" name="テキスト ボックス 682"/>
        <xdr:cNvSpPr txBox="1"/>
      </xdr:nvSpPr>
      <xdr:spPr>
        <a:xfrm>
          <a:off x="14325111" y="163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6959</xdr:rowOff>
    </xdr:from>
    <xdr:to>
      <xdr:col>20</xdr:col>
      <xdr:colOff>9525</xdr:colOff>
      <xdr:row>97</xdr:row>
      <xdr:rowOff>108559</xdr:rowOff>
    </xdr:to>
    <xdr:sp macro="" textlink="">
      <xdr:nvSpPr>
        <xdr:cNvPr id="684" name="円/楕円 683"/>
        <xdr:cNvSpPr/>
      </xdr:nvSpPr>
      <xdr:spPr>
        <a:xfrm>
          <a:off x="13652500" y="166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125086</xdr:rowOff>
    </xdr:from>
    <xdr:ext cx="534377" cy="259045"/>
    <xdr:sp macro="" textlink="">
      <xdr:nvSpPr>
        <xdr:cNvPr id="685" name="テキスト ボックス 684"/>
        <xdr:cNvSpPr txBox="1"/>
      </xdr:nvSpPr>
      <xdr:spPr>
        <a:xfrm>
          <a:off x="13436111" y="164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103797</xdr:rowOff>
    </xdr:from>
    <xdr:to>
      <xdr:col>18</xdr:col>
      <xdr:colOff>492125</xdr:colOff>
      <xdr:row>98</xdr:row>
      <xdr:rowOff>33947</xdr:rowOff>
    </xdr:to>
    <xdr:sp macro="" textlink="">
      <xdr:nvSpPr>
        <xdr:cNvPr id="686" name="円/楕円 685"/>
        <xdr:cNvSpPr/>
      </xdr:nvSpPr>
      <xdr:spPr>
        <a:xfrm>
          <a:off x="12763500" y="16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25074</xdr:rowOff>
    </xdr:from>
    <xdr:ext cx="534377" cy="259045"/>
    <xdr:sp macro="" textlink="">
      <xdr:nvSpPr>
        <xdr:cNvPr id="687" name="テキスト ボックス 686"/>
        <xdr:cNvSpPr txBox="1"/>
      </xdr:nvSpPr>
      <xdr:spPr>
        <a:xfrm>
          <a:off x="12547111" y="168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39893</xdr:rowOff>
    </xdr:from>
    <xdr:to>
      <xdr:col>29</xdr:col>
      <xdr:colOff>517525</xdr:colOff>
      <xdr:row>58</xdr:row>
      <xdr:rowOff>139700</xdr:rowOff>
    </xdr:to>
    <xdr:cxnSp macro="">
      <xdr:nvCxnSpPr>
        <xdr:cNvPr id="779" name="直線コネクタ 778"/>
        <xdr:cNvCxnSpPr/>
      </xdr:nvCxnSpPr>
      <xdr:spPr>
        <a:xfrm>
          <a:off x="19545300" y="9812543"/>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39893</xdr:rowOff>
    </xdr:from>
    <xdr:to>
      <xdr:col>28</xdr:col>
      <xdr:colOff>314325</xdr:colOff>
      <xdr:row>58</xdr:row>
      <xdr:rowOff>139700</xdr:rowOff>
    </xdr:to>
    <xdr:cxnSp macro="">
      <xdr:nvCxnSpPr>
        <xdr:cNvPr id="782" name="直線コネクタ 781"/>
        <xdr:cNvCxnSpPr/>
      </xdr:nvCxnSpPr>
      <xdr:spPr>
        <a:xfrm flipV="1">
          <a:off x="18656300" y="9812543"/>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160543</xdr:rowOff>
    </xdr:from>
    <xdr:to>
      <xdr:col>28</xdr:col>
      <xdr:colOff>365125</xdr:colOff>
      <xdr:row>57</xdr:row>
      <xdr:rowOff>90693</xdr:rowOff>
    </xdr:to>
    <xdr:sp macro="" textlink="">
      <xdr:nvSpPr>
        <xdr:cNvPr id="798" name="円/楕円 797"/>
        <xdr:cNvSpPr/>
      </xdr:nvSpPr>
      <xdr:spPr>
        <a:xfrm>
          <a:off x="19494500" y="97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107220</xdr:rowOff>
    </xdr:from>
    <xdr:ext cx="469744" cy="259045"/>
    <xdr:sp macro="" textlink="">
      <xdr:nvSpPr>
        <xdr:cNvPr id="799" name="テキスト ボックス 798"/>
        <xdr:cNvSpPr txBox="1"/>
      </xdr:nvSpPr>
      <xdr:spPr>
        <a:xfrm>
          <a:off x="19310427" y="95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127036</xdr:rowOff>
    </xdr:from>
    <xdr:to>
      <xdr:col>32</xdr:col>
      <xdr:colOff>187325</xdr:colOff>
      <xdr:row>76</xdr:row>
      <xdr:rowOff>59987</xdr:rowOff>
    </xdr:to>
    <xdr:cxnSp macro="">
      <xdr:nvCxnSpPr>
        <xdr:cNvPr id="829" name="直線コネクタ 828"/>
        <xdr:cNvCxnSpPr/>
      </xdr:nvCxnSpPr>
      <xdr:spPr>
        <a:xfrm>
          <a:off x="21323300" y="12985786"/>
          <a:ext cx="8382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127036</xdr:rowOff>
    </xdr:from>
    <xdr:to>
      <xdr:col>31</xdr:col>
      <xdr:colOff>34925</xdr:colOff>
      <xdr:row>76</xdr:row>
      <xdr:rowOff>107672</xdr:rowOff>
    </xdr:to>
    <xdr:cxnSp macro="">
      <xdr:nvCxnSpPr>
        <xdr:cNvPr id="832" name="直線コネクタ 831"/>
        <xdr:cNvCxnSpPr/>
      </xdr:nvCxnSpPr>
      <xdr:spPr>
        <a:xfrm flipV="1">
          <a:off x="20434300" y="12985786"/>
          <a:ext cx="889000" cy="15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96197</xdr:rowOff>
    </xdr:from>
    <xdr:to>
      <xdr:col>29</xdr:col>
      <xdr:colOff>517525</xdr:colOff>
      <xdr:row>76</xdr:row>
      <xdr:rowOff>107672</xdr:rowOff>
    </xdr:to>
    <xdr:cxnSp macro="">
      <xdr:nvCxnSpPr>
        <xdr:cNvPr id="835" name="直線コネクタ 834"/>
        <xdr:cNvCxnSpPr/>
      </xdr:nvCxnSpPr>
      <xdr:spPr>
        <a:xfrm>
          <a:off x="19545300" y="13126397"/>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96197</xdr:rowOff>
    </xdr:from>
    <xdr:to>
      <xdr:col>28</xdr:col>
      <xdr:colOff>314325</xdr:colOff>
      <xdr:row>76</xdr:row>
      <xdr:rowOff>103741</xdr:rowOff>
    </xdr:to>
    <xdr:cxnSp macro="">
      <xdr:nvCxnSpPr>
        <xdr:cNvPr id="838" name="直線コネクタ 837"/>
        <xdr:cNvCxnSpPr/>
      </xdr:nvCxnSpPr>
      <xdr:spPr>
        <a:xfrm flipV="1">
          <a:off x="18656300" y="1312639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9187</xdr:rowOff>
    </xdr:from>
    <xdr:to>
      <xdr:col>32</xdr:col>
      <xdr:colOff>238125</xdr:colOff>
      <xdr:row>76</xdr:row>
      <xdr:rowOff>110787</xdr:rowOff>
    </xdr:to>
    <xdr:sp macro="" textlink="">
      <xdr:nvSpPr>
        <xdr:cNvPr id="848" name="円/楕円 847"/>
        <xdr:cNvSpPr/>
      </xdr:nvSpPr>
      <xdr:spPr>
        <a:xfrm>
          <a:off x="22110700" y="130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159064</xdr:rowOff>
    </xdr:from>
    <xdr:ext cx="534377" cy="259045"/>
    <xdr:sp macro="" textlink="">
      <xdr:nvSpPr>
        <xdr:cNvPr id="849" name="繰出金該当値テキスト"/>
        <xdr:cNvSpPr txBox="1"/>
      </xdr:nvSpPr>
      <xdr:spPr>
        <a:xfrm>
          <a:off x="22212300" y="130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38,487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76236</xdr:rowOff>
    </xdr:from>
    <xdr:to>
      <xdr:col>31</xdr:col>
      <xdr:colOff>85725</xdr:colOff>
      <xdr:row>76</xdr:row>
      <xdr:rowOff>6386</xdr:rowOff>
    </xdr:to>
    <xdr:sp macro="" textlink="">
      <xdr:nvSpPr>
        <xdr:cNvPr id="850" name="円/楕円 849"/>
        <xdr:cNvSpPr/>
      </xdr:nvSpPr>
      <xdr:spPr>
        <a:xfrm>
          <a:off x="21272500" y="129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22913</xdr:rowOff>
    </xdr:from>
    <xdr:ext cx="534377" cy="259045"/>
    <xdr:sp macro="" textlink="">
      <xdr:nvSpPr>
        <xdr:cNvPr id="851" name="テキスト ボックス 850"/>
        <xdr:cNvSpPr txBox="1"/>
      </xdr:nvSpPr>
      <xdr:spPr>
        <a:xfrm>
          <a:off x="21056111" y="127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56872</xdr:rowOff>
    </xdr:from>
    <xdr:to>
      <xdr:col>29</xdr:col>
      <xdr:colOff>568325</xdr:colOff>
      <xdr:row>76</xdr:row>
      <xdr:rowOff>158472</xdr:rowOff>
    </xdr:to>
    <xdr:sp macro="" textlink="">
      <xdr:nvSpPr>
        <xdr:cNvPr id="852" name="円/楕円 851"/>
        <xdr:cNvSpPr/>
      </xdr:nvSpPr>
      <xdr:spPr>
        <a:xfrm>
          <a:off x="20383500" y="130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149599</xdr:rowOff>
    </xdr:from>
    <xdr:ext cx="534377" cy="259045"/>
    <xdr:sp macro="" textlink="">
      <xdr:nvSpPr>
        <xdr:cNvPr id="853" name="テキスト ボックス 852"/>
        <xdr:cNvSpPr txBox="1"/>
      </xdr:nvSpPr>
      <xdr:spPr>
        <a:xfrm>
          <a:off x="20167111" y="131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45397</xdr:rowOff>
    </xdr:from>
    <xdr:to>
      <xdr:col>28</xdr:col>
      <xdr:colOff>365125</xdr:colOff>
      <xdr:row>76</xdr:row>
      <xdr:rowOff>146997</xdr:rowOff>
    </xdr:to>
    <xdr:sp macro="" textlink="">
      <xdr:nvSpPr>
        <xdr:cNvPr id="854" name="円/楕円 853"/>
        <xdr:cNvSpPr/>
      </xdr:nvSpPr>
      <xdr:spPr>
        <a:xfrm>
          <a:off x="19494500" y="130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138124</xdr:rowOff>
    </xdr:from>
    <xdr:ext cx="534377" cy="259045"/>
    <xdr:sp macro="" textlink="">
      <xdr:nvSpPr>
        <xdr:cNvPr id="855" name="テキスト ボックス 854"/>
        <xdr:cNvSpPr txBox="1"/>
      </xdr:nvSpPr>
      <xdr:spPr>
        <a:xfrm>
          <a:off x="19278111" y="131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52941</xdr:rowOff>
    </xdr:from>
    <xdr:to>
      <xdr:col>27</xdr:col>
      <xdr:colOff>161925</xdr:colOff>
      <xdr:row>76</xdr:row>
      <xdr:rowOff>154541</xdr:rowOff>
    </xdr:to>
    <xdr:sp macro="" textlink="">
      <xdr:nvSpPr>
        <xdr:cNvPr id="856" name="円/楕円 855"/>
        <xdr:cNvSpPr/>
      </xdr:nvSpPr>
      <xdr:spPr>
        <a:xfrm>
          <a:off x="18605500" y="130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145668</xdr:rowOff>
    </xdr:from>
    <xdr:ext cx="534377" cy="259045"/>
    <xdr:sp macro="" textlink="">
      <xdr:nvSpPr>
        <xdr:cNvPr id="857" name="テキスト ボックス 856"/>
        <xdr:cNvSpPr txBox="1"/>
      </xdr:nvSpPr>
      <xdr:spPr>
        <a:xfrm>
          <a:off x="18389111" y="131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性質別歳出決算状況（住民１人当たりのコスト）から八重瀬町の特徴は、扶助費、普通建設事業費、公債費、積立金で類似団体</a:t>
          </a:r>
          <a:r>
            <a:rPr kumimoji="1" lang="ja-JP" altLang="en-US" sz="1300">
              <a:solidFill>
                <a:schemeClr val="dk1"/>
              </a:solidFill>
              <a:effectLst/>
              <a:latin typeface="+mn-ea"/>
              <a:ea typeface="+mn-ea"/>
              <a:cs typeface="+mn-cs"/>
            </a:rPr>
            <a:t>中、高い</a:t>
          </a:r>
          <a:r>
            <a:rPr kumimoji="1" lang="ja-JP" altLang="ja-JP" sz="1300">
              <a:solidFill>
                <a:schemeClr val="dk1"/>
              </a:solidFill>
              <a:effectLst/>
              <a:latin typeface="+mn-ea"/>
              <a:ea typeface="+mn-ea"/>
              <a:cs typeface="+mn-cs"/>
            </a:rPr>
            <a:t>順位となっている。特に扶助費については、順位</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位となっており住民１人当たりに掛</a:t>
          </a:r>
          <a:r>
            <a:rPr kumimoji="1" lang="ja-JP" altLang="en-US" sz="1300">
              <a:solidFill>
                <a:schemeClr val="dk1"/>
              </a:solidFill>
              <a:effectLst/>
              <a:latin typeface="+mn-ea"/>
              <a:ea typeface="+mn-ea"/>
              <a:cs typeface="+mn-cs"/>
            </a:rPr>
            <a:t>かる</a:t>
          </a:r>
          <a:r>
            <a:rPr kumimoji="1" lang="ja-JP" altLang="ja-JP" sz="1300">
              <a:solidFill>
                <a:schemeClr val="dk1"/>
              </a:solidFill>
              <a:effectLst/>
              <a:latin typeface="+mn-ea"/>
              <a:ea typeface="+mn-ea"/>
              <a:cs typeface="+mn-cs"/>
            </a:rPr>
            <a:t>コストが高いこと</a:t>
          </a:r>
          <a:r>
            <a:rPr kumimoji="1" lang="ja-JP" altLang="en-US" sz="1300">
              <a:solidFill>
                <a:schemeClr val="dk1"/>
              </a:solidFill>
              <a:effectLst/>
              <a:latin typeface="+mn-ea"/>
              <a:ea typeface="+mn-ea"/>
              <a:cs typeface="+mn-cs"/>
            </a:rPr>
            <a:t>が特徴的である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要因としては、公立保育所を１か所残しすべて民営化したことと「待機児童</a:t>
          </a:r>
          <a:r>
            <a:rPr kumimoji="1" lang="en-US" altLang="ja-JP" sz="1300">
              <a:solidFill>
                <a:schemeClr val="dk1"/>
              </a:solidFill>
              <a:effectLst/>
              <a:latin typeface="+mn-ea"/>
              <a:ea typeface="+mn-ea"/>
              <a:cs typeface="+mn-cs"/>
            </a:rPr>
            <a:t>0</a:t>
          </a:r>
          <a:r>
            <a:rPr kumimoji="1" lang="ja-JP" altLang="ja-JP" sz="1300">
              <a:solidFill>
                <a:schemeClr val="dk1"/>
              </a:solidFill>
              <a:effectLst/>
              <a:latin typeface="+mn-ea"/>
              <a:ea typeface="+mn-ea"/>
              <a:cs typeface="+mn-cs"/>
            </a:rPr>
            <a:t>」を目標とした法人保育所が増加したことによる扶助費増がある。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普通建設事業及び公債費は、平成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日の合併により新たな町づくりのために合併特例債を活用した事業が多く、そのため毎年の地方債発行に伴う公債費も増加した</a:t>
          </a:r>
          <a:r>
            <a:rPr kumimoji="1" lang="ja-JP" altLang="en-US" sz="1300">
              <a:solidFill>
                <a:schemeClr val="dk1"/>
              </a:solidFill>
              <a:effectLst/>
              <a:latin typeface="+mn-ea"/>
              <a:ea typeface="+mn-ea"/>
              <a:cs typeface="+mn-cs"/>
            </a:rPr>
            <a:t>こと</a:t>
          </a:r>
          <a:r>
            <a:rPr kumimoji="1" lang="ja-JP" altLang="ja-JP" sz="1300">
              <a:solidFill>
                <a:schemeClr val="dk1"/>
              </a:solidFill>
              <a:effectLst/>
              <a:latin typeface="+mn-ea"/>
              <a:ea typeface="+mn-ea"/>
              <a:cs typeface="+mn-cs"/>
            </a:rPr>
            <a:t>が要因となっている。</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ja-JP" sz="1300">
              <a:solidFill>
                <a:schemeClr val="dk1"/>
              </a:solidFill>
              <a:effectLst/>
              <a:latin typeface="+mn-ea"/>
              <a:ea typeface="+mn-ea"/>
              <a:cs typeface="+mn-cs"/>
            </a:rPr>
            <a:t>　今後は、扶助費の１当たりのコストを全国平均へ近づけるよう調査分析を行い対策を図る。また、普通建設事業及び公債費は、毎年度の地方債発行額を抑制し、全国平均のコストに近づけるよう努力する。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89027</xdr:rowOff>
    </xdr:from>
    <xdr:to>
      <xdr:col>6</xdr:col>
      <xdr:colOff>511175</xdr:colOff>
      <xdr:row>35</xdr:row>
      <xdr:rowOff>121793</xdr:rowOff>
    </xdr:to>
    <xdr:cxnSp macro="">
      <xdr:nvCxnSpPr>
        <xdr:cNvPr id="61" name="直線コネクタ 60"/>
        <xdr:cNvCxnSpPr/>
      </xdr:nvCxnSpPr>
      <xdr:spPr>
        <a:xfrm>
          <a:off x="3797300" y="5918327"/>
          <a:ext cx="8382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89027</xdr:rowOff>
    </xdr:from>
    <xdr:to>
      <xdr:col>5</xdr:col>
      <xdr:colOff>358775</xdr:colOff>
      <xdr:row>34</xdr:row>
      <xdr:rowOff>167132</xdr:rowOff>
    </xdr:to>
    <xdr:cxnSp macro="">
      <xdr:nvCxnSpPr>
        <xdr:cNvPr id="64" name="直線コネクタ 63"/>
        <xdr:cNvCxnSpPr/>
      </xdr:nvCxnSpPr>
      <xdr:spPr>
        <a:xfrm flipV="1">
          <a:off x="2908300" y="5918327"/>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167132</xdr:rowOff>
    </xdr:from>
    <xdr:to>
      <xdr:col>4</xdr:col>
      <xdr:colOff>155575</xdr:colOff>
      <xdr:row>35</xdr:row>
      <xdr:rowOff>133604</xdr:rowOff>
    </xdr:to>
    <xdr:cxnSp macro="">
      <xdr:nvCxnSpPr>
        <xdr:cNvPr id="67" name="直線コネクタ 66"/>
        <xdr:cNvCxnSpPr/>
      </xdr:nvCxnSpPr>
      <xdr:spPr>
        <a:xfrm flipV="1">
          <a:off x="2019300" y="5996432"/>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9398</xdr:rowOff>
    </xdr:from>
    <xdr:to>
      <xdr:col>2</xdr:col>
      <xdr:colOff>638175</xdr:colOff>
      <xdr:row>35</xdr:row>
      <xdr:rowOff>133604</xdr:rowOff>
    </xdr:to>
    <xdr:cxnSp macro="">
      <xdr:nvCxnSpPr>
        <xdr:cNvPr id="70" name="直線コネクタ 69"/>
        <xdr:cNvCxnSpPr/>
      </xdr:nvCxnSpPr>
      <xdr:spPr>
        <a:xfrm>
          <a:off x="1130300" y="6010148"/>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70993</xdr:rowOff>
    </xdr:from>
    <xdr:to>
      <xdr:col>6</xdr:col>
      <xdr:colOff>561975</xdr:colOff>
      <xdr:row>36</xdr:row>
      <xdr:rowOff>1143</xdr:rowOff>
    </xdr:to>
    <xdr:sp macro="" textlink="">
      <xdr:nvSpPr>
        <xdr:cNvPr id="80" name="円/楕円 79"/>
        <xdr:cNvSpPr/>
      </xdr:nvSpPr>
      <xdr:spPr>
        <a:xfrm>
          <a:off x="45847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49420</xdr:rowOff>
    </xdr:from>
    <xdr:ext cx="469744" cy="259045"/>
    <xdr:sp macro="" textlink="">
      <xdr:nvSpPr>
        <xdr:cNvPr id="81" name="議会費該当値テキスト"/>
        <xdr:cNvSpPr txBox="1"/>
      </xdr:nvSpPr>
      <xdr:spPr>
        <a:xfrm>
          <a:off x="4686300"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38227</xdr:rowOff>
    </xdr:from>
    <xdr:to>
      <xdr:col>5</xdr:col>
      <xdr:colOff>409575</xdr:colOff>
      <xdr:row>34</xdr:row>
      <xdr:rowOff>139827</xdr:rowOff>
    </xdr:to>
    <xdr:sp macro="" textlink="">
      <xdr:nvSpPr>
        <xdr:cNvPr id="82" name="円/楕円 81"/>
        <xdr:cNvSpPr/>
      </xdr:nvSpPr>
      <xdr:spPr>
        <a:xfrm>
          <a:off x="3746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156354</xdr:rowOff>
    </xdr:from>
    <xdr:ext cx="469744" cy="259045"/>
    <xdr:sp macro="" textlink="">
      <xdr:nvSpPr>
        <xdr:cNvPr id="83" name="テキスト ボックス 82"/>
        <xdr:cNvSpPr txBox="1"/>
      </xdr:nvSpPr>
      <xdr:spPr>
        <a:xfrm>
          <a:off x="3562427"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116332</xdr:rowOff>
    </xdr:from>
    <xdr:to>
      <xdr:col>4</xdr:col>
      <xdr:colOff>206375</xdr:colOff>
      <xdr:row>35</xdr:row>
      <xdr:rowOff>46482</xdr:rowOff>
    </xdr:to>
    <xdr:sp macro="" textlink="">
      <xdr:nvSpPr>
        <xdr:cNvPr id="84" name="円/楕円 83"/>
        <xdr:cNvSpPr/>
      </xdr:nvSpPr>
      <xdr:spPr>
        <a:xfrm>
          <a:off x="2857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37609</xdr:rowOff>
    </xdr:from>
    <xdr:ext cx="469744" cy="259045"/>
    <xdr:sp macro="" textlink="">
      <xdr:nvSpPr>
        <xdr:cNvPr id="85" name="テキスト ボックス 84"/>
        <xdr:cNvSpPr txBox="1"/>
      </xdr:nvSpPr>
      <xdr:spPr>
        <a:xfrm>
          <a:off x="2673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82804</xdr:rowOff>
    </xdr:from>
    <xdr:to>
      <xdr:col>3</xdr:col>
      <xdr:colOff>3175</xdr:colOff>
      <xdr:row>36</xdr:row>
      <xdr:rowOff>12954</xdr:rowOff>
    </xdr:to>
    <xdr:sp macro="" textlink="">
      <xdr:nvSpPr>
        <xdr:cNvPr id="86" name="円/楕円 85"/>
        <xdr:cNvSpPr/>
      </xdr:nvSpPr>
      <xdr:spPr>
        <a:xfrm>
          <a:off x="1968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4081</xdr:rowOff>
    </xdr:from>
    <xdr:ext cx="469744" cy="259045"/>
    <xdr:sp macro="" textlink="">
      <xdr:nvSpPr>
        <xdr:cNvPr id="87" name="テキスト ボックス 86"/>
        <xdr:cNvSpPr txBox="1"/>
      </xdr:nvSpPr>
      <xdr:spPr>
        <a:xfrm>
          <a:off x="1784427"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130048</xdr:rowOff>
    </xdr:from>
    <xdr:to>
      <xdr:col>1</xdr:col>
      <xdr:colOff>485775</xdr:colOff>
      <xdr:row>35</xdr:row>
      <xdr:rowOff>60198</xdr:rowOff>
    </xdr:to>
    <xdr:sp macro="" textlink="">
      <xdr:nvSpPr>
        <xdr:cNvPr id="88" name="円/楕円 87"/>
        <xdr:cNvSpPr/>
      </xdr:nvSpPr>
      <xdr:spPr>
        <a:xfrm>
          <a:off x="1079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51325</xdr:rowOff>
    </xdr:from>
    <xdr:ext cx="469744" cy="259045"/>
    <xdr:sp macro="" textlink="">
      <xdr:nvSpPr>
        <xdr:cNvPr id="89" name="テキスト ボックス 88"/>
        <xdr:cNvSpPr txBox="1"/>
      </xdr:nvSpPr>
      <xdr:spPr>
        <a:xfrm>
          <a:off x="895427" y="605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126350</xdr:rowOff>
    </xdr:from>
    <xdr:to>
      <xdr:col>6</xdr:col>
      <xdr:colOff>511175</xdr:colOff>
      <xdr:row>57</xdr:row>
      <xdr:rowOff>19213</xdr:rowOff>
    </xdr:to>
    <xdr:cxnSp macro="">
      <xdr:nvCxnSpPr>
        <xdr:cNvPr id="118" name="直線コネクタ 117"/>
        <xdr:cNvCxnSpPr/>
      </xdr:nvCxnSpPr>
      <xdr:spPr>
        <a:xfrm>
          <a:off x="3797300" y="9384650"/>
          <a:ext cx="838200" cy="4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126350</xdr:rowOff>
    </xdr:from>
    <xdr:to>
      <xdr:col>5</xdr:col>
      <xdr:colOff>358775</xdr:colOff>
      <xdr:row>55</xdr:row>
      <xdr:rowOff>73238</xdr:rowOff>
    </xdr:to>
    <xdr:cxnSp macro="">
      <xdr:nvCxnSpPr>
        <xdr:cNvPr id="121" name="直線コネクタ 120"/>
        <xdr:cNvCxnSpPr/>
      </xdr:nvCxnSpPr>
      <xdr:spPr>
        <a:xfrm flipV="1">
          <a:off x="2908300" y="9384650"/>
          <a:ext cx="8890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73238</xdr:rowOff>
    </xdr:from>
    <xdr:to>
      <xdr:col>4</xdr:col>
      <xdr:colOff>155575</xdr:colOff>
      <xdr:row>55</xdr:row>
      <xdr:rowOff>74130</xdr:rowOff>
    </xdr:to>
    <xdr:cxnSp macro="">
      <xdr:nvCxnSpPr>
        <xdr:cNvPr id="124" name="直線コネクタ 123"/>
        <xdr:cNvCxnSpPr/>
      </xdr:nvCxnSpPr>
      <xdr:spPr>
        <a:xfrm flipV="1">
          <a:off x="2019300" y="950298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74130</xdr:rowOff>
    </xdr:from>
    <xdr:to>
      <xdr:col>2</xdr:col>
      <xdr:colOff>638175</xdr:colOff>
      <xdr:row>56</xdr:row>
      <xdr:rowOff>168122</xdr:rowOff>
    </xdr:to>
    <xdr:cxnSp macro="">
      <xdr:nvCxnSpPr>
        <xdr:cNvPr id="127" name="直線コネクタ 126"/>
        <xdr:cNvCxnSpPr/>
      </xdr:nvCxnSpPr>
      <xdr:spPr>
        <a:xfrm flipV="1">
          <a:off x="1130300" y="9503880"/>
          <a:ext cx="889000" cy="2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139863</xdr:rowOff>
    </xdr:from>
    <xdr:to>
      <xdr:col>6</xdr:col>
      <xdr:colOff>561975</xdr:colOff>
      <xdr:row>57</xdr:row>
      <xdr:rowOff>70013</xdr:rowOff>
    </xdr:to>
    <xdr:sp macro="" textlink="">
      <xdr:nvSpPr>
        <xdr:cNvPr id="137" name="円/楕円 136"/>
        <xdr:cNvSpPr/>
      </xdr:nvSpPr>
      <xdr:spPr>
        <a:xfrm>
          <a:off x="4584700" y="97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118290</xdr:rowOff>
    </xdr:from>
    <xdr:ext cx="534377" cy="259045"/>
    <xdr:sp macro="" textlink="">
      <xdr:nvSpPr>
        <xdr:cNvPr id="138" name="総務費該当値テキスト"/>
        <xdr:cNvSpPr txBox="1"/>
      </xdr:nvSpPr>
      <xdr:spPr>
        <a:xfrm>
          <a:off x="4686300" y="971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75550</xdr:rowOff>
    </xdr:from>
    <xdr:to>
      <xdr:col>5</xdr:col>
      <xdr:colOff>409575</xdr:colOff>
      <xdr:row>55</xdr:row>
      <xdr:rowOff>5700</xdr:rowOff>
    </xdr:to>
    <xdr:sp macro="" textlink="">
      <xdr:nvSpPr>
        <xdr:cNvPr id="139" name="円/楕円 138"/>
        <xdr:cNvSpPr/>
      </xdr:nvSpPr>
      <xdr:spPr>
        <a:xfrm>
          <a:off x="3746500" y="93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22227</xdr:rowOff>
    </xdr:from>
    <xdr:ext cx="599010" cy="259045"/>
    <xdr:sp macro="" textlink="">
      <xdr:nvSpPr>
        <xdr:cNvPr id="140" name="テキスト ボックス 139"/>
        <xdr:cNvSpPr txBox="1"/>
      </xdr:nvSpPr>
      <xdr:spPr>
        <a:xfrm>
          <a:off x="3497794" y="910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22438</xdr:rowOff>
    </xdr:from>
    <xdr:to>
      <xdr:col>4</xdr:col>
      <xdr:colOff>206375</xdr:colOff>
      <xdr:row>55</xdr:row>
      <xdr:rowOff>124038</xdr:rowOff>
    </xdr:to>
    <xdr:sp macro="" textlink="">
      <xdr:nvSpPr>
        <xdr:cNvPr id="141" name="円/楕円 140"/>
        <xdr:cNvSpPr/>
      </xdr:nvSpPr>
      <xdr:spPr>
        <a:xfrm>
          <a:off x="2857500" y="94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140565</xdr:rowOff>
    </xdr:from>
    <xdr:ext cx="534377" cy="259045"/>
    <xdr:sp macro="" textlink="">
      <xdr:nvSpPr>
        <xdr:cNvPr id="142" name="テキスト ボックス 141"/>
        <xdr:cNvSpPr txBox="1"/>
      </xdr:nvSpPr>
      <xdr:spPr>
        <a:xfrm>
          <a:off x="2641111" y="92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23330</xdr:rowOff>
    </xdr:from>
    <xdr:to>
      <xdr:col>3</xdr:col>
      <xdr:colOff>3175</xdr:colOff>
      <xdr:row>55</xdr:row>
      <xdr:rowOff>124930</xdr:rowOff>
    </xdr:to>
    <xdr:sp macro="" textlink="">
      <xdr:nvSpPr>
        <xdr:cNvPr id="143" name="円/楕円 142"/>
        <xdr:cNvSpPr/>
      </xdr:nvSpPr>
      <xdr:spPr>
        <a:xfrm>
          <a:off x="1968500" y="94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141457</xdr:rowOff>
    </xdr:from>
    <xdr:ext cx="534377" cy="259045"/>
    <xdr:sp macro="" textlink="">
      <xdr:nvSpPr>
        <xdr:cNvPr id="144" name="テキスト ボックス 143"/>
        <xdr:cNvSpPr txBox="1"/>
      </xdr:nvSpPr>
      <xdr:spPr>
        <a:xfrm>
          <a:off x="1752111" y="92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117322</xdr:rowOff>
    </xdr:from>
    <xdr:to>
      <xdr:col>1</xdr:col>
      <xdr:colOff>485775</xdr:colOff>
      <xdr:row>57</xdr:row>
      <xdr:rowOff>47472</xdr:rowOff>
    </xdr:to>
    <xdr:sp macro="" textlink="">
      <xdr:nvSpPr>
        <xdr:cNvPr id="145" name="円/楕円 144"/>
        <xdr:cNvSpPr/>
      </xdr:nvSpPr>
      <xdr:spPr>
        <a:xfrm>
          <a:off x="1079500" y="97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38599</xdr:rowOff>
    </xdr:from>
    <xdr:ext cx="534377" cy="259045"/>
    <xdr:sp macro="" textlink="">
      <xdr:nvSpPr>
        <xdr:cNvPr id="146" name="テキスト ボックス 145"/>
        <xdr:cNvSpPr txBox="1"/>
      </xdr:nvSpPr>
      <xdr:spPr>
        <a:xfrm>
          <a:off x="863111" y="98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44493</xdr:rowOff>
    </xdr:from>
    <xdr:to>
      <xdr:col>6</xdr:col>
      <xdr:colOff>511175</xdr:colOff>
      <xdr:row>74</xdr:row>
      <xdr:rowOff>59570</xdr:rowOff>
    </xdr:to>
    <xdr:cxnSp macro="">
      <xdr:nvCxnSpPr>
        <xdr:cNvPr id="178" name="直線コネクタ 177"/>
        <xdr:cNvCxnSpPr/>
      </xdr:nvCxnSpPr>
      <xdr:spPr>
        <a:xfrm flipV="1">
          <a:off x="3797300" y="12731793"/>
          <a:ext cx="8382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59570</xdr:rowOff>
    </xdr:from>
    <xdr:to>
      <xdr:col>5</xdr:col>
      <xdr:colOff>358775</xdr:colOff>
      <xdr:row>75</xdr:row>
      <xdr:rowOff>17007</xdr:rowOff>
    </xdr:to>
    <xdr:cxnSp macro="">
      <xdr:nvCxnSpPr>
        <xdr:cNvPr id="181" name="直線コネクタ 180"/>
        <xdr:cNvCxnSpPr/>
      </xdr:nvCxnSpPr>
      <xdr:spPr>
        <a:xfrm flipV="1">
          <a:off x="2908300" y="12746870"/>
          <a:ext cx="889000" cy="1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17007</xdr:rowOff>
    </xdr:from>
    <xdr:to>
      <xdr:col>4</xdr:col>
      <xdr:colOff>155575</xdr:colOff>
      <xdr:row>75</xdr:row>
      <xdr:rowOff>138655</xdr:rowOff>
    </xdr:to>
    <xdr:cxnSp macro="">
      <xdr:nvCxnSpPr>
        <xdr:cNvPr id="184" name="直線コネクタ 183"/>
        <xdr:cNvCxnSpPr/>
      </xdr:nvCxnSpPr>
      <xdr:spPr>
        <a:xfrm flipV="1">
          <a:off x="2019300" y="12875757"/>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138655</xdr:rowOff>
    </xdr:from>
    <xdr:to>
      <xdr:col>2</xdr:col>
      <xdr:colOff>638175</xdr:colOff>
      <xdr:row>76</xdr:row>
      <xdr:rowOff>10486</xdr:rowOff>
    </xdr:to>
    <xdr:cxnSp macro="">
      <xdr:nvCxnSpPr>
        <xdr:cNvPr id="187" name="直線コネクタ 186"/>
        <xdr:cNvCxnSpPr/>
      </xdr:nvCxnSpPr>
      <xdr:spPr>
        <a:xfrm flipV="1">
          <a:off x="1130300" y="12997405"/>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165143</xdr:rowOff>
    </xdr:from>
    <xdr:to>
      <xdr:col>6</xdr:col>
      <xdr:colOff>561975</xdr:colOff>
      <xdr:row>74</xdr:row>
      <xdr:rowOff>95293</xdr:rowOff>
    </xdr:to>
    <xdr:sp macro="" textlink="">
      <xdr:nvSpPr>
        <xdr:cNvPr id="197" name="円/楕円 196"/>
        <xdr:cNvSpPr/>
      </xdr:nvSpPr>
      <xdr:spPr>
        <a:xfrm>
          <a:off x="4584700" y="126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16570</xdr:rowOff>
    </xdr:from>
    <xdr:ext cx="599010" cy="259045"/>
    <xdr:sp macro="" textlink="">
      <xdr:nvSpPr>
        <xdr:cNvPr id="198" name="民生費該当値テキスト"/>
        <xdr:cNvSpPr txBox="1"/>
      </xdr:nvSpPr>
      <xdr:spPr>
        <a:xfrm>
          <a:off x="4686300" y="1253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173,746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8770</xdr:rowOff>
    </xdr:from>
    <xdr:to>
      <xdr:col>5</xdr:col>
      <xdr:colOff>409575</xdr:colOff>
      <xdr:row>74</xdr:row>
      <xdr:rowOff>110370</xdr:rowOff>
    </xdr:to>
    <xdr:sp macro="" textlink="">
      <xdr:nvSpPr>
        <xdr:cNvPr id="199" name="円/楕円 198"/>
        <xdr:cNvSpPr/>
      </xdr:nvSpPr>
      <xdr:spPr>
        <a:xfrm>
          <a:off x="3746500" y="126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126897</xdr:rowOff>
    </xdr:from>
    <xdr:ext cx="599010" cy="259045"/>
    <xdr:sp macro="" textlink="">
      <xdr:nvSpPr>
        <xdr:cNvPr id="200" name="テキスト ボックス 199"/>
        <xdr:cNvSpPr txBox="1"/>
      </xdr:nvSpPr>
      <xdr:spPr>
        <a:xfrm>
          <a:off x="3497794" y="124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172,361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137657</xdr:rowOff>
    </xdr:from>
    <xdr:to>
      <xdr:col>4</xdr:col>
      <xdr:colOff>206375</xdr:colOff>
      <xdr:row>75</xdr:row>
      <xdr:rowOff>67807</xdr:rowOff>
    </xdr:to>
    <xdr:sp macro="" textlink="">
      <xdr:nvSpPr>
        <xdr:cNvPr id="201" name="円/楕円 200"/>
        <xdr:cNvSpPr/>
      </xdr:nvSpPr>
      <xdr:spPr>
        <a:xfrm>
          <a:off x="2857500" y="128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84334</xdr:rowOff>
    </xdr:from>
    <xdr:ext cx="599010" cy="259045"/>
    <xdr:sp macro="" textlink="">
      <xdr:nvSpPr>
        <xdr:cNvPr id="202" name="テキスト ボックス 201"/>
        <xdr:cNvSpPr txBox="1"/>
      </xdr:nvSpPr>
      <xdr:spPr>
        <a:xfrm>
          <a:off x="2608794" y="1260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87855</xdr:rowOff>
    </xdr:from>
    <xdr:to>
      <xdr:col>3</xdr:col>
      <xdr:colOff>3175</xdr:colOff>
      <xdr:row>76</xdr:row>
      <xdr:rowOff>18005</xdr:rowOff>
    </xdr:to>
    <xdr:sp macro="" textlink="">
      <xdr:nvSpPr>
        <xdr:cNvPr id="203" name="円/楕円 202"/>
        <xdr:cNvSpPr/>
      </xdr:nvSpPr>
      <xdr:spPr>
        <a:xfrm>
          <a:off x="1968500" y="129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34532</xdr:rowOff>
    </xdr:from>
    <xdr:ext cx="599010" cy="259045"/>
    <xdr:sp macro="" textlink="">
      <xdr:nvSpPr>
        <xdr:cNvPr id="204" name="テキスト ボックス 203"/>
        <xdr:cNvSpPr txBox="1"/>
      </xdr:nvSpPr>
      <xdr:spPr>
        <a:xfrm>
          <a:off x="1719794" y="1272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131137</xdr:rowOff>
    </xdr:from>
    <xdr:to>
      <xdr:col>1</xdr:col>
      <xdr:colOff>485775</xdr:colOff>
      <xdr:row>76</xdr:row>
      <xdr:rowOff>61286</xdr:rowOff>
    </xdr:to>
    <xdr:sp macro="" textlink="">
      <xdr:nvSpPr>
        <xdr:cNvPr id="205" name="円/楕円 204"/>
        <xdr:cNvSpPr/>
      </xdr:nvSpPr>
      <xdr:spPr>
        <a:xfrm>
          <a:off x="1079500" y="12989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77814</xdr:rowOff>
    </xdr:from>
    <xdr:ext cx="599010" cy="259045"/>
    <xdr:sp macro="" textlink="">
      <xdr:nvSpPr>
        <xdr:cNvPr id="206" name="テキスト ボックス 205"/>
        <xdr:cNvSpPr txBox="1"/>
      </xdr:nvSpPr>
      <xdr:spPr>
        <a:xfrm>
          <a:off x="830794" y="1276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132716</xdr:rowOff>
    </xdr:from>
    <xdr:to>
      <xdr:col>6</xdr:col>
      <xdr:colOff>511175</xdr:colOff>
      <xdr:row>98</xdr:row>
      <xdr:rowOff>133189</xdr:rowOff>
    </xdr:to>
    <xdr:cxnSp macro="">
      <xdr:nvCxnSpPr>
        <xdr:cNvPr id="235" name="直線コネクタ 234"/>
        <xdr:cNvCxnSpPr/>
      </xdr:nvCxnSpPr>
      <xdr:spPr>
        <a:xfrm>
          <a:off x="3797300" y="16934816"/>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132716</xdr:rowOff>
    </xdr:from>
    <xdr:to>
      <xdr:col>5</xdr:col>
      <xdr:colOff>358775</xdr:colOff>
      <xdr:row>98</xdr:row>
      <xdr:rowOff>136145</xdr:rowOff>
    </xdr:to>
    <xdr:cxnSp macro="">
      <xdr:nvCxnSpPr>
        <xdr:cNvPr id="238" name="直線コネクタ 237"/>
        <xdr:cNvCxnSpPr/>
      </xdr:nvCxnSpPr>
      <xdr:spPr>
        <a:xfrm flipV="1">
          <a:off x="2908300" y="169348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136145</xdr:rowOff>
    </xdr:from>
    <xdr:to>
      <xdr:col>4</xdr:col>
      <xdr:colOff>155575</xdr:colOff>
      <xdr:row>98</xdr:row>
      <xdr:rowOff>143304</xdr:rowOff>
    </xdr:to>
    <xdr:cxnSp macro="">
      <xdr:nvCxnSpPr>
        <xdr:cNvPr id="241" name="直線コネクタ 240"/>
        <xdr:cNvCxnSpPr/>
      </xdr:nvCxnSpPr>
      <xdr:spPr>
        <a:xfrm flipV="1">
          <a:off x="2019300" y="16938245"/>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138595</xdr:rowOff>
    </xdr:from>
    <xdr:to>
      <xdr:col>2</xdr:col>
      <xdr:colOff>638175</xdr:colOff>
      <xdr:row>98</xdr:row>
      <xdr:rowOff>143304</xdr:rowOff>
    </xdr:to>
    <xdr:cxnSp macro="">
      <xdr:nvCxnSpPr>
        <xdr:cNvPr id="244" name="直線コネクタ 243"/>
        <xdr:cNvCxnSpPr/>
      </xdr:nvCxnSpPr>
      <xdr:spPr>
        <a:xfrm>
          <a:off x="1130300" y="16940695"/>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82389</xdr:rowOff>
    </xdr:from>
    <xdr:to>
      <xdr:col>6</xdr:col>
      <xdr:colOff>561975</xdr:colOff>
      <xdr:row>99</xdr:row>
      <xdr:rowOff>12539</xdr:rowOff>
    </xdr:to>
    <xdr:sp macro="" textlink="">
      <xdr:nvSpPr>
        <xdr:cNvPr id="254" name="円/楕円 253"/>
        <xdr:cNvSpPr/>
      </xdr:nvSpPr>
      <xdr:spPr>
        <a:xfrm>
          <a:off x="4584700" y="168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81916</xdr:rowOff>
    </xdr:from>
    <xdr:to>
      <xdr:col>5</xdr:col>
      <xdr:colOff>409575</xdr:colOff>
      <xdr:row>99</xdr:row>
      <xdr:rowOff>12066</xdr:rowOff>
    </xdr:to>
    <xdr:sp macro="" textlink="">
      <xdr:nvSpPr>
        <xdr:cNvPr id="256" name="円/楕円 255"/>
        <xdr:cNvSpPr/>
      </xdr:nvSpPr>
      <xdr:spPr>
        <a:xfrm>
          <a:off x="3746500" y="168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3193</xdr:rowOff>
    </xdr:from>
    <xdr:ext cx="534377" cy="259045"/>
    <xdr:sp macro="" textlink="">
      <xdr:nvSpPr>
        <xdr:cNvPr id="257" name="テキスト ボックス 256"/>
        <xdr:cNvSpPr txBox="1"/>
      </xdr:nvSpPr>
      <xdr:spPr>
        <a:xfrm>
          <a:off x="3530111" y="169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85345</xdr:rowOff>
    </xdr:from>
    <xdr:to>
      <xdr:col>4</xdr:col>
      <xdr:colOff>206375</xdr:colOff>
      <xdr:row>99</xdr:row>
      <xdr:rowOff>15495</xdr:rowOff>
    </xdr:to>
    <xdr:sp macro="" textlink="">
      <xdr:nvSpPr>
        <xdr:cNvPr id="258" name="円/楕円 257"/>
        <xdr:cNvSpPr/>
      </xdr:nvSpPr>
      <xdr:spPr>
        <a:xfrm>
          <a:off x="2857500" y="168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6622</xdr:rowOff>
    </xdr:from>
    <xdr:ext cx="534377" cy="259045"/>
    <xdr:sp macro="" textlink="">
      <xdr:nvSpPr>
        <xdr:cNvPr id="259" name="テキスト ボックス 258"/>
        <xdr:cNvSpPr txBox="1"/>
      </xdr:nvSpPr>
      <xdr:spPr>
        <a:xfrm>
          <a:off x="2641111" y="169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92504</xdr:rowOff>
    </xdr:from>
    <xdr:to>
      <xdr:col>3</xdr:col>
      <xdr:colOff>3175</xdr:colOff>
      <xdr:row>99</xdr:row>
      <xdr:rowOff>22654</xdr:rowOff>
    </xdr:to>
    <xdr:sp macro="" textlink="">
      <xdr:nvSpPr>
        <xdr:cNvPr id="260" name="円/楕円 259"/>
        <xdr:cNvSpPr/>
      </xdr:nvSpPr>
      <xdr:spPr>
        <a:xfrm>
          <a:off x="1968500" y="168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13781</xdr:rowOff>
    </xdr:from>
    <xdr:ext cx="534377" cy="259045"/>
    <xdr:sp macro="" textlink="">
      <xdr:nvSpPr>
        <xdr:cNvPr id="261" name="テキスト ボックス 260"/>
        <xdr:cNvSpPr txBox="1"/>
      </xdr:nvSpPr>
      <xdr:spPr>
        <a:xfrm>
          <a:off x="1752111" y="169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87795</xdr:rowOff>
    </xdr:from>
    <xdr:to>
      <xdr:col>1</xdr:col>
      <xdr:colOff>485775</xdr:colOff>
      <xdr:row>99</xdr:row>
      <xdr:rowOff>17945</xdr:rowOff>
    </xdr:to>
    <xdr:sp macro="" textlink="">
      <xdr:nvSpPr>
        <xdr:cNvPr id="262" name="円/楕円 261"/>
        <xdr:cNvSpPr/>
      </xdr:nvSpPr>
      <xdr:spPr>
        <a:xfrm>
          <a:off x="1079500" y="168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9072</xdr:rowOff>
    </xdr:from>
    <xdr:ext cx="534377" cy="259045"/>
    <xdr:sp macro="" textlink="">
      <xdr:nvSpPr>
        <xdr:cNvPr id="263" name="テキスト ボックス 262"/>
        <xdr:cNvSpPr txBox="1"/>
      </xdr:nvSpPr>
      <xdr:spPr>
        <a:xfrm>
          <a:off x="863111" y="16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94742</xdr:rowOff>
    </xdr:from>
    <xdr:to>
      <xdr:col>12</xdr:col>
      <xdr:colOff>511175</xdr:colOff>
      <xdr:row>39</xdr:row>
      <xdr:rowOff>44450</xdr:rowOff>
    </xdr:to>
    <xdr:cxnSp macro="">
      <xdr:nvCxnSpPr>
        <xdr:cNvPr id="298" name="直線コネクタ 297"/>
        <xdr:cNvCxnSpPr/>
      </xdr:nvCxnSpPr>
      <xdr:spPr>
        <a:xfrm>
          <a:off x="7861300" y="660984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68072</xdr:rowOff>
    </xdr:from>
    <xdr:to>
      <xdr:col>11</xdr:col>
      <xdr:colOff>307975</xdr:colOff>
      <xdr:row>38</xdr:row>
      <xdr:rowOff>94742</xdr:rowOff>
    </xdr:to>
    <xdr:cxnSp macro="">
      <xdr:nvCxnSpPr>
        <xdr:cNvPr id="301" name="直線コネクタ 300"/>
        <xdr:cNvCxnSpPr/>
      </xdr:nvCxnSpPr>
      <xdr:spPr>
        <a:xfrm>
          <a:off x="6972300" y="658317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43942</xdr:rowOff>
    </xdr:from>
    <xdr:to>
      <xdr:col>11</xdr:col>
      <xdr:colOff>358775</xdr:colOff>
      <xdr:row>38</xdr:row>
      <xdr:rowOff>145542</xdr:rowOff>
    </xdr:to>
    <xdr:sp macro="" textlink="">
      <xdr:nvSpPr>
        <xdr:cNvPr id="317" name="円/楕円 316"/>
        <xdr:cNvSpPr/>
      </xdr:nvSpPr>
      <xdr:spPr>
        <a:xfrm>
          <a:off x="7810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136669</xdr:rowOff>
    </xdr:from>
    <xdr:ext cx="378565" cy="259045"/>
    <xdr:sp macro="" textlink="">
      <xdr:nvSpPr>
        <xdr:cNvPr id="318" name="テキスト ボックス 317"/>
        <xdr:cNvSpPr txBox="1"/>
      </xdr:nvSpPr>
      <xdr:spPr>
        <a:xfrm>
          <a:off x="7672017" y="6651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17272</xdr:rowOff>
    </xdr:from>
    <xdr:to>
      <xdr:col>10</xdr:col>
      <xdr:colOff>155575</xdr:colOff>
      <xdr:row>38</xdr:row>
      <xdr:rowOff>118872</xdr:rowOff>
    </xdr:to>
    <xdr:sp macro="" textlink="">
      <xdr:nvSpPr>
        <xdr:cNvPr id="319" name="円/楕円 318"/>
        <xdr:cNvSpPr/>
      </xdr:nvSpPr>
      <xdr:spPr>
        <a:xfrm>
          <a:off x="6921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109999</xdr:rowOff>
    </xdr:from>
    <xdr:ext cx="378565" cy="259045"/>
    <xdr:sp macro="" textlink="">
      <xdr:nvSpPr>
        <xdr:cNvPr id="320" name="テキスト ボックス 319"/>
        <xdr:cNvSpPr txBox="1"/>
      </xdr:nvSpPr>
      <xdr:spPr>
        <a:xfrm>
          <a:off x="6783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30391</xdr:rowOff>
    </xdr:from>
    <xdr:to>
      <xdr:col>15</xdr:col>
      <xdr:colOff>180975</xdr:colOff>
      <xdr:row>56</xdr:row>
      <xdr:rowOff>160712</xdr:rowOff>
    </xdr:to>
    <xdr:cxnSp macro="">
      <xdr:nvCxnSpPr>
        <xdr:cNvPr id="349" name="直線コネクタ 348"/>
        <xdr:cNvCxnSpPr/>
      </xdr:nvCxnSpPr>
      <xdr:spPr>
        <a:xfrm flipV="1">
          <a:off x="9639300" y="9631591"/>
          <a:ext cx="8382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116554</xdr:rowOff>
    </xdr:from>
    <xdr:to>
      <xdr:col>14</xdr:col>
      <xdr:colOff>28575</xdr:colOff>
      <xdr:row>56</xdr:row>
      <xdr:rowOff>160712</xdr:rowOff>
    </xdr:to>
    <xdr:cxnSp macro="">
      <xdr:nvCxnSpPr>
        <xdr:cNvPr id="352" name="直線コネクタ 351"/>
        <xdr:cNvCxnSpPr/>
      </xdr:nvCxnSpPr>
      <xdr:spPr>
        <a:xfrm>
          <a:off x="8750300" y="9717754"/>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116554</xdr:rowOff>
    </xdr:from>
    <xdr:to>
      <xdr:col>12</xdr:col>
      <xdr:colOff>511175</xdr:colOff>
      <xdr:row>58</xdr:row>
      <xdr:rowOff>23552</xdr:rowOff>
    </xdr:to>
    <xdr:cxnSp macro="">
      <xdr:nvCxnSpPr>
        <xdr:cNvPr id="355" name="直線コネクタ 354"/>
        <xdr:cNvCxnSpPr/>
      </xdr:nvCxnSpPr>
      <xdr:spPr>
        <a:xfrm flipV="1">
          <a:off x="7861300" y="9717754"/>
          <a:ext cx="889000" cy="2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121355</xdr:rowOff>
    </xdr:from>
    <xdr:to>
      <xdr:col>11</xdr:col>
      <xdr:colOff>307975</xdr:colOff>
      <xdr:row>58</xdr:row>
      <xdr:rowOff>23552</xdr:rowOff>
    </xdr:to>
    <xdr:cxnSp macro="">
      <xdr:nvCxnSpPr>
        <xdr:cNvPr id="358" name="直線コネクタ 357"/>
        <xdr:cNvCxnSpPr/>
      </xdr:nvCxnSpPr>
      <xdr:spPr>
        <a:xfrm>
          <a:off x="6972300" y="9894005"/>
          <a:ext cx="889000" cy="7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151041</xdr:rowOff>
    </xdr:from>
    <xdr:to>
      <xdr:col>15</xdr:col>
      <xdr:colOff>231775</xdr:colOff>
      <xdr:row>56</xdr:row>
      <xdr:rowOff>81191</xdr:rowOff>
    </xdr:to>
    <xdr:sp macro="" textlink="">
      <xdr:nvSpPr>
        <xdr:cNvPr id="368" name="円/楕円 367"/>
        <xdr:cNvSpPr/>
      </xdr:nvSpPr>
      <xdr:spPr>
        <a:xfrm>
          <a:off x="10426700" y="95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2468</xdr:rowOff>
    </xdr:from>
    <xdr:ext cx="534377" cy="259045"/>
    <xdr:sp macro="" textlink="">
      <xdr:nvSpPr>
        <xdr:cNvPr id="369" name="農林水産業費該当値テキスト"/>
        <xdr:cNvSpPr txBox="1"/>
      </xdr:nvSpPr>
      <xdr:spPr>
        <a:xfrm>
          <a:off x="10528300" y="94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109912</xdr:rowOff>
    </xdr:from>
    <xdr:to>
      <xdr:col>14</xdr:col>
      <xdr:colOff>79375</xdr:colOff>
      <xdr:row>57</xdr:row>
      <xdr:rowOff>40062</xdr:rowOff>
    </xdr:to>
    <xdr:sp macro="" textlink="">
      <xdr:nvSpPr>
        <xdr:cNvPr id="370" name="円/楕円 369"/>
        <xdr:cNvSpPr/>
      </xdr:nvSpPr>
      <xdr:spPr>
        <a:xfrm>
          <a:off x="9588500" y="97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56589</xdr:rowOff>
    </xdr:from>
    <xdr:ext cx="534377" cy="259045"/>
    <xdr:sp macro="" textlink="">
      <xdr:nvSpPr>
        <xdr:cNvPr id="371" name="テキスト ボックス 370"/>
        <xdr:cNvSpPr txBox="1"/>
      </xdr:nvSpPr>
      <xdr:spPr>
        <a:xfrm>
          <a:off x="9372111" y="94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65754</xdr:rowOff>
    </xdr:from>
    <xdr:to>
      <xdr:col>12</xdr:col>
      <xdr:colOff>561975</xdr:colOff>
      <xdr:row>56</xdr:row>
      <xdr:rowOff>167354</xdr:rowOff>
    </xdr:to>
    <xdr:sp macro="" textlink="">
      <xdr:nvSpPr>
        <xdr:cNvPr id="372" name="円/楕円 371"/>
        <xdr:cNvSpPr/>
      </xdr:nvSpPr>
      <xdr:spPr>
        <a:xfrm>
          <a:off x="8699500" y="96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12431</xdr:rowOff>
    </xdr:from>
    <xdr:ext cx="534377" cy="259045"/>
    <xdr:sp macro="" textlink="">
      <xdr:nvSpPr>
        <xdr:cNvPr id="373" name="テキスト ボックス 372"/>
        <xdr:cNvSpPr txBox="1"/>
      </xdr:nvSpPr>
      <xdr:spPr>
        <a:xfrm>
          <a:off x="8483111" y="94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144202</xdr:rowOff>
    </xdr:from>
    <xdr:to>
      <xdr:col>11</xdr:col>
      <xdr:colOff>358775</xdr:colOff>
      <xdr:row>58</xdr:row>
      <xdr:rowOff>74352</xdr:rowOff>
    </xdr:to>
    <xdr:sp macro="" textlink="">
      <xdr:nvSpPr>
        <xdr:cNvPr id="374" name="円/楕円 373"/>
        <xdr:cNvSpPr/>
      </xdr:nvSpPr>
      <xdr:spPr>
        <a:xfrm>
          <a:off x="7810500" y="99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65479</xdr:rowOff>
    </xdr:from>
    <xdr:ext cx="534377" cy="259045"/>
    <xdr:sp macro="" textlink="">
      <xdr:nvSpPr>
        <xdr:cNvPr id="375" name="テキスト ボックス 374"/>
        <xdr:cNvSpPr txBox="1"/>
      </xdr:nvSpPr>
      <xdr:spPr>
        <a:xfrm>
          <a:off x="7594111" y="100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70555</xdr:rowOff>
    </xdr:from>
    <xdr:to>
      <xdr:col>10</xdr:col>
      <xdr:colOff>155575</xdr:colOff>
      <xdr:row>58</xdr:row>
      <xdr:rowOff>705</xdr:rowOff>
    </xdr:to>
    <xdr:sp macro="" textlink="">
      <xdr:nvSpPr>
        <xdr:cNvPr id="376" name="円/楕円 375"/>
        <xdr:cNvSpPr/>
      </xdr:nvSpPr>
      <xdr:spPr>
        <a:xfrm>
          <a:off x="6921500" y="98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17232</xdr:rowOff>
    </xdr:from>
    <xdr:ext cx="534377" cy="259045"/>
    <xdr:sp macro="" textlink="">
      <xdr:nvSpPr>
        <xdr:cNvPr id="377" name="テキスト ボックス 376"/>
        <xdr:cNvSpPr txBox="1"/>
      </xdr:nvSpPr>
      <xdr:spPr>
        <a:xfrm>
          <a:off x="6705111" y="96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132080</xdr:rowOff>
    </xdr:from>
    <xdr:to>
      <xdr:col>15</xdr:col>
      <xdr:colOff>180975</xdr:colOff>
      <xdr:row>78</xdr:row>
      <xdr:rowOff>19723</xdr:rowOff>
    </xdr:to>
    <xdr:cxnSp macro="">
      <xdr:nvCxnSpPr>
        <xdr:cNvPr id="406" name="直線コネクタ 405"/>
        <xdr:cNvCxnSpPr/>
      </xdr:nvCxnSpPr>
      <xdr:spPr>
        <a:xfrm>
          <a:off x="9639300" y="13333730"/>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132080</xdr:rowOff>
    </xdr:from>
    <xdr:to>
      <xdr:col>14</xdr:col>
      <xdr:colOff>28575</xdr:colOff>
      <xdr:row>77</xdr:row>
      <xdr:rowOff>152691</xdr:rowOff>
    </xdr:to>
    <xdr:cxnSp macro="">
      <xdr:nvCxnSpPr>
        <xdr:cNvPr id="409" name="直線コネクタ 408"/>
        <xdr:cNvCxnSpPr/>
      </xdr:nvCxnSpPr>
      <xdr:spPr>
        <a:xfrm flipV="1">
          <a:off x="8750300" y="13333730"/>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152691</xdr:rowOff>
    </xdr:from>
    <xdr:to>
      <xdr:col>12</xdr:col>
      <xdr:colOff>511175</xdr:colOff>
      <xdr:row>78</xdr:row>
      <xdr:rowOff>122441</xdr:rowOff>
    </xdr:to>
    <xdr:cxnSp macro="">
      <xdr:nvCxnSpPr>
        <xdr:cNvPr id="412" name="直線コネクタ 411"/>
        <xdr:cNvCxnSpPr/>
      </xdr:nvCxnSpPr>
      <xdr:spPr>
        <a:xfrm flipV="1">
          <a:off x="7861300" y="13354341"/>
          <a:ext cx="889000" cy="14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122441</xdr:rowOff>
    </xdr:from>
    <xdr:to>
      <xdr:col>11</xdr:col>
      <xdr:colOff>307975</xdr:colOff>
      <xdr:row>78</xdr:row>
      <xdr:rowOff>157759</xdr:rowOff>
    </xdr:to>
    <xdr:cxnSp macro="">
      <xdr:nvCxnSpPr>
        <xdr:cNvPr id="415" name="直線コネクタ 414"/>
        <xdr:cNvCxnSpPr/>
      </xdr:nvCxnSpPr>
      <xdr:spPr>
        <a:xfrm flipV="1">
          <a:off x="6972300" y="13495541"/>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140373</xdr:rowOff>
    </xdr:from>
    <xdr:to>
      <xdr:col>15</xdr:col>
      <xdr:colOff>231775</xdr:colOff>
      <xdr:row>78</xdr:row>
      <xdr:rowOff>70523</xdr:rowOff>
    </xdr:to>
    <xdr:sp macro="" textlink="">
      <xdr:nvSpPr>
        <xdr:cNvPr id="425" name="円/楕円 424"/>
        <xdr:cNvSpPr/>
      </xdr:nvSpPr>
      <xdr:spPr>
        <a:xfrm>
          <a:off x="10426700" y="1334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118800</xdr:rowOff>
    </xdr:from>
    <xdr:ext cx="469744" cy="259045"/>
    <xdr:sp macro="" textlink="">
      <xdr:nvSpPr>
        <xdr:cNvPr id="426" name="商工費該当値テキスト"/>
        <xdr:cNvSpPr txBox="1"/>
      </xdr:nvSpPr>
      <xdr:spPr>
        <a:xfrm>
          <a:off x="10528300" y="1332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81280</xdr:rowOff>
    </xdr:from>
    <xdr:to>
      <xdr:col>14</xdr:col>
      <xdr:colOff>79375</xdr:colOff>
      <xdr:row>78</xdr:row>
      <xdr:rowOff>11430</xdr:rowOff>
    </xdr:to>
    <xdr:sp macro="" textlink="">
      <xdr:nvSpPr>
        <xdr:cNvPr id="427" name="円/楕円 426"/>
        <xdr:cNvSpPr/>
      </xdr:nvSpPr>
      <xdr:spPr>
        <a:xfrm>
          <a:off x="9588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27957</xdr:rowOff>
    </xdr:from>
    <xdr:ext cx="469744" cy="259045"/>
    <xdr:sp macro="" textlink="">
      <xdr:nvSpPr>
        <xdr:cNvPr id="428" name="テキスト ボックス 427"/>
        <xdr:cNvSpPr txBox="1"/>
      </xdr:nvSpPr>
      <xdr:spPr>
        <a:xfrm>
          <a:off x="9404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101891</xdr:rowOff>
    </xdr:from>
    <xdr:to>
      <xdr:col>12</xdr:col>
      <xdr:colOff>561975</xdr:colOff>
      <xdr:row>78</xdr:row>
      <xdr:rowOff>32041</xdr:rowOff>
    </xdr:to>
    <xdr:sp macro="" textlink="">
      <xdr:nvSpPr>
        <xdr:cNvPr id="429" name="円/楕円 428"/>
        <xdr:cNvSpPr/>
      </xdr:nvSpPr>
      <xdr:spPr>
        <a:xfrm>
          <a:off x="8699500" y="133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48568</xdr:rowOff>
    </xdr:from>
    <xdr:ext cx="469744" cy="259045"/>
    <xdr:sp macro="" textlink="">
      <xdr:nvSpPr>
        <xdr:cNvPr id="430" name="テキスト ボックス 429"/>
        <xdr:cNvSpPr txBox="1"/>
      </xdr:nvSpPr>
      <xdr:spPr>
        <a:xfrm>
          <a:off x="8515427"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71641</xdr:rowOff>
    </xdr:from>
    <xdr:to>
      <xdr:col>11</xdr:col>
      <xdr:colOff>358775</xdr:colOff>
      <xdr:row>79</xdr:row>
      <xdr:rowOff>1791</xdr:rowOff>
    </xdr:to>
    <xdr:sp macro="" textlink="">
      <xdr:nvSpPr>
        <xdr:cNvPr id="431" name="円/楕円 430"/>
        <xdr:cNvSpPr/>
      </xdr:nvSpPr>
      <xdr:spPr>
        <a:xfrm>
          <a:off x="7810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164368</xdr:rowOff>
    </xdr:from>
    <xdr:ext cx="469744" cy="259045"/>
    <xdr:sp macro="" textlink="">
      <xdr:nvSpPr>
        <xdr:cNvPr id="432" name="テキスト ボックス 431"/>
        <xdr:cNvSpPr txBox="1"/>
      </xdr:nvSpPr>
      <xdr:spPr>
        <a:xfrm>
          <a:off x="7626427" y="135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106959</xdr:rowOff>
    </xdr:from>
    <xdr:to>
      <xdr:col>10</xdr:col>
      <xdr:colOff>155575</xdr:colOff>
      <xdr:row>79</xdr:row>
      <xdr:rowOff>37109</xdr:rowOff>
    </xdr:to>
    <xdr:sp macro="" textlink="">
      <xdr:nvSpPr>
        <xdr:cNvPr id="433" name="円/楕円 432"/>
        <xdr:cNvSpPr/>
      </xdr:nvSpPr>
      <xdr:spPr>
        <a:xfrm>
          <a:off x="69215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28236</xdr:rowOff>
    </xdr:from>
    <xdr:ext cx="469744" cy="259045"/>
    <xdr:sp macro="" textlink="">
      <xdr:nvSpPr>
        <xdr:cNvPr id="434" name="テキスト ボックス 433"/>
        <xdr:cNvSpPr txBox="1"/>
      </xdr:nvSpPr>
      <xdr:spPr>
        <a:xfrm>
          <a:off x="6737427" y="13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77378</xdr:rowOff>
    </xdr:from>
    <xdr:to>
      <xdr:col>15</xdr:col>
      <xdr:colOff>180975</xdr:colOff>
      <xdr:row>98</xdr:row>
      <xdr:rowOff>131899</xdr:rowOff>
    </xdr:to>
    <xdr:cxnSp macro="">
      <xdr:nvCxnSpPr>
        <xdr:cNvPr id="467" name="直線コネクタ 466"/>
        <xdr:cNvCxnSpPr/>
      </xdr:nvCxnSpPr>
      <xdr:spPr>
        <a:xfrm flipV="1">
          <a:off x="9639300" y="16708028"/>
          <a:ext cx="8382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45402</xdr:rowOff>
    </xdr:from>
    <xdr:to>
      <xdr:col>14</xdr:col>
      <xdr:colOff>28575</xdr:colOff>
      <xdr:row>98</xdr:row>
      <xdr:rowOff>131899</xdr:rowOff>
    </xdr:to>
    <xdr:cxnSp macro="">
      <xdr:nvCxnSpPr>
        <xdr:cNvPr id="470" name="直線コネクタ 469"/>
        <xdr:cNvCxnSpPr/>
      </xdr:nvCxnSpPr>
      <xdr:spPr>
        <a:xfrm>
          <a:off x="8750300" y="16847502"/>
          <a:ext cx="889000" cy="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5178</xdr:rowOff>
    </xdr:from>
    <xdr:to>
      <xdr:col>12</xdr:col>
      <xdr:colOff>511175</xdr:colOff>
      <xdr:row>98</xdr:row>
      <xdr:rowOff>45402</xdr:rowOff>
    </xdr:to>
    <xdr:cxnSp macro="">
      <xdr:nvCxnSpPr>
        <xdr:cNvPr id="473" name="直線コネクタ 472"/>
        <xdr:cNvCxnSpPr/>
      </xdr:nvCxnSpPr>
      <xdr:spPr>
        <a:xfrm>
          <a:off x="7861300" y="16807278"/>
          <a:ext cx="889000" cy="4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128899</xdr:rowOff>
    </xdr:from>
    <xdr:to>
      <xdr:col>11</xdr:col>
      <xdr:colOff>307975</xdr:colOff>
      <xdr:row>98</xdr:row>
      <xdr:rowOff>5178</xdr:rowOff>
    </xdr:to>
    <xdr:cxnSp macro="">
      <xdr:nvCxnSpPr>
        <xdr:cNvPr id="476" name="直線コネクタ 475"/>
        <xdr:cNvCxnSpPr/>
      </xdr:nvCxnSpPr>
      <xdr:spPr>
        <a:xfrm>
          <a:off x="6972300" y="16759549"/>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26578</xdr:rowOff>
    </xdr:from>
    <xdr:to>
      <xdr:col>15</xdr:col>
      <xdr:colOff>231775</xdr:colOff>
      <xdr:row>97</xdr:row>
      <xdr:rowOff>128178</xdr:rowOff>
    </xdr:to>
    <xdr:sp macro="" textlink="">
      <xdr:nvSpPr>
        <xdr:cNvPr id="486" name="円/楕円 485"/>
        <xdr:cNvSpPr/>
      </xdr:nvSpPr>
      <xdr:spPr>
        <a:xfrm>
          <a:off x="10426700" y="166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49455</xdr:rowOff>
    </xdr:from>
    <xdr:ext cx="534377" cy="259045"/>
    <xdr:sp macro="" textlink="">
      <xdr:nvSpPr>
        <xdr:cNvPr id="487" name="土木費該当値テキスト"/>
        <xdr:cNvSpPr txBox="1"/>
      </xdr:nvSpPr>
      <xdr:spPr>
        <a:xfrm>
          <a:off x="10528300" y="165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81099</xdr:rowOff>
    </xdr:from>
    <xdr:to>
      <xdr:col>14</xdr:col>
      <xdr:colOff>79375</xdr:colOff>
      <xdr:row>99</xdr:row>
      <xdr:rowOff>11249</xdr:rowOff>
    </xdr:to>
    <xdr:sp macro="" textlink="">
      <xdr:nvSpPr>
        <xdr:cNvPr id="488" name="円/楕円 487"/>
        <xdr:cNvSpPr/>
      </xdr:nvSpPr>
      <xdr:spPr>
        <a:xfrm>
          <a:off x="9588500" y="168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2376</xdr:rowOff>
    </xdr:from>
    <xdr:ext cx="534377" cy="259045"/>
    <xdr:sp macro="" textlink="">
      <xdr:nvSpPr>
        <xdr:cNvPr id="489" name="テキスト ボックス 488"/>
        <xdr:cNvSpPr txBox="1"/>
      </xdr:nvSpPr>
      <xdr:spPr>
        <a:xfrm>
          <a:off x="9372111" y="169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166052</xdr:rowOff>
    </xdr:from>
    <xdr:to>
      <xdr:col>12</xdr:col>
      <xdr:colOff>561975</xdr:colOff>
      <xdr:row>98</xdr:row>
      <xdr:rowOff>96202</xdr:rowOff>
    </xdr:to>
    <xdr:sp macro="" textlink="">
      <xdr:nvSpPr>
        <xdr:cNvPr id="490" name="円/楕円 489"/>
        <xdr:cNvSpPr/>
      </xdr:nvSpPr>
      <xdr:spPr>
        <a:xfrm>
          <a:off x="8699500" y="167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87329</xdr:rowOff>
    </xdr:from>
    <xdr:ext cx="534377" cy="259045"/>
    <xdr:sp macro="" textlink="">
      <xdr:nvSpPr>
        <xdr:cNvPr id="491" name="テキスト ボックス 490"/>
        <xdr:cNvSpPr txBox="1"/>
      </xdr:nvSpPr>
      <xdr:spPr>
        <a:xfrm>
          <a:off x="8483111" y="1688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125828</xdr:rowOff>
    </xdr:from>
    <xdr:to>
      <xdr:col>11</xdr:col>
      <xdr:colOff>358775</xdr:colOff>
      <xdr:row>98</xdr:row>
      <xdr:rowOff>55978</xdr:rowOff>
    </xdr:to>
    <xdr:sp macro="" textlink="">
      <xdr:nvSpPr>
        <xdr:cNvPr id="492" name="円/楕円 491"/>
        <xdr:cNvSpPr/>
      </xdr:nvSpPr>
      <xdr:spPr>
        <a:xfrm>
          <a:off x="7810500" y="167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47105</xdr:rowOff>
    </xdr:from>
    <xdr:ext cx="534377" cy="259045"/>
    <xdr:sp macro="" textlink="">
      <xdr:nvSpPr>
        <xdr:cNvPr id="493" name="テキスト ボックス 492"/>
        <xdr:cNvSpPr txBox="1"/>
      </xdr:nvSpPr>
      <xdr:spPr>
        <a:xfrm>
          <a:off x="7594111" y="168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78099</xdr:rowOff>
    </xdr:from>
    <xdr:to>
      <xdr:col>10</xdr:col>
      <xdr:colOff>155575</xdr:colOff>
      <xdr:row>98</xdr:row>
      <xdr:rowOff>8249</xdr:rowOff>
    </xdr:to>
    <xdr:sp macro="" textlink="">
      <xdr:nvSpPr>
        <xdr:cNvPr id="494" name="円/楕円 493"/>
        <xdr:cNvSpPr/>
      </xdr:nvSpPr>
      <xdr:spPr>
        <a:xfrm>
          <a:off x="6921500" y="1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24776</xdr:rowOff>
    </xdr:from>
    <xdr:ext cx="534377" cy="259045"/>
    <xdr:sp macro="" textlink="">
      <xdr:nvSpPr>
        <xdr:cNvPr id="495" name="テキスト ボックス 494"/>
        <xdr:cNvSpPr txBox="1"/>
      </xdr:nvSpPr>
      <xdr:spPr>
        <a:xfrm>
          <a:off x="6705111" y="164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138054</xdr:rowOff>
    </xdr:from>
    <xdr:to>
      <xdr:col>23</xdr:col>
      <xdr:colOff>517525</xdr:colOff>
      <xdr:row>37</xdr:row>
      <xdr:rowOff>152502</xdr:rowOff>
    </xdr:to>
    <xdr:cxnSp macro="">
      <xdr:nvCxnSpPr>
        <xdr:cNvPr id="523" name="直線コネクタ 522"/>
        <xdr:cNvCxnSpPr/>
      </xdr:nvCxnSpPr>
      <xdr:spPr>
        <a:xfrm>
          <a:off x="15481300" y="6481704"/>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79624</xdr:rowOff>
    </xdr:from>
    <xdr:to>
      <xdr:col>22</xdr:col>
      <xdr:colOff>365125</xdr:colOff>
      <xdr:row>37</xdr:row>
      <xdr:rowOff>138054</xdr:rowOff>
    </xdr:to>
    <xdr:cxnSp macro="">
      <xdr:nvCxnSpPr>
        <xdr:cNvPr id="526" name="直線コネクタ 525"/>
        <xdr:cNvCxnSpPr/>
      </xdr:nvCxnSpPr>
      <xdr:spPr>
        <a:xfrm>
          <a:off x="14592300" y="6423274"/>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79624</xdr:rowOff>
    </xdr:from>
    <xdr:to>
      <xdr:col>21</xdr:col>
      <xdr:colOff>161925</xdr:colOff>
      <xdr:row>38</xdr:row>
      <xdr:rowOff>8347</xdr:rowOff>
    </xdr:to>
    <xdr:cxnSp macro="">
      <xdr:nvCxnSpPr>
        <xdr:cNvPr id="529" name="直線コネクタ 528"/>
        <xdr:cNvCxnSpPr/>
      </xdr:nvCxnSpPr>
      <xdr:spPr>
        <a:xfrm flipV="1">
          <a:off x="13703300" y="6423274"/>
          <a:ext cx="889000" cy="10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9672</xdr:rowOff>
    </xdr:from>
    <xdr:to>
      <xdr:col>19</xdr:col>
      <xdr:colOff>644525</xdr:colOff>
      <xdr:row>38</xdr:row>
      <xdr:rowOff>8347</xdr:rowOff>
    </xdr:to>
    <xdr:cxnSp macro="">
      <xdr:nvCxnSpPr>
        <xdr:cNvPr id="532" name="直線コネクタ 531"/>
        <xdr:cNvCxnSpPr/>
      </xdr:nvCxnSpPr>
      <xdr:spPr>
        <a:xfrm>
          <a:off x="12814300" y="6353322"/>
          <a:ext cx="889000" cy="1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101702</xdr:rowOff>
    </xdr:from>
    <xdr:to>
      <xdr:col>23</xdr:col>
      <xdr:colOff>568325</xdr:colOff>
      <xdr:row>38</xdr:row>
      <xdr:rowOff>31852</xdr:rowOff>
    </xdr:to>
    <xdr:sp macro="" textlink="">
      <xdr:nvSpPr>
        <xdr:cNvPr id="542" name="円/楕円 541"/>
        <xdr:cNvSpPr/>
      </xdr:nvSpPr>
      <xdr:spPr>
        <a:xfrm>
          <a:off x="162687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80129</xdr:rowOff>
    </xdr:from>
    <xdr:ext cx="534377" cy="259045"/>
    <xdr:sp macro="" textlink="">
      <xdr:nvSpPr>
        <xdr:cNvPr id="543" name="消防費該当値テキスト"/>
        <xdr:cNvSpPr txBox="1"/>
      </xdr:nvSpPr>
      <xdr:spPr>
        <a:xfrm>
          <a:off x="16370300" y="64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87254</xdr:rowOff>
    </xdr:from>
    <xdr:to>
      <xdr:col>22</xdr:col>
      <xdr:colOff>415925</xdr:colOff>
      <xdr:row>38</xdr:row>
      <xdr:rowOff>17404</xdr:rowOff>
    </xdr:to>
    <xdr:sp macro="" textlink="">
      <xdr:nvSpPr>
        <xdr:cNvPr id="544" name="円/楕円 543"/>
        <xdr:cNvSpPr/>
      </xdr:nvSpPr>
      <xdr:spPr>
        <a:xfrm>
          <a:off x="15430500" y="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8531</xdr:rowOff>
    </xdr:from>
    <xdr:ext cx="534377" cy="259045"/>
    <xdr:sp macro="" textlink="">
      <xdr:nvSpPr>
        <xdr:cNvPr id="545" name="テキスト ボックス 544"/>
        <xdr:cNvSpPr txBox="1"/>
      </xdr:nvSpPr>
      <xdr:spPr>
        <a:xfrm>
          <a:off x="15214111" y="65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28824</xdr:rowOff>
    </xdr:from>
    <xdr:to>
      <xdr:col>21</xdr:col>
      <xdr:colOff>212725</xdr:colOff>
      <xdr:row>37</xdr:row>
      <xdr:rowOff>130424</xdr:rowOff>
    </xdr:to>
    <xdr:sp macro="" textlink="">
      <xdr:nvSpPr>
        <xdr:cNvPr id="546" name="円/楕円 545"/>
        <xdr:cNvSpPr/>
      </xdr:nvSpPr>
      <xdr:spPr>
        <a:xfrm>
          <a:off x="14541500" y="63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121551</xdr:rowOff>
    </xdr:from>
    <xdr:ext cx="534377" cy="259045"/>
    <xdr:sp macro="" textlink="">
      <xdr:nvSpPr>
        <xdr:cNvPr id="547" name="テキスト ボックス 546"/>
        <xdr:cNvSpPr txBox="1"/>
      </xdr:nvSpPr>
      <xdr:spPr>
        <a:xfrm>
          <a:off x="14325111" y="64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128996</xdr:rowOff>
    </xdr:from>
    <xdr:to>
      <xdr:col>20</xdr:col>
      <xdr:colOff>9525</xdr:colOff>
      <xdr:row>38</xdr:row>
      <xdr:rowOff>59147</xdr:rowOff>
    </xdr:to>
    <xdr:sp macro="" textlink="">
      <xdr:nvSpPr>
        <xdr:cNvPr id="548" name="円/楕円 547"/>
        <xdr:cNvSpPr/>
      </xdr:nvSpPr>
      <xdr:spPr>
        <a:xfrm>
          <a:off x="13652500" y="647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50274</xdr:rowOff>
    </xdr:from>
    <xdr:ext cx="534377" cy="259045"/>
    <xdr:sp macro="" textlink="">
      <xdr:nvSpPr>
        <xdr:cNvPr id="549" name="テキスト ボックス 548"/>
        <xdr:cNvSpPr txBox="1"/>
      </xdr:nvSpPr>
      <xdr:spPr>
        <a:xfrm>
          <a:off x="13436111" y="656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130322</xdr:rowOff>
    </xdr:from>
    <xdr:to>
      <xdr:col>18</xdr:col>
      <xdr:colOff>492125</xdr:colOff>
      <xdr:row>37</xdr:row>
      <xdr:rowOff>60472</xdr:rowOff>
    </xdr:to>
    <xdr:sp macro="" textlink="">
      <xdr:nvSpPr>
        <xdr:cNvPr id="550" name="円/楕円 549"/>
        <xdr:cNvSpPr/>
      </xdr:nvSpPr>
      <xdr:spPr>
        <a:xfrm>
          <a:off x="12763500" y="63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76999</xdr:rowOff>
    </xdr:from>
    <xdr:ext cx="534377" cy="259045"/>
    <xdr:sp macro="" textlink="">
      <xdr:nvSpPr>
        <xdr:cNvPr id="551" name="テキスト ボックス 550"/>
        <xdr:cNvSpPr txBox="1"/>
      </xdr:nvSpPr>
      <xdr:spPr>
        <a:xfrm>
          <a:off x="12547111" y="607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108229</xdr:rowOff>
    </xdr:from>
    <xdr:to>
      <xdr:col>23</xdr:col>
      <xdr:colOff>517525</xdr:colOff>
      <xdr:row>56</xdr:row>
      <xdr:rowOff>116176</xdr:rowOff>
    </xdr:to>
    <xdr:cxnSp macro="">
      <xdr:nvCxnSpPr>
        <xdr:cNvPr id="582" name="直線コネクタ 581"/>
        <xdr:cNvCxnSpPr/>
      </xdr:nvCxnSpPr>
      <xdr:spPr>
        <a:xfrm flipV="1">
          <a:off x="15481300" y="9709429"/>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16963</xdr:rowOff>
    </xdr:from>
    <xdr:to>
      <xdr:col>22</xdr:col>
      <xdr:colOff>365125</xdr:colOff>
      <xdr:row>56</xdr:row>
      <xdr:rowOff>116176</xdr:rowOff>
    </xdr:to>
    <xdr:cxnSp macro="">
      <xdr:nvCxnSpPr>
        <xdr:cNvPr id="585" name="直線コネクタ 584"/>
        <xdr:cNvCxnSpPr/>
      </xdr:nvCxnSpPr>
      <xdr:spPr>
        <a:xfrm>
          <a:off x="14592300" y="961816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129750</xdr:rowOff>
    </xdr:from>
    <xdr:to>
      <xdr:col>21</xdr:col>
      <xdr:colOff>161925</xdr:colOff>
      <xdr:row>56</xdr:row>
      <xdr:rowOff>16963</xdr:rowOff>
    </xdr:to>
    <xdr:cxnSp macro="">
      <xdr:nvCxnSpPr>
        <xdr:cNvPr id="588" name="直線コネクタ 587"/>
        <xdr:cNvCxnSpPr/>
      </xdr:nvCxnSpPr>
      <xdr:spPr>
        <a:xfrm>
          <a:off x="13703300" y="9559500"/>
          <a:ext cx="889000" cy="5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129750</xdr:rowOff>
    </xdr:from>
    <xdr:to>
      <xdr:col>19</xdr:col>
      <xdr:colOff>644525</xdr:colOff>
      <xdr:row>56</xdr:row>
      <xdr:rowOff>86251</xdr:rowOff>
    </xdr:to>
    <xdr:cxnSp macro="">
      <xdr:nvCxnSpPr>
        <xdr:cNvPr id="591" name="直線コネクタ 590"/>
        <xdr:cNvCxnSpPr/>
      </xdr:nvCxnSpPr>
      <xdr:spPr>
        <a:xfrm flipV="1">
          <a:off x="12814300" y="9559500"/>
          <a:ext cx="889000" cy="1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57429</xdr:rowOff>
    </xdr:from>
    <xdr:to>
      <xdr:col>23</xdr:col>
      <xdr:colOff>568325</xdr:colOff>
      <xdr:row>56</xdr:row>
      <xdr:rowOff>159029</xdr:rowOff>
    </xdr:to>
    <xdr:sp macro="" textlink="">
      <xdr:nvSpPr>
        <xdr:cNvPr id="601" name="円/楕円 600"/>
        <xdr:cNvSpPr/>
      </xdr:nvSpPr>
      <xdr:spPr>
        <a:xfrm>
          <a:off x="16268700" y="96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80306</xdr:rowOff>
    </xdr:from>
    <xdr:ext cx="534377" cy="259045"/>
    <xdr:sp macro="" textlink="">
      <xdr:nvSpPr>
        <xdr:cNvPr id="602" name="教育費該当値テキスト"/>
        <xdr:cNvSpPr txBox="1"/>
      </xdr:nvSpPr>
      <xdr:spPr>
        <a:xfrm>
          <a:off x="16370300" y="9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65376</xdr:rowOff>
    </xdr:from>
    <xdr:to>
      <xdr:col>22</xdr:col>
      <xdr:colOff>415925</xdr:colOff>
      <xdr:row>56</xdr:row>
      <xdr:rowOff>166976</xdr:rowOff>
    </xdr:to>
    <xdr:sp macro="" textlink="">
      <xdr:nvSpPr>
        <xdr:cNvPr id="603" name="円/楕円 602"/>
        <xdr:cNvSpPr/>
      </xdr:nvSpPr>
      <xdr:spPr>
        <a:xfrm>
          <a:off x="15430500" y="96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158103</xdr:rowOff>
    </xdr:from>
    <xdr:ext cx="534377" cy="259045"/>
    <xdr:sp macro="" textlink="">
      <xdr:nvSpPr>
        <xdr:cNvPr id="604" name="テキスト ボックス 603"/>
        <xdr:cNvSpPr txBox="1"/>
      </xdr:nvSpPr>
      <xdr:spPr>
        <a:xfrm>
          <a:off x="15214111" y="97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137613</xdr:rowOff>
    </xdr:from>
    <xdr:to>
      <xdr:col>21</xdr:col>
      <xdr:colOff>212725</xdr:colOff>
      <xdr:row>56</xdr:row>
      <xdr:rowOff>67763</xdr:rowOff>
    </xdr:to>
    <xdr:sp macro="" textlink="">
      <xdr:nvSpPr>
        <xdr:cNvPr id="605" name="円/楕円 604"/>
        <xdr:cNvSpPr/>
      </xdr:nvSpPr>
      <xdr:spPr>
        <a:xfrm>
          <a:off x="14541500" y="95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84290</xdr:rowOff>
    </xdr:from>
    <xdr:ext cx="534377" cy="259045"/>
    <xdr:sp macro="" textlink="">
      <xdr:nvSpPr>
        <xdr:cNvPr id="606" name="テキスト ボックス 605"/>
        <xdr:cNvSpPr txBox="1"/>
      </xdr:nvSpPr>
      <xdr:spPr>
        <a:xfrm>
          <a:off x="14325111" y="93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78950</xdr:rowOff>
    </xdr:from>
    <xdr:to>
      <xdr:col>20</xdr:col>
      <xdr:colOff>9525</xdr:colOff>
      <xdr:row>56</xdr:row>
      <xdr:rowOff>9100</xdr:rowOff>
    </xdr:to>
    <xdr:sp macro="" textlink="">
      <xdr:nvSpPr>
        <xdr:cNvPr id="607" name="円/楕円 606"/>
        <xdr:cNvSpPr/>
      </xdr:nvSpPr>
      <xdr:spPr>
        <a:xfrm>
          <a:off x="13652500" y="95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25627</xdr:rowOff>
    </xdr:from>
    <xdr:ext cx="534377" cy="259045"/>
    <xdr:sp macro="" textlink="">
      <xdr:nvSpPr>
        <xdr:cNvPr id="608" name="テキスト ボックス 607"/>
        <xdr:cNvSpPr txBox="1"/>
      </xdr:nvSpPr>
      <xdr:spPr>
        <a:xfrm>
          <a:off x="13436111" y="928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35451</xdr:rowOff>
    </xdr:from>
    <xdr:to>
      <xdr:col>18</xdr:col>
      <xdr:colOff>492125</xdr:colOff>
      <xdr:row>56</xdr:row>
      <xdr:rowOff>137051</xdr:rowOff>
    </xdr:to>
    <xdr:sp macro="" textlink="">
      <xdr:nvSpPr>
        <xdr:cNvPr id="609" name="円/楕円 608"/>
        <xdr:cNvSpPr/>
      </xdr:nvSpPr>
      <xdr:spPr>
        <a:xfrm>
          <a:off x="12763500" y="96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153578</xdr:rowOff>
    </xdr:from>
    <xdr:ext cx="534377" cy="259045"/>
    <xdr:sp macro="" textlink="">
      <xdr:nvSpPr>
        <xdr:cNvPr id="610" name="テキスト ボックス 609"/>
        <xdr:cNvSpPr txBox="1"/>
      </xdr:nvSpPr>
      <xdr:spPr>
        <a:xfrm>
          <a:off x="12547111" y="94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44202</xdr:rowOff>
    </xdr:from>
    <xdr:to>
      <xdr:col>22</xdr:col>
      <xdr:colOff>365125</xdr:colOff>
      <xdr:row>79</xdr:row>
      <xdr:rowOff>44450</xdr:rowOff>
    </xdr:to>
    <xdr:cxnSp macro="">
      <xdr:nvCxnSpPr>
        <xdr:cNvPr id="642" name="直線コネクタ 641"/>
        <xdr:cNvCxnSpPr/>
      </xdr:nvCxnSpPr>
      <xdr:spPr>
        <a:xfrm>
          <a:off x="14592300" y="1358875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44202</xdr:rowOff>
    </xdr:from>
    <xdr:to>
      <xdr:col>21</xdr:col>
      <xdr:colOff>161925</xdr:colOff>
      <xdr:row>79</xdr:row>
      <xdr:rowOff>44450</xdr:rowOff>
    </xdr:to>
    <xdr:cxnSp macro="">
      <xdr:nvCxnSpPr>
        <xdr:cNvPr id="645" name="直線コネクタ 644"/>
        <xdr:cNvCxnSpPr/>
      </xdr:nvCxnSpPr>
      <xdr:spPr>
        <a:xfrm flipV="1">
          <a:off x="13703300" y="1358875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42754</xdr:rowOff>
    </xdr:from>
    <xdr:to>
      <xdr:col>19</xdr:col>
      <xdr:colOff>644525</xdr:colOff>
      <xdr:row>79</xdr:row>
      <xdr:rowOff>44450</xdr:rowOff>
    </xdr:to>
    <xdr:cxnSp macro="">
      <xdr:nvCxnSpPr>
        <xdr:cNvPr id="648" name="直線コネクタ 647"/>
        <xdr:cNvCxnSpPr/>
      </xdr:nvCxnSpPr>
      <xdr:spPr>
        <a:xfrm>
          <a:off x="12814300" y="1358730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164852</xdr:rowOff>
    </xdr:from>
    <xdr:to>
      <xdr:col>21</xdr:col>
      <xdr:colOff>212725</xdr:colOff>
      <xdr:row>79</xdr:row>
      <xdr:rowOff>95002</xdr:rowOff>
    </xdr:to>
    <xdr:sp macro="" textlink="">
      <xdr:nvSpPr>
        <xdr:cNvPr id="662" name="円/楕円 661"/>
        <xdr:cNvSpPr/>
      </xdr:nvSpPr>
      <xdr:spPr>
        <a:xfrm>
          <a:off x="145415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86129</xdr:rowOff>
    </xdr:from>
    <xdr:ext cx="313932" cy="259045"/>
    <xdr:sp macro="" textlink="">
      <xdr:nvSpPr>
        <xdr:cNvPr id="663" name="テキスト ボックス 662"/>
        <xdr:cNvSpPr txBox="1"/>
      </xdr:nvSpPr>
      <xdr:spPr>
        <a:xfrm>
          <a:off x="14435333" y="1363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163404</xdr:rowOff>
    </xdr:from>
    <xdr:to>
      <xdr:col>18</xdr:col>
      <xdr:colOff>492125</xdr:colOff>
      <xdr:row>79</xdr:row>
      <xdr:rowOff>93554</xdr:rowOff>
    </xdr:to>
    <xdr:sp macro="" textlink="">
      <xdr:nvSpPr>
        <xdr:cNvPr id="666" name="円/楕円 665"/>
        <xdr:cNvSpPr/>
      </xdr:nvSpPr>
      <xdr:spPr>
        <a:xfrm>
          <a:off x="12763500" y="135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84681</xdr:rowOff>
    </xdr:from>
    <xdr:ext cx="313932" cy="259045"/>
    <xdr:sp macro="" textlink="">
      <xdr:nvSpPr>
        <xdr:cNvPr id="667" name="テキスト ボックス 666"/>
        <xdr:cNvSpPr txBox="1"/>
      </xdr:nvSpPr>
      <xdr:spPr>
        <a:xfrm>
          <a:off x="12657333" y="1362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108534</xdr:rowOff>
    </xdr:from>
    <xdr:to>
      <xdr:col>23</xdr:col>
      <xdr:colOff>517525</xdr:colOff>
      <xdr:row>96</xdr:row>
      <xdr:rowOff>122163</xdr:rowOff>
    </xdr:to>
    <xdr:cxnSp macro="">
      <xdr:nvCxnSpPr>
        <xdr:cNvPr id="698" name="直線コネクタ 697"/>
        <xdr:cNvCxnSpPr/>
      </xdr:nvCxnSpPr>
      <xdr:spPr>
        <a:xfrm>
          <a:off x="15481300" y="16567734"/>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108534</xdr:rowOff>
    </xdr:from>
    <xdr:to>
      <xdr:col>22</xdr:col>
      <xdr:colOff>365125</xdr:colOff>
      <xdr:row>96</xdr:row>
      <xdr:rowOff>116546</xdr:rowOff>
    </xdr:to>
    <xdr:cxnSp macro="">
      <xdr:nvCxnSpPr>
        <xdr:cNvPr id="701" name="直線コネクタ 700"/>
        <xdr:cNvCxnSpPr/>
      </xdr:nvCxnSpPr>
      <xdr:spPr>
        <a:xfrm flipV="1">
          <a:off x="14592300" y="16567734"/>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115447</xdr:rowOff>
    </xdr:from>
    <xdr:to>
      <xdr:col>21</xdr:col>
      <xdr:colOff>161925</xdr:colOff>
      <xdr:row>96</xdr:row>
      <xdr:rowOff>116546</xdr:rowOff>
    </xdr:to>
    <xdr:cxnSp macro="">
      <xdr:nvCxnSpPr>
        <xdr:cNvPr id="704" name="直線コネクタ 703"/>
        <xdr:cNvCxnSpPr/>
      </xdr:nvCxnSpPr>
      <xdr:spPr>
        <a:xfrm>
          <a:off x="13703300" y="16574647"/>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110613</xdr:rowOff>
    </xdr:from>
    <xdr:to>
      <xdr:col>19</xdr:col>
      <xdr:colOff>644525</xdr:colOff>
      <xdr:row>96</xdr:row>
      <xdr:rowOff>115447</xdr:rowOff>
    </xdr:to>
    <xdr:cxnSp macro="">
      <xdr:nvCxnSpPr>
        <xdr:cNvPr id="707" name="直線コネクタ 706"/>
        <xdr:cNvCxnSpPr/>
      </xdr:nvCxnSpPr>
      <xdr:spPr>
        <a:xfrm>
          <a:off x="12814300" y="16569813"/>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71363</xdr:rowOff>
    </xdr:from>
    <xdr:to>
      <xdr:col>23</xdr:col>
      <xdr:colOff>568325</xdr:colOff>
      <xdr:row>97</xdr:row>
      <xdr:rowOff>1513</xdr:rowOff>
    </xdr:to>
    <xdr:sp macro="" textlink="">
      <xdr:nvSpPr>
        <xdr:cNvPr id="717" name="円/楕円 716"/>
        <xdr:cNvSpPr/>
      </xdr:nvSpPr>
      <xdr:spPr>
        <a:xfrm>
          <a:off x="16268700" y="16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94240</xdr:rowOff>
    </xdr:from>
    <xdr:ext cx="534377" cy="259045"/>
    <xdr:sp macro="" textlink="">
      <xdr:nvSpPr>
        <xdr:cNvPr id="718" name="公債費該当値テキスト"/>
        <xdr:cNvSpPr txBox="1"/>
      </xdr:nvSpPr>
      <xdr:spPr>
        <a:xfrm>
          <a:off x="16370300" y="163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57734</xdr:rowOff>
    </xdr:from>
    <xdr:to>
      <xdr:col>22</xdr:col>
      <xdr:colOff>415925</xdr:colOff>
      <xdr:row>96</xdr:row>
      <xdr:rowOff>159334</xdr:rowOff>
    </xdr:to>
    <xdr:sp macro="" textlink="">
      <xdr:nvSpPr>
        <xdr:cNvPr id="719" name="円/楕円 718"/>
        <xdr:cNvSpPr/>
      </xdr:nvSpPr>
      <xdr:spPr>
        <a:xfrm>
          <a:off x="15430500" y="165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4411</xdr:rowOff>
    </xdr:from>
    <xdr:ext cx="534377" cy="259045"/>
    <xdr:sp macro="" textlink="">
      <xdr:nvSpPr>
        <xdr:cNvPr id="720" name="テキスト ボックス 719"/>
        <xdr:cNvSpPr txBox="1"/>
      </xdr:nvSpPr>
      <xdr:spPr>
        <a:xfrm>
          <a:off x="15214111" y="162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65746</xdr:rowOff>
    </xdr:from>
    <xdr:to>
      <xdr:col>21</xdr:col>
      <xdr:colOff>212725</xdr:colOff>
      <xdr:row>96</xdr:row>
      <xdr:rowOff>167346</xdr:rowOff>
    </xdr:to>
    <xdr:sp macro="" textlink="">
      <xdr:nvSpPr>
        <xdr:cNvPr id="721" name="円/楕円 720"/>
        <xdr:cNvSpPr/>
      </xdr:nvSpPr>
      <xdr:spPr>
        <a:xfrm>
          <a:off x="14541500" y="165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12423</xdr:rowOff>
    </xdr:from>
    <xdr:ext cx="534377" cy="259045"/>
    <xdr:sp macro="" textlink="">
      <xdr:nvSpPr>
        <xdr:cNvPr id="722" name="テキスト ボックス 721"/>
        <xdr:cNvSpPr txBox="1"/>
      </xdr:nvSpPr>
      <xdr:spPr>
        <a:xfrm>
          <a:off x="14325111" y="163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64647</xdr:rowOff>
    </xdr:from>
    <xdr:to>
      <xdr:col>20</xdr:col>
      <xdr:colOff>9525</xdr:colOff>
      <xdr:row>96</xdr:row>
      <xdr:rowOff>166247</xdr:rowOff>
    </xdr:to>
    <xdr:sp macro="" textlink="">
      <xdr:nvSpPr>
        <xdr:cNvPr id="723" name="円/楕円 722"/>
        <xdr:cNvSpPr/>
      </xdr:nvSpPr>
      <xdr:spPr>
        <a:xfrm>
          <a:off x="13652500" y="165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11324</xdr:rowOff>
    </xdr:from>
    <xdr:ext cx="534377" cy="259045"/>
    <xdr:sp macro="" textlink="">
      <xdr:nvSpPr>
        <xdr:cNvPr id="724" name="テキスト ボックス 723"/>
        <xdr:cNvSpPr txBox="1"/>
      </xdr:nvSpPr>
      <xdr:spPr>
        <a:xfrm>
          <a:off x="13436111" y="162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59813</xdr:rowOff>
    </xdr:from>
    <xdr:to>
      <xdr:col>18</xdr:col>
      <xdr:colOff>492125</xdr:colOff>
      <xdr:row>96</xdr:row>
      <xdr:rowOff>161413</xdr:rowOff>
    </xdr:to>
    <xdr:sp macro="" textlink="">
      <xdr:nvSpPr>
        <xdr:cNvPr id="725" name="円/楕円 724"/>
        <xdr:cNvSpPr/>
      </xdr:nvSpPr>
      <xdr:spPr>
        <a:xfrm>
          <a:off x="12763500" y="165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6490</xdr:rowOff>
    </xdr:from>
    <xdr:ext cx="534377" cy="259045"/>
    <xdr:sp macro="" textlink="">
      <xdr:nvSpPr>
        <xdr:cNvPr id="726" name="テキスト ボックス 725"/>
        <xdr:cNvSpPr txBox="1"/>
      </xdr:nvSpPr>
      <xdr:spPr>
        <a:xfrm>
          <a:off x="12547111" y="162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総務費</a:t>
          </a:r>
          <a:r>
            <a:rPr kumimoji="1" lang="ja-JP" altLang="en-US" sz="1300">
              <a:solidFill>
                <a:schemeClr val="dk1"/>
              </a:solidFill>
              <a:effectLst/>
              <a:latin typeface="+mn-ea"/>
              <a:ea typeface="+mn-ea"/>
              <a:cs typeface="+mn-cs"/>
            </a:rPr>
            <a:t>については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年度まで</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庁舎建設事業により</a:t>
          </a:r>
          <a:r>
            <a:rPr kumimoji="1" lang="ja-JP" altLang="ja-JP" sz="1300">
              <a:solidFill>
                <a:schemeClr val="dk1"/>
              </a:solidFill>
              <a:effectLst/>
              <a:latin typeface="+mn-ea"/>
              <a:ea typeface="+mn-ea"/>
              <a:cs typeface="+mn-cs"/>
            </a:rPr>
            <a:t>増加</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し</a:t>
          </a:r>
          <a:r>
            <a:rPr kumimoji="1" lang="ja-JP" altLang="en-US" sz="1300">
              <a:solidFill>
                <a:schemeClr val="dk1"/>
              </a:solidFill>
              <a:effectLst/>
              <a:latin typeface="+mn-ea"/>
              <a:ea typeface="+mn-ea"/>
              <a:cs typeface="+mn-cs"/>
            </a:rPr>
            <a:t>ていたが、同事業の完了により、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は類似団体を</a:t>
          </a:r>
          <a:r>
            <a:rPr kumimoji="1" lang="en-US" altLang="ja-JP" sz="1300">
              <a:solidFill>
                <a:schemeClr val="dk1"/>
              </a:solidFill>
              <a:effectLst/>
              <a:latin typeface="+mn-ea"/>
              <a:ea typeface="+mn-ea"/>
              <a:cs typeface="+mn-cs"/>
            </a:rPr>
            <a:t>5,523</a:t>
          </a:r>
          <a:r>
            <a:rPr kumimoji="1" lang="ja-JP" altLang="en-US" sz="1300">
              <a:solidFill>
                <a:schemeClr val="dk1"/>
              </a:solidFill>
              <a:effectLst/>
              <a:latin typeface="+mn-ea"/>
              <a:ea typeface="+mn-ea"/>
              <a:cs typeface="+mn-cs"/>
            </a:rPr>
            <a:t>円、沖縄県平均を</a:t>
          </a:r>
          <a:r>
            <a:rPr kumimoji="1" lang="en-US" altLang="ja-JP" sz="1300">
              <a:solidFill>
                <a:schemeClr val="dk1"/>
              </a:solidFill>
              <a:effectLst/>
              <a:latin typeface="+mn-ea"/>
              <a:ea typeface="+mn-ea"/>
              <a:cs typeface="+mn-cs"/>
            </a:rPr>
            <a:t>24,284</a:t>
          </a:r>
          <a:r>
            <a:rPr kumimoji="1" lang="ja-JP" altLang="en-US" sz="1300">
              <a:solidFill>
                <a:schemeClr val="dk1"/>
              </a:solidFill>
              <a:effectLst/>
              <a:latin typeface="+mn-ea"/>
              <a:ea typeface="+mn-ea"/>
              <a:cs typeface="+mn-cs"/>
            </a:rPr>
            <a:t>円下回る結果となった。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民生費については、</a:t>
          </a:r>
          <a:r>
            <a:rPr kumimoji="1" lang="ja-JP" altLang="ja-JP" sz="1300">
              <a:solidFill>
                <a:schemeClr val="dk1"/>
              </a:solidFill>
              <a:effectLst/>
              <a:latin typeface="+mn-ea"/>
              <a:ea typeface="+mn-ea"/>
              <a:cs typeface="+mn-cs"/>
            </a:rPr>
            <a:t>公立保育所の民営化と「待機児童</a:t>
          </a:r>
          <a:r>
            <a:rPr kumimoji="1" lang="en-US" altLang="ja-JP" sz="1300">
              <a:solidFill>
                <a:schemeClr val="dk1"/>
              </a:solidFill>
              <a:effectLst/>
              <a:latin typeface="+mn-ea"/>
              <a:ea typeface="+mn-ea"/>
              <a:cs typeface="+mn-cs"/>
            </a:rPr>
            <a:t>0</a:t>
          </a:r>
          <a:r>
            <a:rPr kumimoji="1" lang="ja-JP" altLang="ja-JP" sz="1300">
              <a:solidFill>
                <a:schemeClr val="dk1"/>
              </a:solidFill>
              <a:effectLst/>
              <a:latin typeface="+mn-ea"/>
              <a:ea typeface="+mn-ea"/>
              <a:cs typeface="+mn-cs"/>
            </a:rPr>
            <a:t>」を目標とした政策に伴う法人保育所</a:t>
          </a:r>
          <a:r>
            <a:rPr kumimoji="1" lang="ja-JP" altLang="en-US" sz="1300">
              <a:solidFill>
                <a:schemeClr val="dk1"/>
              </a:solidFill>
              <a:effectLst/>
              <a:latin typeface="+mn-ea"/>
              <a:ea typeface="+mn-ea"/>
              <a:cs typeface="+mn-cs"/>
            </a:rPr>
            <a:t>を増やした</a:t>
          </a:r>
          <a:r>
            <a:rPr kumimoji="1" lang="ja-JP" altLang="ja-JP" sz="1300">
              <a:solidFill>
                <a:schemeClr val="dk1"/>
              </a:solidFill>
              <a:effectLst/>
              <a:latin typeface="+mn-ea"/>
              <a:ea typeface="+mn-ea"/>
              <a:cs typeface="+mn-cs"/>
            </a:rPr>
            <a:t>ことによる経費</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a:t>
          </a:r>
          <a:r>
            <a:rPr kumimoji="1" lang="ja-JP" altLang="en-US" sz="1300">
              <a:solidFill>
                <a:schemeClr val="dk1"/>
              </a:solidFill>
              <a:effectLst/>
              <a:latin typeface="+mn-ea"/>
              <a:ea typeface="+mn-ea"/>
              <a:cs typeface="+mn-cs"/>
            </a:rPr>
            <a:t>大</a:t>
          </a:r>
          <a:r>
            <a:rPr kumimoji="1" lang="ja-JP" altLang="ja-JP" sz="1300">
              <a:solidFill>
                <a:schemeClr val="dk1"/>
              </a:solidFill>
              <a:effectLst/>
              <a:latin typeface="+mn-ea"/>
              <a:ea typeface="+mn-ea"/>
              <a:cs typeface="+mn-cs"/>
            </a:rPr>
            <a:t>が要因である。今後も人口増加に伴う児童が増加するため</a:t>
          </a:r>
          <a:r>
            <a:rPr kumimoji="1" lang="ja-JP" altLang="en-US" sz="1300">
              <a:solidFill>
                <a:schemeClr val="dk1"/>
              </a:solidFill>
              <a:effectLst/>
              <a:latin typeface="+mn-ea"/>
              <a:ea typeface="+mn-ea"/>
              <a:cs typeface="+mn-cs"/>
            </a:rPr>
            <a:t>引き続き</a:t>
          </a:r>
          <a:r>
            <a:rPr kumimoji="1" lang="ja-JP" altLang="ja-JP" sz="1300">
              <a:solidFill>
                <a:schemeClr val="dk1"/>
              </a:solidFill>
              <a:effectLst/>
              <a:latin typeface="+mn-ea"/>
              <a:ea typeface="+mn-ea"/>
              <a:cs typeface="+mn-cs"/>
            </a:rPr>
            <a:t>高い水準で推移</a:t>
          </a:r>
          <a:r>
            <a:rPr kumimoji="1" lang="ja-JP" altLang="en-US" sz="1300">
              <a:solidFill>
                <a:schemeClr val="dk1"/>
              </a:solidFill>
              <a:effectLst/>
              <a:latin typeface="+mn-ea"/>
              <a:ea typeface="+mn-ea"/>
              <a:cs typeface="+mn-cs"/>
            </a:rPr>
            <a:t>している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農林水産業費は、</a:t>
          </a:r>
          <a:r>
            <a:rPr kumimoji="1" lang="ja-JP" altLang="ja-JP" sz="1300">
              <a:solidFill>
                <a:schemeClr val="dk1"/>
              </a:solidFill>
              <a:effectLst/>
              <a:latin typeface="+mn-lt"/>
              <a:ea typeface="+mn-ea"/>
              <a:cs typeface="+mn-cs"/>
            </a:rPr>
            <a:t>農業が盛んな地域</a:t>
          </a:r>
          <a:r>
            <a:rPr kumimoji="1" lang="ja-JP" altLang="en-US" sz="1300">
              <a:solidFill>
                <a:schemeClr val="dk1"/>
              </a:solidFill>
              <a:effectLst/>
              <a:latin typeface="+mn-lt"/>
              <a:ea typeface="+mn-ea"/>
              <a:cs typeface="+mn-cs"/>
            </a:rPr>
            <a:t>であることから、</a:t>
          </a:r>
          <a:r>
            <a:rPr kumimoji="1" lang="ja-JP" altLang="ja-JP" sz="1300">
              <a:solidFill>
                <a:schemeClr val="dk1"/>
              </a:solidFill>
              <a:effectLst/>
              <a:latin typeface="+mn-ea"/>
              <a:ea typeface="+mn-ea"/>
              <a:cs typeface="+mn-cs"/>
            </a:rPr>
            <a:t>類似団体</a:t>
          </a:r>
          <a:r>
            <a:rPr kumimoji="1" lang="ja-JP" altLang="en-US" sz="1300">
              <a:solidFill>
                <a:schemeClr val="dk1"/>
              </a:solidFill>
              <a:effectLst/>
              <a:latin typeface="+mn-ea"/>
              <a:ea typeface="+mn-ea"/>
              <a:cs typeface="+mn-cs"/>
            </a:rPr>
            <a:t>を</a:t>
          </a:r>
          <a:r>
            <a:rPr kumimoji="1" lang="en-US" altLang="ja-JP" sz="1300">
              <a:solidFill>
                <a:schemeClr val="dk1"/>
              </a:solidFill>
              <a:effectLst/>
              <a:latin typeface="+mn-ea"/>
              <a:ea typeface="+mn-ea"/>
              <a:cs typeface="+mn-cs"/>
            </a:rPr>
            <a:t>17,054</a:t>
          </a:r>
          <a:r>
            <a:rPr kumimoji="1" lang="ja-JP" altLang="ja-JP" sz="1300">
              <a:solidFill>
                <a:schemeClr val="dk1"/>
              </a:solidFill>
              <a:effectLst/>
              <a:latin typeface="+mn-ea"/>
              <a:ea typeface="+mn-ea"/>
              <a:cs typeface="+mn-cs"/>
            </a:rPr>
            <a:t>円、沖縄県平均を</a:t>
          </a:r>
          <a:r>
            <a:rPr kumimoji="1" lang="en-US" altLang="ja-JP" sz="1300">
              <a:solidFill>
                <a:schemeClr val="dk1"/>
              </a:solidFill>
              <a:effectLst/>
              <a:latin typeface="+mn-ea"/>
              <a:ea typeface="+mn-ea"/>
              <a:cs typeface="+mn-cs"/>
            </a:rPr>
            <a:t>5,610</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上回っており、主な事業としては、農業基盤整備、ため池整備等を実施している。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教育費は、中学校へのクーラー設置工事や小学校の改築設計、運動公園施設の更新等がにより、</a:t>
          </a:r>
          <a:r>
            <a:rPr kumimoji="1" lang="ja-JP" altLang="ja-JP" sz="1300">
              <a:solidFill>
                <a:schemeClr val="dk1"/>
              </a:solidFill>
              <a:effectLst/>
              <a:latin typeface="+mn-ea"/>
              <a:ea typeface="+mn-ea"/>
              <a:cs typeface="+mn-cs"/>
            </a:rPr>
            <a:t>類似団体を</a:t>
          </a:r>
          <a:r>
            <a:rPr kumimoji="1" lang="en-US" altLang="ja-JP" sz="1300">
              <a:solidFill>
                <a:schemeClr val="dk1"/>
              </a:solidFill>
              <a:effectLst/>
              <a:latin typeface="+mn-ea"/>
              <a:ea typeface="+mn-ea"/>
              <a:cs typeface="+mn-cs"/>
            </a:rPr>
            <a:t>2,067</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上回って</a:t>
          </a:r>
          <a:r>
            <a:rPr kumimoji="1" lang="ja-JP" altLang="ja-JP" sz="1300">
              <a:solidFill>
                <a:schemeClr val="dk1"/>
              </a:solidFill>
              <a:effectLst/>
              <a:latin typeface="+mn-ea"/>
              <a:ea typeface="+mn-ea"/>
              <a:cs typeface="+mn-cs"/>
            </a:rPr>
            <a:t>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公債費については、性質別歳出決算分析と同様、合併特例債を活用した事業</a:t>
          </a:r>
          <a:r>
            <a:rPr kumimoji="1" lang="ja-JP" altLang="en-US" sz="1300">
              <a:solidFill>
                <a:schemeClr val="dk1"/>
              </a:solidFill>
              <a:effectLst/>
              <a:latin typeface="+mn-lt"/>
              <a:ea typeface="+mn-ea"/>
              <a:cs typeface="+mn-cs"/>
            </a:rPr>
            <a:t>によるものである。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ea"/>
              <a:ea typeface="+mn-ea"/>
              <a:cs typeface="+mn-cs"/>
            </a:rPr>
            <a:t>　</a:t>
          </a:r>
          <a:r>
            <a:rPr lang="ja-JP" altLang="ja-JP" sz="1300">
              <a:solidFill>
                <a:schemeClr val="dk1"/>
              </a:solidFill>
              <a:effectLst/>
              <a:latin typeface="+mn-lt"/>
              <a:ea typeface="+mn-ea"/>
              <a:cs typeface="+mn-cs"/>
            </a:rPr>
            <a:t>平成</a:t>
          </a:r>
          <a:r>
            <a:rPr lang="ja-JP" altLang="en-US" sz="1300">
              <a:solidFill>
                <a:schemeClr val="dk1"/>
              </a:solidFill>
              <a:effectLst/>
              <a:latin typeface="+mn-lt"/>
              <a:ea typeface="+mn-ea"/>
              <a:cs typeface="+mn-cs"/>
            </a:rPr>
            <a:t>２８</a:t>
          </a:r>
          <a:r>
            <a:rPr lang="ja-JP" altLang="ja-JP" sz="1300">
              <a:solidFill>
                <a:schemeClr val="dk1"/>
              </a:solidFill>
              <a:effectLst/>
              <a:latin typeface="+mn-lt"/>
              <a:ea typeface="+mn-ea"/>
              <a:cs typeface="+mn-cs"/>
            </a:rPr>
            <a:t>年度は</a:t>
          </a:r>
          <a:r>
            <a:rPr lang="ja-JP" altLang="ja-JP" sz="1300">
              <a:solidFill>
                <a:schemeClr val="dk1"/>
              </a:solidFill>
              <a:effectLst/>
              <a:latin typeface="+mn-ea"/>
              <a:ea typeface="+mn-ea"/>
              <a:cs typeface="+mn-cs"/>
            </a:rPr>
            <a:t>国民健康保険特別会計へ赤字補てんのための繰出し</a:t>
          </a:r>
          <a:r>
            <a:rPr lang="ja-JP" altLang="en-US" sz="1300">
              <a:solidFill>
                <a:schemeClr val="dk1"/>
              </a:solidFill>
              <a:effectLst/>
              <a:latin typeface="+mn-ea"/>
              <a:ea typeface="+mn-ea"/>
              <a:cs typeface="+mn-cs"/>
            </a:rPr>
            <a:t>を</a:t>
          </a:r>
          <a:r>
            <a:rPr lang="en-US" altLang="ja-JP" sz="1300">
              <a:solidFill>
                <a:schemeClr val="dk1"/>
              </a:solidFill>
              <a:effectLst/>
              <a:latin typeface="+mn-ea"/>
              <a:ea typeface="+mn-ea"/>
              <a:cs typeface="+mn-cs"/>
            </a:rPr>
            <a:t>140</a:t>
          </a:r>
          <a:r>
            <a:rPr lang="ja-JP" altLang="en-US" sz="1300">
              <a:solidFill>
                <a:schemeClr val="dk1"/>
              </a:solidFill>
              <a:effectLst/>
              <a:latin typeface="+mn-ea"/>
              <a:ea typeface="+mn-ea"/>
              <a:cs typeface="+mn-cs"/>
            </a:rPr>
            <a:t>百万行ったことにより、</a:t>
          </a:r>
          <a:r>
            <a:rPr lang="ja-JP" altLang="en-US" sz="1300" b="0" i="0" u="none" strike="noStrike" baseline="0" smtClean="0">
              <a:solidFill>
                <a:schemeClr val="dk1"/>
              </a:solidFill>
              <a:latin typeface="+mn-ea"/>
              <a:ea typeface="+mn-ea"/>
              <a:cs typeface="+mn-cs"/>
            </a:rPr>
            <a:t>実質単年度収支は赤字となってしまったが、財政調整基金の取崩しにより，実質収支は黒字となっている。結果として平成</a:t>
          </a:r>
          <a:r>
            <a:rPr lang="en-US" altLang="ja-JP" sz="1300" b="0" i="0" u="none" strike="noStrike" baseline="0" smtClean="0">
              <a:solidFill>
                <a:schemeClr val="dk1"/>
              </a:solidFill>
              <a:latin typeface="+mn-ea"/>
              <a:ea typeface="+mn-ea"/>
              <a:cs typeface="+mn-cs"/>
            </a:rPr>
            <a:t>28</a:t>
          </a:r>
          <a:r>
            <a:rPr lang="ja-JP" altLang="en-US" sz="1300" b="0" i="0" u="none" strike="noStrike" baseline="0" smtClean="0">
              <a:solidFill>
                <a:schemeClr val="dk1"/>
              </a:solidFill>
              <a:latin typeface="+mn-ea"/>
              <a:ea typeface="+mn-ea"/>
              <a:cs typeface="+mn-cs"/>
            </a:rPr>
            <a:t>年度の財政調整基金残高については、</a:t>
          </a:r>
          <a:r>
            <a:rPr lang="en-US" altLang="ja-JP" sz="1300" b="0" i="0" u="none" strike="noStrike" baseline="0" smtClean="0">
              <a:solidFill>
                <a:schemeClr val="dk1"/>
              </a:solidFill>
              <a:latin typeface="+mn-ea"/>
              <a:ea typeface="+mn-ea"/>
              <a:cs typeface="+mn-cs"/>
            </a:rPr>
            <a:t>58</a:t>
          </a:r>
          <a:r>
            <a:rPr lang="ja-JP" altLang="en-US" sz="1300" b="0" i="0" u="none" strike="noStrike" baseline="0" smtClean="0">
              <a:solidFill>
                <a:schemeClr val="dk1"/>
              </a:solidFill>
              <a:latin typeface="+mn-ea"/>
              <a:ea typeface="+mn-ea"/>
              <a:cs typeface="+mn-cs"/>
            </a:rPr>
            <a:t>百万円減の</a:t>
          </a:r>
          <a:r>
            <a:rPr lang="en-US" altLang="ja-JP" sz="1300" b="0" i="0" u="none" strike="noStrike" baseline="0" smtClean="0">
              <a:solidFill>
                <a:schemeClr val="dk1"/>
              </a:solidFill>
              <a:latin typeface="+mn-ea"/>
              <a:ea typeface="+mn-ea"/>
              <a:cs typeface="+mn-cs"/>
            </a:rPr>
            <a:t>422</a:t>
          </a:r>
          <a:r>
            <a:rPr lang="ja-JP" altLang="ja-JP" sz="1300" b="0" i="0" baseline="0">
              <a:solidFill>
                <a:schemeClr val="dk1"/>
              </a:solidFill>
              <a:effectLst/>
              <a:latin typeface="+mn-lt"/>
              <a:ea typeface="+mn-ea"/>
              <a:cs typeface="+mn-cs"/>
            </a:rPr>
            <a:t>百万円</a:t>
          </a:r>
          <a:r>
            <a:rPr lang="ja-JP" altLang="en-US" sz="1300" b="0" i="0" baseline="0">
              <a:solidFill>
                <a:schemeClr val="dk1"/>
              </a:solidFill>
              <a:effectLst/>
              <a:latin typeface="+mn-lt"/>
              <a:ea typeface="+mn-ea"/>
              <a:cs typeface="+mn-cs"/>
            </a:rPr>
            <a:t>となり、</a:t>
          </a:r>
          <a:r>
            <a:rPr lang="ja-JP" altLang="en-US" sz="1300" b="0" i="0" u="none" strike="noStrike" baseline="0" smtClean="0">
              <a:solidFill>
                <a:schemeClr val="dk1"/>
              </a:solidFill>
              <a:latin typeface="+mn-ea"/>
              <a:ea typeface="+mn-ea"/>
              <a:cs typeface="+mn-cs"/>
            </a:rPr>
            <a:t>これ以上の減少は避けたいところである。</a:t>
          </a:r>
          <a:endParaRPr lang="ja-JP" altLang="ja-JP" sz="1300">
            <a:solidFill>
              <a:srgbClr val="FF0000"/>
            </a:solidFill>
            <a:effectLst/>
            <a:latin typeface="+mn-ea"/>
            <a:ea typeface="+mn-ea"/>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今後は、</a:t>
          </a:r>
          <a:r>
            <a:rPr lang="ja-JP" altLang="ja-JP" sz="1300" b="0" i="0" baseline="0">
              <a:solidFill>
                <a:schemeClr val="dk1"/>
              </a:solidFill>
              <a:effectLst/>
              <a:latin typeface="+mn-lt"/>
              <a:ea typeface="+mn-ea"/>
              <a:cs typeface="+mn-cs"/>
            </a:rPr>
            <a:t>財政健全化の取組を着実</a:t>
          </a:r>
          <a:r>
            <a:rPr lang="ja-JP" altLang="en-US" sz="1300" b="0" i="0" baseline="0">
              <a:solidFill>
                <a:schemeClr val="dk1"/>
              </a:solidFill>
              <a:effectLst/>
              <a:latin typeface="+mn-lt"/>
              <a:ea typeface="+mn-ea"/>
              <a:cs typeface="+mn-cs"/>
            </a:rPr>
            <a:t>に実行</a:t>
          </a:r>
          <a:r>
            <a:rPr lang="ja-JP" altLang="ja-JP" sz="1300" b="0" i="0" baseline="0">
              <a:solidFill>
                <a:schemeClr val="dk1"/>
              </a:solidFill>
              <a:effectLst/>
              <a:latin typeface="+mn-lt"/>
              <a:ea typeface="+mn-ea"/>
              <a:cs typeface="+mn-cs"/>
            </a:rPr>
            <a:t>することにより、</a:t>
          </a:r>
          <a:r>
            <a:rPr lang="ja-JP" altLang="ja-JP" sz="1300">
              <a:solidFill>
                <a:schemeClr val="dk1"/>
              </a:solidFill>
              <a:effectLst/>
              <a:latin typeface="+mn-ea"/>
              <a:ea typeface="+mn-ea"/>
              <a:cs typeface="+mn-cs"/>
            </a:rPr>
            <a:t>財政調整基金残高を</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a:t>
          </a:r>
          <a:r>
            <a:rPr lang="ja-JP" altLang="en-US" sz="1300">
              <a:solidFill>
                <a:schemeClr val="dk1"/>
              </a:solidFill>
              <a:effectLst/>
              <a:latin typeface="+mn-ea"/>
              <a:ea typeface="+mn-ea"/>
              <a:cs typeface="+mn-cs"/>
            </a:rPr>
            <a:t>程度まで</a:t>
          </a:r>
          <a:r>
            <a:rPr lang="ja-JP" altLang="ja-JP" sz="1300">
              <a:solidFill>
                <a:schemeClr val="dk1"/>
              </a:solidFill>
              <a:effectLst/>
              <a:latin typeface="+mn-ea"/>
              <a:ea typeface="+mn-ea"/>
              <a:cs typeface="+mn-cs"/>
            </a:rPr>
            <a:t>達するよう</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努め</a:t>
          </a:r>
          <a:r>
            <a:rPr lang="ja-JP" altLang="en-US" sz="1300">
              <a:solidFill>
                <a:schemeClr val="dk1"/>
              </a:solidFill>
              <a:effectLst/>
              <a:latin typeface="+mn-ea"/>
              <a:ea typeface="+mn-ea"/>
              <a:cs typeface="+mn-cs"/>
            </a:rPr>
            <a:t>ていき</a:t>
          </a:r>
          <a:r>
            <a:rPr lang="ja-JP" altLang="ja-JP" sz="1300">
              <a:solidFill>
                <a:schemeClr val="dk1"/>
              </a:solidFill>
              <a:effectLst/>
              <a:latin typeface="+mn-ea"/>
              <a:ea typeface="+mn-ea"/>
              <a:cs typeface="+mn-cs"/>
            </a:rPr>
            <a:t>たい</a:t>
          </a:r>
          <a:r>
            <a:rPr lang="ja-JP" altLang="en-US" sz="1300">
              <a:solidFill>
                <a:schemeClr val="dk1"/>
              </a:solidFill>
              <a:effectLst/>
              <a:latin typeface="+mn-ea"/>
              <a:ea typeface="+mn-ea"/>
              <a:cs typeface="+mn-cs"/>
            </a:rPr>
            <a:t>。</a:t>
          </a:r>
          <a:endParaRPr lang="en-US" altLang="ja-JP" sz="1300">
            <a:solidFill>
              <a:schemeClr val="dk1"/>
            </a:solidFill>
            <a:effectLst/>
            <a:latin typeface="+mn-ea"/>
            <a:ea typeface="+mn-ea"/>
            <a:cs typeface="+mn-cs"/>
          </a:endParaRPr>
        </a:p>
        <a:p>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赤字額については、国民健康保険特別会計のみとなっていおり、平成</a:t>
          </a:r>
          <a:r>
            <a:rPr lang="en-US" altLang="ja-JP" sz="1300">
              <a:solidFill>
                <a:schemeClr val="dk1"/>
              </a:solidFill>
              <a:effectLst/>
              <a:latin typeface="+mn-ea"/>
              <a:ea typeface="+mn-ea"/>
              <a:cs typeface="+mn-cs"/>
            </a:rPr>
            <a:t>20</a:t>
          </a:r>
          <a:r>
            <a:rPr lang="ja-JP" altLang="ja-JP" sz="1300">
              <a:solidFill>
                <a:schemeClr val="dk1"/>
              </a:solidFill>
              <a:effectLst/>
              <a:latin typeface="+mn-ea"/>
              <a:ea typeface="+mn-ea"/>
              <a:cs typeface="+mn-cs"/>
            </a:rPr>
            <a:t>年度にリーマンショックによる世界的な景気の悪化から国民健康保険税の赤字幅が多くなり、平成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年度も解消されない状況となっている。これ以上の財政状況の悪化を防ぐため、一般会計より繰り出し赤字補てんを行ったものの平成</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年度まで赤字額は伸びた続けた</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27</a:t>
          </a:r>
          <a:r>
            <a:rPr lang="ja-JP" altLang="en-US" sz="1300">
              <a:solidFill>
                <a:schemeClr val="dk1"/>
              </a:solidFill>
              <a:effectLst/>
              <a:latin typeface="+mn-ea"/>
              <a:ea typeface="+mn-ea"/>
              <a:cs typeface="+mn-cs"/>
            </a:rPr>
            <a:t>、</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年度は例年より多くの赤字補てんを</a:t>
          </a:r>
          <a:r>
            <a:rPr lang="ja-JP" altLang="en-US" sz="1300">
              <a:solidFill>
                <a:schemeClr val="dk1"/>
              </a:solidFill>
              <a:effectLst/>
              <a:latin typeface="+mn-ea"/>
              <a:ea typeface="+mn-ea"/>
              <a:cs typeface="+mn-cs"/>
            </a:rPr>
            <a:t>行った</a:t>
          </a:r>
          <a:r>
            <a:rPr lang="ja-JP" altLang="ja-JP" sz="1300">
              <a:solidFill>
                <a:schemeClr val="dk1"/>
              </a:solidFill>
              <a:effectLst/>
              <a:latin typeface="+mn-ea"/>
              <a:ea typeface="+mn-ea"/>
              <a:cs typeface="+mn-cs"/>
            </a:rPr>
            <a:t>ため</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赤字幅</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減少にな</a:t>
          </a:r>
          <a:r>
            <a:rPr lang="ja-JP" altLang="en-US" sz="1300">
              <a:solidFill>
                <a:schemeClr val="dk1"/>
              </a:solidFill>
              <a:effectLst/>
              <a:latin typeface="+mn-ea"/>
              <a:ea typeface="+mn-ea"/>
              <a:cs typeface="+mn-cs"/>
            </a:rPr>
            <a:t>っている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黒字額については、主に一般会計であり</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要因としては土地区画整理事業の宅地造成に伴い、アパートや宅地等が増えることによる固定資産税等や人口増による住民税の増額があ</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しかし、国民健康保険特別会計の赤字額が解消されない限り、一般会計の負担となるため国民健康保険特別会計の財政状況の健全化</a:t>
          </a:r>
          <a:r>
            <a:rPr lang="ja-JP" altLang="en-US" sz="1300">
              <a:solidFill>
                <a:schemeClr val="dk1"/>
              </a:solidFill>
              <a:effectLst/>
              <a:latin typeface="+mn-ea"/>
              <a:ea typeface="+mn-ea"/>
              <a:cs typeface="+mn-cs"/>
            </a:rPr>
            <a:t>を強力に推進する必要がある</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63</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65</v>
      </c>
      <c r="C3" s="562"/>
      <c r="D3" s="562"/>
      <c r="E3" s="563"/>
      <c r="F3" s="563"/>
      <c r="G3" s="563"/>
      <c r="H3" s="563"/>
      <c r="I3" s="563"/>
      <c r="J3" s="563"/>
      <c r="K3" s="563"/>
      <c r="L3" s="563" t="s">
        <v>66</v>
      </c>
      <c r="M3" s="563"/>
      <c r="N3" s="563"/>
      <c r="O3" s="563"/>
      <c r="P3" s="563"/>
      <c r="Q3" s="563"/>
      <c r="R3" s="566"/>
      <c r="S3" s="566"/>
      <c r="T3" s="566"/>
      <c r="U3" s="566"/>
      <c r="V3" s="567"/>
      <c r="W3" s="464" t="s">
        <v>67</v>
      </c>
      <c r="X3" s="465"/>
      <c r="Y3" s="465"/>
      <c r="Z3" s="465"/>
      <c r="AA3" s="465"/>
      <c r="AB3" s="562"/>
      <c r="AC3" s="566" t="s">
        <v>68</v>
      </c>
      <c r="AD3" s="465"/>
      <c r="AE3" s="465"/>
      <c r="AF3" s="465"/>
      <c r="AG3" s="465"/>
      <c r="AH3" s="465"/>
      <c r="AI3" s="465"/>
      <c r="AJ3" s="465"/>
      <c r="AK3" s="465"/>
      <c r="AL3" s="528"/>
      <c r="AM3" s="464" t="s">
        <v>69</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70</v>
      </c>
      <c r="BO3" s="465"/>
      <c r="BP3" s="465"/>
      <c r="BQ3" s="465"/>
      <c r="BR3" s="465"/>
      <c r="BS3" s="465"/>
      <c r="BT3" s="465"/>
      <c r="BU3" s="528"/>
      <c r="BV3" s="464" t="s">
        <v>71</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72</v>
      </c>
      <c r="CU3" s="465"/>
      <c r="CV3" s="465"/>
      <c r="CW3" s="465"/>
      <c r="CX3" s="465"/>
      <c r="CY3" s="465"/>
      <c r="CZ3" s="465"/>
      <c r="DA3" s="528"/>
      <c r="DB3" s="464" t="s">
        <v>73</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74</v>
      </c>
      <c r="AZ4" s="378"/>
      <c r="BA4" s="378"/>
      <c r="BB4" s="378"/>
      <c r="BC4" s="378"/>
      <c r="BD4" s="378"/>
      <c r="BE4" s="378"/>
      <c r="BF4" s="378"/>
      <c r="BG4" s="378"/>
      <c r="BH4" s="378"/>
      <c r="BI4" s="378"/>
      <c r="BJ4" s="378"/>
      <c r="BK4" s="378"/>
      <c r="BL4" s="378"/>
      <c r="BM4" s="379"/>
      <c r="BN4" s="380">
        <v>13593926</v>
      </c>
      <c r="BO4" s="381"/>
      <c r="BP4" s="381"/>
      <c r="BQ4" s="381"/>
      <c r="BR4" s="381"/>
      <c r="BS4" s="381"/>
      <c r="BT4" s="381"/>
      <c r="BU4" s="382"/>
      <c r="BV4" s="380">
        <v>14193519</v>
      </c>
      <c r="BW4" s="381"/>
      <c r="BX4" s="381"/>
      <c r="BY4" s="381"/>
      <c r="BZ4" s="381"/>
      <c r="CA4" s="381"/>
      <c r="CB4" s="381"/>
      <c r="CC4" s="382"/>
      <c r="CD4" s="554" t="s">
        <v>75</v>
      </c>
      <c r="CE4" s="555"/>
      <c r="CF4" s="555"/>
      <c r="CG4" s="555"/>
      <c r="CH4" s="555"/>
      <c r="CI4" s="555"/>
      <c r="CJ4" s="555"/>
      <c r="CK4" s="555"/>
      <c r="CL4" s="555"/>
      <c r="CM4" s="555"/>
      <c r="CN4" s="555"/>
      <c r="CO4" s="555"/>
      <c r="CP4" s="555"/>
      <c r="CQ4" s="555"/>
      <c r="CR4" s="555"/>
      <c r="CS4" s="556"/>
      <c r="CT4" s="557">
        <v>7</v>
      </c>
      <c r="CU4" s="558"/>
      <c r="CV4" s="558"/>
      <c r="CW4" s="558"/>
      <c r="CX4" s="558"/>
      <c r="CY4" s="558"/>
      <c r="CZ4" s="558"/>
      <c r="DA4" s="559"/>
      <c r="DB4" s="557">
        <v>7.8</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76</v>
      </c>
      <c r="AN5" s="359"/>
      <c r="AO5" s="359"/>
      <c r="AP5" s="359"/>
      <c r="AQ5" s="359"/>
      <c r="AR5" s="359"/>
      <c r="AS5" s="359"/>
      <c r="AT5" s="360"/>
      <c r="AU5" s="442" t="s">
        <v>77</v>
      </c>
      <c r="AV5" s="443"/>
      <c r="AW5" s="443"/>
      <c r="AX5" s="443"/>
      <c r="AY5" s="365" t="s">
        <v>78</v>
      </c>
      <c r="AZ5" s="366"/>
      <c r="BA5" s="366"/>
      <c r="BB5" s="366"/>
      <c r="BC5" s="366"/>
      <c r="BD5" s="366"/>
      <c r="BE5" s="366"/>
      <c r="BF5" s="366"/>
      <c r="BG5" s="366"/>
      <c r="BH5" s="366"/>
      <c r="BI5" s="366"/>
      <c r="BJ5" s="366"/>
      <c r="BK5" s="366"/>
      <c r="BL5" s="366"/>
      <c r="BM5" s="367"/>
      <c r="BN5" s="385">
        <v>13044287</v>
      </c>
      <c r="BO5" s="386"/>
      <c r="BP5" s="386"/>
      <c r="BQ5" s="386"/>
      <c r="BR5" s="386"/>
      <c r="BS5" s="386"/>
      <c r="BT5" s="386"/>
      <c r="BU5" s="387"/>
      <c r="BV5" s="385">
        <v>13611211</v>
      </c>
      <c r="BW5" s="386"/>
      <c r="BX5" s="386"/>
      <c r="BY5" s="386"/>
      <c r="BZ5" s="386"/>
      <c r="CA5" s="386"/>
      <c r="CB5" s="386"/>
      <c r="CC5" s="387"/>
      <c r="CD5" s="394" t="s">
        <v>79</v>
      </c>
      <c r="CE5" s="395"/>
      <c r="CF5" s="395"/>
      <c r="CG5" s="395"/>
      <c r="CH5" s="395"/>
      <c r="CI5" s="395"/>
      <c r="CJ5" s="395"/>
      <c r="CK5" s="395"/>
      <c r="CL5" s="395"/>
      <c r="CM5" s="395"/>
      <c r="CN5" s="395"/>
      <c r="CO5" s="395"/>
      <c r="CP5" s="395"/>
      <c r="CQ5" s="395"/>
      <c r="CR5" s="395"/>
      <c r="CS5" s="396"/>
      <c r="CT5" s="355">
        <v>88.7</v>
      </c>
      <c r="CU5" s="356"/>
      <c r="CV5" s="356"/>
      <c r="CW5" s="356"/>
      <c r="CX5" s="356"/>
      <c r="CY5" s="356"/>
      <c r="CZ5" s="356"/>
      <c r="DA5" s="357"/>
      <c r="DB5" s="355">
        <v>86.2</v>
      </c>
      <c r="DC5" s="356"/>
      <c r="DD5" s="356"/>
      <c r="DE5" s="356"/>
      <c r="DF5" s="356"/>
      <c r="DG5" s="356"/>
      <c r="DH5" s="356"/>
      <c r="DI5" s="357"/>
      <c r="DJ5" s="139"/>
      <c r="DK5" s="139"/>
      <c r="DL5" s="139"/>
      <c r="DM5" s="139"/>
      <c r="DN5" s="139"/>
      <c r="DO5" s="139"/>
    </row>
    <row r="6" spans="1:119" ht="18.75" customHeight="1" x14ac:dyDescent="0.15">
      <c r="A6" s="140"/>
      <c r="B6" s="534" t="s">
        <v>80</v>
      </c>
      <c r="C6" s="399"/>
      <c r="D6" s="399"/>
      <c r="E6" s="535"/>
      <c r="F6" s="535"/>
      <c r="G6" s="535"/>
      <c r="H6" s="535"/>
      <c r="I6" s="535"/>
      <c r="J6" s="535"/>
      <c r="K6" s="535"/>
      <c r="L6" s="535" t="s">
        <v>81</v>
      </c>
      <c r="M6" s="535"/>
      <c r="N6" s="535"/>
      <c r="O6" s="535"/>
      <c r="P6" s="535"/>
      <c r="Q6" s="535"/>
      <c r="R6" s="423"/>
      <c r="S6" s="423"/>
      <c r="T6" s="423"/>
      <c r="U6" s="423"/>
      <c r="V6" s="541"/>
      <c r="W6" s="474" t="s">
        <v>82</v>
      </c>
      <c r="X6" s="398"/>
      <c r="Y6" s="398"/>
      <c r="Z6" s="398"/>
      <c r="AA6" s="398"/>
      <c r="AB6" s="399"/>
      <c r="AC6" s="546" t="s">
        <v>83</v>
      </c>
      <c r="AD6" s="547"/>
      <c r="AE6" s="547"/>
      <c r="AF6" s="547"/>
      <c r="AG6" s="547"/>
      <c r="AH6" s="547"/>
      <c r="AI6" s="547"/>
      <c r="AJ6" s="547"/>
      <c r="AK6" s="547"/>
      <c r="AL6" s="548"/>
      <c r="AM6" s="454" t="s">
        <v>84</v>
      </c>
      <c r="AN6" s="359"/>
      <c r="AO6" s="359"/>
      <c r="AP6" s="359"/>
      <c r="AQ6" s="359"/>
      <c r="AR6" s="359"/>
      <c r="AS6" s="359"/>
      <c r="AT6" s="360"/>
      <c r="AU6" s="442" t="s">
        <v>77</v>
      </c>
      <c r="AV6" s="443"/>
      <c r="AW6" s="443"/>
      <c r="AX6" s="443"/>
      <c r="AY6" s="365" t="s">
        <v>85</v>
      </c>
      <c r="AZ6" s="366"/>
      <c r="BA6" s="366"/>
      <c r="BB6" s="366"/>
      <c r="BC6" s="366"/>
      <c r="BD6" s="366"/>
      <c r="BE6" s="366"/>
      <c r="BF6" s="366"/>
      <c r="BG6" s="366"/>
      <c r="BH6" s="366"/>
      <c r="BI6" s="366"/>
      <c r="BJ6" s="366"/>
      <c r="BK6" s="366"/>
      <c r="BL6" s="366"/>
      <c r="BM6" s="367"/>
      <c r="BN6" s="385">
        <v>549639</v>
      </c>
      <c r="BO6" s="386"/>
      <c r="BP6" s="386"/>
      <c r="BQ6" s="386"/>
      <c r="BR6" s="386"/>
      <c r="BS6" s="386"/>
      <c r="BT6" s="386"/>
      <c r="BU6" s="387"/>
      <c r="BV6" s="385">
        <v>582308</v>
      </c>
      <c r="BW6" s="386"/>
      <c r="BX6" s="386"/>
      <c r="BY6" s="386"/>
      <c r="BZ6" s="386"/>
      <c r="CA6" s="386"/>
      <c r="CB6" s="386"/>
      <c r="CC6" s="387"/>
      <c r="CD6" s="394" t="s">
        <v>86</v>
      </c>
      <c r="CE6" s="395"/>
      <c r="CF6" s="395"/>
      <c r="CG6" s="395"/>
      <c r="CH6" s="395"/>
      <c r="CI6" s="395"/>
      <c r="CJ6" s="395"/>
      <c r="CK6" s="395"/>
      <c r="CL6" s="395"/>
      <c r="CM6" s="395"/>
      <c r="CN6" s="395"/>
      <c r="CO6" s="395"/>
      <c r="CP6" s="395"/>
      <c r="CQ6" s="395"/>
      <c r="CR6" s="395"/>
      <c r="CS6" s="396"/>
      <c r="CT6" s="531">
        <v>92.6</v>
      </c>
      <c r="CU6" s="532"/>
      <c r="CV6" s="532"/>
      <c r="CW6" s="532"/>
      <c r="CX6" s="532"/>
      <c r="CY6" s="532"/>
      <c r="CZ6" s="532"/>
      <c r="DA6" s="533"/>
      <c r="DB6" s="531">
        <v>91</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87</v>
      </c>
      <c r="AN7" s="359"/>
      <c r="AO7" s="359"/>
      <c r="AP7" s="359"/>
      <c r="AQ7" s="359"/>
      <c r="AR7" s="359"/>
      <c r="AS7" s="359"/>
      <c r="AT7" s="360"/>
      <c r="AU7" s="442" t="s">
        <v>88</v>
      </c>
      <c r="AV7" s="443"/>
      <c r="AW7" s="443"/>
      <c r="AX7" s="443"/>
      <c r="AY7" s="365" t="s">
        <v>89</v>
      </c>
      <c r="AZ7" s="366"/>
      <c r="BA7" s="366"/>
      <c r="BB7" s="366"/>
      <c r="BC7" s="366"/>
      <c r="BD7" s="366"/>
      <c r="BE7" s="366"/>
      <c r="BF7" s="366"/>
      <c r="BG7" s="366"/>
      <c r="BH7" s="366"/>
      <c r="BI7" s="366"/>
      <c r="BJ7" s="366"/>
      <c r="BK7" s="366"/>
      <c r="BL7" s="366"/>
      <c r="BM7" s="367"/>
      <c r="BN7" s="385">
        <v>86343</v>
      </c>
      <c r="BO7" s="386"/>
      <c r="BP7" s="386"/>
      <c r="BQ7" s="386"/>
      <c r="BR7" s="386"/>
      <c r="BS7" s="386"/>
      <c r="BT7" s="386"/>
      <c r="BU7" s="387"/>
      <c r="BV7" s="385">
        <v>71237</v>
      </c>
      <c r="BW7" s="386"/>
      <c r="BX7" s="386"/>
      <c r="BY7" s="386"/>
      <c r="BZ7" s="386"/>
      <c r="CA7" s="386"/>
      <c r="CB7" s="386"/>
      <c r="CC7" s="387"/>
      <c r="CD7" s="394" t="s">
        <v>90</v>
      </c>
      <c r="CE7" s="395"/>
      <c r="CF7" s="395"/>
      <c r="CG7" s="395"/>
      <c r="CH7" s="395"/>
      <c r="CI7" s="395"/>
      <c r="CJ7" s="395"/>
      <c r="CK7" s="395"/>
      <c r="CL7" s="395"/>
      <c r="CM7" s="395"/>
      <c r="CN7" s="395"/>
      <c r="CO7" s="395"/>
      <c r="CP7" s="395"/>
      <c r="CQ7" s="395"/>
      <c r="CR7" s="395"/>
      <c r="CS7" s="396"/>
      <c r="CT7" s="385">
        <v>6606808</v>
      </c>
      <c r="CU7" s="386"/>
      <c r="CV7" s="386"/>
      <c r="CW7" s="386"/>
      <c r="CX7" s="386"/>
      <c r="CY7" s="386"/>
      <c r="CZ7" s="386"/>
      <c r="DA7" s="387"/>
      <c r="DB7" s="385">
        <v>6570545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91</v>
      </c>
      <c r="AN8" s="359"/>
      <c r="AO8" s="359"/>
      <c r="AP8" s="359"/>
      <c r="AQ8" s="359"/>
      <c r="AR8" s="359"/>
      <c r="AS8" s="359"/>
      <c r="AT8" s="360"/>
      <c r="AU8" s="442" t="s">
        <v>92</v>
      </c>
      <c r="AV8" s="443"/>
      <c r="AW8" s="443"/>
      <c r="AX8" s="443"/>
      <c r="AY8" s="365" t="s">
        <v>93</v>
      </c>
      <c r="AZ8" s="366"/>
      <c r="BA8" s="366"/>
      <c r="BB8" s="366"/>
      <c r="BC8" s="366"/>
      <c r="BD8" s="366"/>
      <c r="BE8" s="366"/>
      <c r="BF8" s="366"/>
      <c r="BG8" s="366"/>
      <c r="BH8" s="366"/>
      <c r="BI8" s="366"/>
      <c r="BJ8" s="366"/>
      <c r="BK8" s="366"/>
      <c r="BL8" s="366"/>
      <c r="BM8" s="367"/>
      <c r="BN8" s="385">
        <v>463296</v>
      </c>
      <c r="BO8" s="386"/>
      <c r="BP8" s="386"/>
      <c r="BQ8" s="386"/>
      <c r="BR8" s="386"/>
      <c r="BS8" s="386"/>
      <c r="BT8" s="386"/>
      <c r="BU8" s="387"/>
      <c r="BV8" s="385">
        <v>511071</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0.4</v>
      </c>
      <c r="CU8" s="495"/>
      <c r="CV8" s="495"/>
      <c r="CW8" s="495"/>
      <c r="CX8" s="495"/>
      <c r="CY8" s="495"/>
      <c r="CZ8" s="495"/>
      <c r="DA8" s="496"/>
      <c r="DB8" s="494">
        <v>0.39</v>
      </c>
      <c r="DC8" s="495"/>
      <c r="DD8" s="495"/>
      <c r="DE8" s="495"/>
      <c r="DF8" s="495"/>
      <c r="DG8" s="495"/>
      <c r="DH8" s="495"/>
      <c r="DI8" s="496"/>
      <c r="DJ8" s="139"/>
      <c r="DK8" s="139"/>
      <c r="DL8" s="139"/>
      <c r="DM8" s="139"/>
      <c r="DN8" s="139"/>
      <c r="DO8" s="139"/>
    </row>
    <row r="9" spans="1:119" ht="18.75" customHeight="1" thickBot="1" x14ac:dyDescent="0.2">
      <c r="A9" s="140"/>
      <c r="B9" s="520" t="s">
        <v>95</v>
      </c>
      <c r="C9" s="521"/>
      <c r="D9" s="521"/>
      <c r="E9" s="521"/>
      <c r="F9" s="521"/>
      <c r="G9" s="521"/>
      <c r="H9" s="521"/>
      <c r="I9" s="521"/>
      <c r="J9" s="521"/>
      <c r="K9" s="448"/>
      <c r="L9" s="522" t="s">
        <v>96</v>
      </c>
      <c r="M9" s="523"/>
      <c r="N9" s="523"/>
      <c r="O9" s="523"/>
      <c r="P9" s="523"/>
      <c r="Q9" s="524"/>
      <c r="R9" s="525">
        <v>29066</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77</v>
      </c>
      <c r="AV9" s="443"/>
      <c r="AW9" s="443"/>
      <c r="AX9" s="443"/>
      <c r="AY9" s="365" t="s">
        <v>99</v>
      </c>
      <c r="AZ9" s="366"/>
      <c r="BA9" s="366"/>
      <c r="BB9" s="366"/>
      <c r="BC9" s="366"/>
      <c r="BD9" s="366"/>
      <c r="BE9" s="366"/>
      <c r="BF9" s="366"/>
      <c r="BG9" s="366"/>
      <c r="BH9" s="366"/>
      <c r="BI9" s="366"/>
      <c r="BJ9" s="366"/>
      <c r="BK9" s="366"/>
      <c r="BL9" s="366"/>
      <c r="BM9" s="367"/>
      <c r="BN9" s="385">
        <v>-39819</v>
      </c>
      <c r="BO9" s="386"/>
      <c r="BP9" s="386"/>
      <c r="BQ9" s="386"/>
      <c r="BR9" s="386"/>
      <c r="BS9" s="386"/>
      <c r="BT9" s="386"/>
      <c r="BU9" s="387"/>
      <c r="BV9" s="385">
        <v>62079</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17</v>
      </c>
      <c r="CU9" s="356"/>
      <c r="CV9" s="356"/>
      <c r="CW9" s="356"/>
      <c r="CX9" s="356"/>
      <c r="CY9" s="356"/>
      <c r="CZ9" s="356"/>
      <c r="DA9" s="357"/>
      <c r="DB9" s="355">
        <v>16.600000000000001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101</v>
      </c>
      <c r="M10" s="359"/>
      <c r="N10" s="359"/>
      <c r="O10" s="359"/>
      <c r="P10" s="359"/>
      <c r="Q10" s="360"/>
      <c r="R10" s="361">
        <v>26681</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290984</v>
      </c>
      <c r="BO10" s="386"/>
      <c r="BP10" s="386"/>
      <c r="BQ10" s="386"/>
      <c r="BR10" s="386"/>
      <c r="BS10" s="386"/>
      <c r="BT10" s="386"/>
      <c r="BU10" s="387"/>
      <c r="BV10" s="385">
        <v>462025</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77</v>
      </c>
      <c r="AV11" s="443"/>
      <c r="AW11" s="443"/>
      <c r="AX11" s="443"/>
      <c r="AY11" s="365" t="s">
        <v>109</v>
      </c>
      <c r="AZ11" s="366"/>
      <c r="BA11" s="366"/>
      <c r="BB11" s="366"/>
      <c r="BC11" s="366"/>
      <c r="BD11" s="366"/>
      <c r="BE11" s="366"/>
      <c r="BF11" s="366"/>
      <c r="BG11" s="366"/>
      <c r="BH11" s="366"/>
      <c r="BI11" s="366"/>
      <c r="BJ11" s="366"/>
      <c r="BK11" s="366"/>
      <c r="BL11" s="366"/>
      <c r="BM11" s="367"/>
      <c r="BN11" s="385">
        <v>6922</v>
      </c>
      <c r="BO11" s="386"/>
      <c r="BP11" s="386"/>
      <c r="BQ11" s="386"/>
      <c r="BR11" s="386"/>
      <c r="BS11" s="386"/>
      <c r="BT11" s="386"/>
      <c r="BU11" s="387"/>
      <c r="BV11" s="385">
        <v>23316</v>
      </c>
      <c r="BW11" s="386"/>
      <c r="BX11" s="386"/>
      <c r="BY11" s="386"/>
      <c r="BZ11" s="386"/>
      <c r="CA11" s="386"/>
      <c r="CB11" s="386"/>
      <c r="CC11" s="387"/>
      <c r="CD11" s="394" t="s">
        <v>110</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112</v>
      </c>
      <c r="C12" s="498"/>
      <c r="D12" s="498"/>
      <c r="E12" s="498"/>
      <c r="F12" s="498"/>
      <c r="G12" s="498"/>
      <c r="H12" s="498"/>
      <c r="I12" s="498"/>
      <c r="J12" s="498"/>
      <c r="K12" s="499"/>
      <c r="L12" s="506" t="s">
        <v>113</v>
      </c>
      <c r="M12" s="507"/>
      <c r="N12" s="507"/>
      <c r="O12" s="507"/>
      <c r="P12" s="507"/>
      <c r="Q12" s="508"/>
      <c r="R12" s="509">
        <v>30494</v>
      </c>
      <c r="S12" s="510"/>
      <c r="T12" s="510"/>
      <c r="U12" s="510"/>
      <c r="V12" s="511"/>
      <c r="W12" s="512" t="s">
        <v>1</v>
      </c>
      <c r="X12" s="443"/>
      <c r="Y12" s="443"/>
      <c r="Z12" s="443"/>
      <c r="AA12" s="443"/>
      <c r="AB12" s="513"/>
      <c r="AC12" s="442" t="s">
        <v>114</v>
      </c>
      <c r="AD12" s="443"/>
      <c r="AE12" s="443"/>
      <c r="AF12" s="443"/>
      <c r="AG12" s="513"/>
      <c r="AH12" s="442" t="s">
        <v>115</v>
      </c>
      <c r="AI12" s="443"/>
      <c r="AJ12" s="443"/>
      <c r="AK12" s="443"/>
      <c r="AL12" s="514"/>
      <c r="AM12" s="454" t="s">
        <v>116</v>
      </c>
      <c r="AN12" s="359"/>
      <c r="AO12" s="359"/>
      <c r="AP12" s="359"/>
      <c r="AQ12" s="359"/>
      <c r="AR12" s="359"/>
      <c r="AS12" s="359"/>
      <c r="AT12" s="360"/>
      <c r="AU12" s="442" t="s">
        <v>117</v>
      </c>
      <c r="AV12" s="443"/>
      <c r="AW12" s="443"/>
      <c r="AX12" s="443"/>
      <c r="AY12" s="365" t="s">
        <v>118</v>
      </c>
      <c r="AZ12" s="366"/>
      <c r="BA12" s="366"/>
      <c r="BB12" s="366"/>
      <c r="BC12" s="366"/>
      <c r="BD12" s="366"/>
      <c r="BE12" s="366"/>
      <c r="BF12" s="366"/>
      <c r="BG12" s="366"/>
      <c r="BH12" s="366"/>
      <c r="BI12" s="366"/>
      <c r="BJ12" s="366"/>
      <c r="BK12" s="366"/>
      <c r="BL12" s="366"/>
      <c r="BM12" s="367"/>
      <c r="BN12" s="385">
        <v>349380</v>
      </c>
      <c r="BO12" s="386"/>
      <c r="BP12" s="386"/>
      <c r="BQ12" s="386"/>
      <c r="BR12" s="386"/>
      <c r="BS12" s="386"/>
      <c r="BT12" s="386"/>
      <c r="BU12" s="387"/>
      <c r="BV12" s="385">
        <v>462025</v>
      </c>
      <c r="BW12" s="386"/>
      <c r="BX12" s="386"/>
      <c r="BY12" s="386"/>
      <c r="BZ12" s="386"/>
      <c r="CA12" s="386"/>
      <c r="CB12" s="386"/>
      <c r="CC12" s="387"/>
      <c r="CD12" s="394" t="s">
        <v>119</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121</v>
      </c>
      <c r="N13" s="484"/>
      <c r="O13" s="484"/>
      <c r="P13" s="484"/>
      <c r="Q13" s="485"/>
      <c r="R13" s="486">
        <v>30407</v>
      </c>
      <c r="S13" s="487"/>
      <c r="T13" s="487"/>
      <c r="U13" s="487"/>
      <c r="V13" s="488"/>
      <c r="W13" s="474" t="s">
        <v>122</v>
      </c>
      <c r="X13" s="398"/>
      <c r="Y13" s="398"/>
      <c r="Z13" s="398"/>
      <c r="AA13" s="398"/>
      <c r="AB13" s="399"/>
      <c r="AC13" s="361">
        <v>1095</v>
      </c>
      <c r="AD13" s="362"/>
      <c r="AE13" s="362"/>
      <c r="AF13" s="362"/>
      <c r="AG13" s="363"/>
      <c r="AH13" s="361">
        <v>1210</v>
      </c>
      <c r="AI13" s="362"/>
      <c r="AJ13" s="362"/>
      <c r="AK13" s="362"/>
      <c r="AL13" s="364"/>
      <c r="AM13" s="454" t="s">
        <v>123</v>
      </c>
      <c r="AN13" s="359"/>
      <c r="AO13" s="359"/>
      <c r="AP13" s="359"/>
      <c r="AQ13" s="359"/>
      <c r="AR13" s="359"/>
      <c r="AS13" s="359"/>
      <c r="AT13" s="360"/>
      <c r="AU13" s="442" t="s">
        <v>124</v>
      </c>
      <c r="AV13" s="443"/>
      <c r="AW13" s="443"/>
      <c r="AX13" s="443"/>
      <c r="AY13" s="365" t="s">
        <v>125</v>
      </c>
      <c r="AZ13" s="366"/>
      <c r="BA13" s="366"/>
      <c r="BB13" s="366"/>
      <c r="BC13" s="366"/>
      <c r="BD13" s="366"/>
      <c r="BE13" s="366"/>
      <c r="BF13" s="366"/>
      <c r="BG13" s="366"/>
      <c r="BH13" s="366"/>
      <c r="BI13" s="366"/>
      <c r="BJ13" s="366"/>
      <c r="BK13" s="366"/>
      <c r="BL13" s="366"/>
      <c r="BM13" s="367"/>
      <c r="BN13" s="385">
        <v>-91293</v>
      </c>
      <c r="BO13" s="386"/>
      <c r="BP13" s="386"/>
      <c r="BQ13" s="386"/>
      <c r="BR13" s="386"/>
      <c r="BS13" s="386"/>
      <c r="BT13" s="386"/>
      <c r="BU13" s="387"/>
      <c r="BV13" s="385">
        <v>85395</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9.9</v>
      </c>
      <c r="CU13" s="356"/>
      <c r="CV13" s="356"/>
      <c r="CW13" s="356"/>
      <c r="CX13" s="356"/>
      <c r="CY13" s="356"/>
      <c r="CZ13" s="356"/>
      <c r="DA13" s="357"/>
      <c r="DB13" s="355">
        <v>9.8000000000000007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127</v>
      </c>
      <c r="M14" s="515"/>
      <c r="N14" s="515"/>
      <c r="O14" s="515"/>
      <c r="P14" s="515"/>
      <c r="Q14" s="516"/>
      <c r="R14" s="486">
        <v>30093</v>
      </c>
      <c r="S14" s="487"/>
      <c r="T14" s="487"/>
      <c r="U14" s="487"/>
      <c r="V14" s="488"/>
      <c r="W14" s="489"/>
      <c r="X14" s="401"/>
      <c r="Y14" s="401"/>
      <c r="Z14" s="401"/>
      <c r="AA14" s="401"/>
      <c r="AB14" s="402"/>
      <c r="AC14" s="479">
        <v>9</v>
      </c>
      <c r="AD14" s="480"/>
      <c r="AE14" s="480"/>
      <c r="AF14" s="480"/>
      <c r="AG14" s="481"/>
      <c r="AH14" s="479">
        <v>10.7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76</v>
      </c>
      <c r="CU14" s="458"/>
      <c r="CV14" s="458"/>
      <c r="CW14" s="458"/>
      <c r="CX14" s="458"/>
      <c r="CY14" s="458"/>
      <c r="CZ14" s="458"/>
      <c r="DA14" s="459"/>
      <c r="DB14" s="490">
        <v>96.6</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121</v>
      </c>
      <c r="N15" s="484"/>
      <c r="O15" s="484"/>
      <c r="P15" s="484"/>
      <c r="Q15" s="485"/>
      <c r="R15" s="486">
        <v>30026</v>
      </c>
      <c r="S15" s="487"/>
      <c r="T15" s="487"/>
      <c r="U15" s="487"/>
      <c r="V15" s="488"/>
      <c r="W15" s="474" t="s">
        <v>129</v>
      </c>
      <c r="X15" s="398"/>
      <c r="Y15" s="398"/>
      <c r="Z15" s="398"/>
      <c r="AA15" s="398"/>
      <c r="AB15" s="399"/>
      <c r="AC15" s="361">
        <v>2022</v>
      </c>
      <c r="AD15" s="362"/>
      <c r="AE15" s="362"/>
      <c r="AF15" s="362"/>
      <c r="AG15" s="363"/>
      <c r="AH15" s="361">
        <v>1927</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2261635</v>
      </c>
      <c r="BO15" s="381"/>
      <c r="BP15" s="381"/>
      <c r="BQ15" s="381"/>
      <c r="BR15" s="381"/>
      <c r="BS15" s="381"/>
      <c r="BT15" s="381"/>
      <c r="BU15" s="382"/>
      <c r="BV15" s="380">
        <v>2094746</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16.7</v>
      </c>
      <c r="AD16" s="480"/>
      <c r="AE16" s="480"/>
      <c r="AF16" s="480"/>
      <c r="AG16" s="481"/>
      <c r="AH16" s="479">
        <v>17.100000000000001</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5503745</v>
      </c>
      <c r="BO16" s="386"/>
      <c r="BP16" s="386"/>
      <c r="BQ16" s="386"/>
      <c r="BR16" s="386"/>
      <c r="BS16" s="386"/>
      <c r="BT16" s="386"/>
      <c r="BU16" s="387"/>
      <c r="BV16" s="385">
        <v>5304010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135</v>
      </c>
      <c r="N17" s="469"/>
      <c r="O17" s="469"/>
      <c r="P17" s="469"/>
      <c r="Q17" s="470"/>
      <c r="R17" s="471" t="s">
        <v>133</v>
      </c>
      <c r="S17" s="472"/>
      <c r="T17" s="472"/>
      <c r="U17" s="472"/>
      <c r="V17" s="473"/>
      <c r="W17" s="474" t="s">
        <v>136</v>
      </c>
      <c r="X17" s="398"/>
      <c r="Y17" s="398"/>
      <c r="Z17" s="398"/>
      <c r="AA17" s="398"/>
      <c r="AB17" s="399"/>
      <c r="AC17" s="361">
        <v>8991</v>
      </c>
      <c r="AD17" s="362"/>
      <c r="AE17" s="362"/>
      <c r="AF17" s="362"/>
      <c r="AG17" s="363"/>
      <c r="AH17" s="361">
        <v>8122</v>
      </c>
      <c r="AI17" s="362"/>
      <c r="AJ17" s="362"/>
      <c r="AK17" s="362"/>
      <c r="AL17" s="364"/>
      <c r="AM17" s="454"/>
      <c r="AN17" s="359"/>
      <c r="AO17" s="359"/>
      <c r="AP17" s="359"/>
      <c r="AQ17" s="359"/>
      <c r="AR17" s="359"/>
      <c r="AS17" s="359"/>
      <c r="AT17" s="360"/>
      <c r="AU17" s="442"/>
      <c r="AV17" s="443"/>
      <c r="AW17" s="443"/>
      <c r="AX17" s="443"/>
      <c r="AY17" s="365" t="s">
        <v>137</v>
      </c>
      <c r="AZ17" s="366"/>
      <c r="BA17" s="366"/>
      <c r="BB17" s="366"/>
      <c r="BC17" s="366"/>
      <c r="BD17" s="366"/>
      <c r="BE17" s="366"/>
      <c r="BF17" s="366"/>
      <c r="BG17" s="366"/>
      <c r="BH17" s="366"/>
      <c r="BI17" s="366"/>
      <c r="BJ17" s="366"/>
      <c r="BK17" s="366"/>
      <c r="BL17" s="366"/>
      <c r="BM17" s="367"/>
      <c r="BN17" s="385">
        <v>2860627</v>
      </c>
      <c r="BO17" s="386"/>
      <c r="BP17" s="386"/>
      <c r="BQ17" s="386"/>
      <c r="BR17" s="386"/>
      <c r="BS17" s="386"/>
      <c r="BT17" s="386"/>
      <c r="BU17" s="387"/>
      <c r="BV17" s="385">
        <v>2645719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138</v>
      </c>
      <c r="C18" s="448"/>
      <c r="D18" s="448"/>
      <c r="E18" s="449"/>
      <c r="F18" s="449"/>
      <c r="G18" s="449"/>
      <c r="H18" s="449"/>
      <c r="I18" s="449"/>
      <c r="J18" s="449"/>
      <c r="K18" s="449"/>
      <c r="L18" s="450">
        <v>26.96</v>
      </c>
      <c r="M18" s="450"/>
      <c r="N18" s="450"/>
      <c r="O18" s="450"/>
      <c r="P18" s="450"/>
      <c r="Q18" s="450"/>
      <c r="R18" s="451"/>
      <c r="S18" s="451"/>
      <c r="T18" s="451"/>
      <c r="U18" s="451"/>
      <c r="V18" s="452"/>
      <c r="W18" s="466"/>
      <c r="X18" s="467"/>
      <c r="Y18" s="467"/>
      <c r="Z18" s="467"/>
      <c r="AA18" s="467"/>
      <c r="AB18" s="475"/>
      <c r="AC18" s="349">
        <v>74.3</v>
      </c>
      <c r="AD18" s="350"/>
      <c r="AE18" s="350"/>
      <c r="AF18" s="350"/>
      <c r="AG18" s="453"/>
      <c r="AH18" s="349">
        <v>72.099999999999994</v>
      </c>
      <c r="AI18" s="350"/>
      <c r="AJ18" s="350"/>
      <c r="AK18" s="350"/>
      <c r="AL18" s="351"/>
      <c r="AM18" s="454"/>
      <c r="AN18" s="359"/>
      <c r="AO18" s="359"/>
      <c r="AP18" s="359"/>
      <c r="AQ18" s="359"/>
      <c r="AR18" s="359"/>
      <c r="AS18" s="359"/>
      <c r="AT18" s="360"/>
      <c r="AU18" s="442"/>
      <c r="AV18" s="443"/>
      <c r="AW18" s="443"/>
      <c r="AX18" s="443"/>
      <c r="AY18" s="365" t="s">
        <v>139</v>
      </c>
      <c r="AZ18" s="366"/>
      <c r="BA18" s="366"/>
      <c r="BB18" s="366"/>
      <c r="BC18" s="366"/>
      <c r="BD18" s="366"/>
      <c r="BE18" s="366"/>
      <c r="BF18" s="366"/>
      <c r="BG18" s="366"/>
      <c r="BH18" s="366"/>
      <c r="BI18" s="366"/>
      <c r="BJ18" s="366"/>
      <c r="BK18" s="366"/>
      <c r="BL18" s="366"/>
      <c r="BM18" s="367"/>
      <c r="BN18" s="385">
        <v>5901737</v>
      </c>
      <c r="BO18" s="386"/>
      <c r="BP18" s="386"/>
      <c r="BQ18" s="386"/>
      <c r="BR18" s="386"/>
      <c r="BS18" s="386"/>
      <c r="BT18" s="386"/>
      <c r="BU18" s="387"/>
      <c r="BV18" s="385">
        <v>5831610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140</v>
      </c>
      <c r="C19" s="448"/>
      <c r="D19" s="448"/>
      <c r="E19" s="449"/>
      <c r="F19" s="449"/>
      <c r="G19" s="449"/>
      <c r="H19" s="449"/>
      <c r="I19" s="449"/>
      <c r="J19" s="449"/>
      <c r="K19" s="449"/>
      <c r="L19" s="455">
        <v>1078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141</v>
      </c>
      <c r="AZ19" s="366"/>
      <c r="BA19" s="366"/>
      <c r="BB19" s="366"/>
      <c r="BC19" s="366"/>
      <c r="BD19" s="366"/>
      <c r="BE19" s="366"/>
      <c r="BF19" s="366"/>
      <c r="BG19" s="366"/>
      <c r="BH19" s="366"/>
      <c r="BI19" s="366"/>
      <c r="BJ19" s="366"/>
      <c r="BK19" s="366"/>
      <c r="BL19" s="366"/>
      <c r="BM19" s="367"/>
      <c r="BN19" s="385">
        <v>8082536</v>
      </c>
      <c r="BO19" s="386"/>
      <c r="BP19" s="386"/>
      <c r="BQ19" s="386"/>
      <c r="BR19" s="386"/>
      <c r="BS19" s="386"/>
      <c r="BT19" s="386"/>
      <c r="BU19" s="387"/>
      <c r="BV19" s="385">
        <v>8410419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142</v>
      </c>
      <c r="C20" s="448"/>
      <c r="D20" s="448"/>
      <c r="E20" s="449"/>
      <c r="F20" s="449"/>
      <c r="G20" s="449"/>
      <c r="H20" s="449"/>
      <c r="I20" s="449"/>
      <c r="J20" s="449"/>
      <c r="K20" s="449"/>
      <c r="L20" s="455">
        <v>9625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143</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150</v>
      </c>
      <c r="AZ23" s="378"/>
      <c r="BA23" s="378"/>
      <c r="BB23" s="378"/>
      <c r="BC23" s="378"/>
      <c r="BD23" s="378"/>
      <c r="BE23" s="378"/>
      <c r="BF23" s="378"/>
      <c r="BG23" s="378"/>
      <c r="BH23" s="378"/>
      <c r="BI23" s="378"/>
      <c r="BJ23" s="378"/>
      <c r="BK23" s="378"/>
      <c r="BL23" s="378"/>
      <c r="BM23" s="379"/>
      <c r="BN23" s="385">
        <v>15245669</v>
      </c>
      <c r="BO23" s="386"/>
      <c r="BP23" s="386"/>
      <c r="BQ23" s="386"/>
      <c r="BR23" s="386"/>
      <c r="BS23" s="386"/>
      <c r="BT23" s="386"/>
      <c r="BU23" s="387"/>
      <c r="BV23" s="385">
        <v>15917364</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151</v>
      </c>
      <c r="F24" s="359"/>
      <c r="G24" s="359"/>
      <c r="H24" s="359"/>
      <c r="I24" s="359"/>
      <c r="J24" s="359"/>
      <c r="K24" s="360"/>
      <c r="L24" s="361">
        <v>1</v>
      </c>
      <c r="M24" s="362"/>
      <c r="N24" s="362"/>
      <c r="O24" s="362"/>
      <c r="P24" s="363"/>
      <c r="Q24" s="361">
        <v>7580</v>
      </c>
      <c r="R24" s="362"/>
      <c r="S24" s="362"/>
      <c r="T24" s="362"/>
      <c r="U24" s="362"/>
      <c r="V24" s="363"/>
      <c r="W24" s="427"/>
      <c r="X24" s="418"/>
      <c r="Y24" s="419"/>
      <c r="Z24" s="358" t="s">
        <v>152</v>
      </c>
      <c r="AA24" s="359"/>
      <c r="AB24" s="359"/>
      <c r="AC24" s="359"/>
      <c r="AD24" s="359"/>
      <c r="AE24" s="359"/>
      <c r="AF24" s="359"/>
      <c r="AG24" s="360"/>
      <c r="AH24" s="361">
        <v>179</v>
      </c>
      <c r="AI24" s="362"/>
      <c r="AJ24" s="362"/>
      <c r="AK24" s="362"/>
      <c r="AL24" s="363"/>
      <c r="AM24" s="361">
        <v>523754</v>
      </c>
      <c r="AN24" s="362"/>
      <c r="AO24" s="362"/>
      <c r="AP24" s="362"/>
      <c r="AQ24" s="362"/>
      <c r="AR24" s="363"/>
      <c r="AS24" s="361">
        <v>2926</v>
      </c>
      <c r="AT24" s="362"/>
      <c r="AU24" s="362"/>
      <c r="AV24" s="362"/>
      <c r="AW24" s="362"/>
      <c r="AX24" s="364"/>
      <c r="AY24" s="352" t="s">
        <v>153</v>
      </c>
      <c r="AZ24" s="353"/>
      <c r="BA24" s="353"/>
      <c r="BB24" s="353"/>
      <c r="BC24" s="353"/>
      <c r="BD24" s="353"/>
      <c r="BE24" s="353"/>
      <c r="BF24" s="353"/>
      <c r="BG24" s="353"/>
      <c r="BH24" s="353"/>
      <c r="BI24" s="353"/>
      <c r="BJ24" s="353"/>
      <c r="BK24" s="353"/>
      <c r="BL24" s="353"/>
      <c r="BM24" s="354"/>
      <c r="BN24" s="385">
        <v>12760076</v>
      </c>
      <c r="BO24" s="386"/>
      <c r="BP24" s="386"/>
      <c r="BQ24" s="386"/>
      <c r="BR24" s="386"/>
      <c r="BS24" s="386"/>
      <c r="BT24" s="386"/>
      <c r="BU24" s="387"/>
      <c r="BV24" s="385">
        <v>13239193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154</v>
      </c>
      <c r="F25" s="359"/>
      <c r="G25" s="359"/>
      <c r="H25" s="359"/>
      <c r="I25" s="359"/>
      <c r="J25" s="359"/>
      <c r="K25" s="360"/>
      <c r="L25" s="361">
        <v>1</v>
      </c>
      <c r="M25" s="362"/>
      <c r="N25" s="362"/>
      <c r="O25" s="362"/>
      <c r="P25" s="363"/>
      <c r="Q25" s="361">
        <v>6230</v>
      </c>
      <c r="R25" s="362"/>
      <c r="S25" s="362"/>
      <c r="T25" s="362"/>
      <c r="U25" s="362"/>
      <c r="V25" s="363"/>
      <c r="W25" s="427"/>
      <c r="X25" s="418"/>
      <c r="Y25" s="419"/>
      <c r="Z25" s="358" t="s">
        <v>155</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156</v>
      </c>
      <c r="AZ25" s="378"/>
      <c r="BA25" s="378"/>
      <c r="BB25" s="378"/>
      <c r="BC25" s="378"/>
      <c r="BD25" s="378"/>
      <c r="BE25" s="378"/>
      <c r="BF25" s="378"/>
      <c r="BG25" s="378"/>
      <c r="BH25" s="378"/>
      <c r="BI25" s="378"/>
      <c r="BJ25" s="378"/>
      <c r="BK25" s="378"/>
      <c r="BL25" s="378"/>
      <c r="BM25" s="379"/>
      <c r="BN25" s="380">
        <v>54680</v>
      </c>
      <c r="BO25" s="381"/>
      <c r="BP25" s="381"/>
      <c r="BQ25" s="381"/>
      <c r="BR25" s="381"/>
      <c r="BS25" s="381"/>
      <c r="BT25" s="381"/>
      <c r="BU25" s="382"/>
      <c r="BV25" s="380">
        <v>24186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157</v>
      </c>
      <c r="F26" s="359"/>
      <c r="G26" s="359"/>
      <c r="H26" s="359"/>
      <c r="I26" s="359"/>
      <c r="J26" s="359"/>
      <c r="K26" s="360"/>
      <c r="L26" s="361">
        <v>1</v>
      </c>
      <c r="M26" s="362"/>
      <c r="N26" s="362"/>
      <c r="O26" s="362"/>
      <c r="P26" s="363"/>
      <c r="Q26" s="361">
        <v>5910</v>
      </c>
      <c r="R26" s="362"/>
      <c r="S26" s="362"/>
      <c r="T26" s="362"/>
      <c r="U26" s="362"/>
      <c r="V26" s="363"/>
      <c r="W26" s="427"/>
      <c r="X26" s="418"/>
      <c r="Y26" s="419"/>
      <c r="Z26" s="358" t="s">
        <v>158</v>
      </c>
      <c r="AA26" s="440"/>
      <c r="AB26" s="440"/>
      <c r="AC26" s="440"/>
      <c r="AD26" s="440"/>
      <c r="AE26" s="440"/>
      <c r="AF26" s="440"/>
      <c r="AG26" s="441"/>
      <c r="AH26" s="361">
        <v>2</v>
      </c>
      <c r="AI26" s="362"/>
      <c r="AJ26" s="362"/>
      <c r="AK26" s="362"/>
      <c r="AL26" s="363"/>
      <c r="AM26" s="361" t="s">
        <v>159</v>
      </c>
      <c r="AN26" s="362"/>
      <c r="AO26" s="362"/>
      <c r="AP26" s="362"/>
      <c r="AQ26" s="362"/>
      <c r="AR26" s="363"/>
      <c r="AS26" s="361" t="s">
        <v>159</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3100</v>
      </c>
      <c r="R27" s="362"/>
      <c r="S27" s="362"/>
      <c r="T27" s="362"/>
      <c r="U27" s="362"/>
      <c r="V27" s="363"/>
      <c r="W27" s="427"/>
      <c r="X27" s="418"/>
      <c r="Y27" s="419"/>
      <c r="Z27" s="358" t="s">
        <v>162</v>
      </c>
      <c r="AA27" s="359"/>
      <c r="AB27" s="359"/>
      <c r="AC27" s="359"/>
      <c r="AD27" s="359"/>
      <c r="AE27" s="359"/>
      <c r="AF27" s="359"/>
      <c r="AG27" s="360"/>
      <c r="AH27" s="361">
        <v>15</v>
      </c>
      <c r="AI27" s="362"/>
      <c r="AJ27" s="362"/>
      <c r="AK27" s="362"/>
      <c r="AL27" s="363"/>
      <c r="AM27" s="361">
        <v>41325</v>
      </c>
      <c r="AN27" s="362"/>
      <c r="AO27" s="362"/>
      <c r="AP27" s="362"/>
      <c r="AQ27" s="362"/>
      <c r="AR27" s="363"/>
      <c r="AS27" s="361">
        <v>2755</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136593</v>
      </c>
      <c r="BO27" s="389"/>
      <c r="BP27" s="389"/>
      <c r="BQ27" s="389"/>
      <c r="BR27" s="389"/>
      <c r="BS27" s="389"/>
      <c r="BT27" s="389"/>
      <c r="BU27" s="390"/>
      <c r="BV27" s="388">
        <v>136439</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2540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421604</v>
      </c>
      <c r="BO28" s="381"/>
      <c r="BP28" s="381"/>
      <c r="BQ28" s="381"/>
      <c r="BR28" s="381"/>
      <c r="BS28" s="381"/>
      <c r="BT28" s="381"/>
      <c r="BU28" s="382"/>
      <c r="BV28" s="380">
        <v>480000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14</v>
      </c>
      <c r="M29" s="362"/>
      <c r="N29" s="362"/>
      <c r="O29" s="362"/>
      <c r="P29" s="363"/>
      <c r="Q29" s="361">
        <v>2340</v>
      </c>
      <c r="R29" s="362"/>
      <c r="S29" s="362"/>
      <c r="T29" s="362"/>
      <c r="U29" s="362"/>
      <c r="V29" s="363"/>
      <c r="W29" s="428"/>
      <c r="X29" s="429"/>
      <c r="Y29" s="430"/>
      <c r="Z29" s="358" t="s">
        <v>169</v>
      </c>
      <c r="AA29" s="359"/>
      <c r="AB29" s="359"/>
      <c r="AC29" s="359"/>
      <c r="AD29" s="359"/>
      <c r="AE29" s="359"/>
      <c r="AF29" s="359"/>
      <c r="AG29" s="360"/>
      <c r="AH29" s="361">
        <v>194</v>
      </c>
      <c r="AI29" s="362"/>
      <c r="AJ29" s="362"/>
      <c r="AK29" s="362"/>
      <c r="AL29" s="363"/>
      <c r="AM29" s="361">
        <v>565079</v>
      </c>
      <c r="AN29" s="362"/>
      <c r="AO29" s="362"/>
      <c r="AP29" s="362"/>
      <c r="AQ29" s="362"/>
      <c r="AR29" s="363"/>
      <c r="AS29" s="361">
        <v>2913</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149162</v>
      </c>
      <c r="BO29" s="386"/>
      <c r="BP29" s="386"/>
      <c r="BQ29" s="386"/>
      <c r="BR29" s="386"/>
      <c r="BS29" s="386"/>
      <c r="BT29" s="386"/>
      <c r="BU29" s="387"/>
      <c r="BV29" s="385">
        <v>149080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97.1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1059751</v>
      </c>
      <c r="BO30" s="389"/>
      <c r="BP30" s="389"/>
      <c r="BQ30" s="389"/>
      <c r="BR30" s="389"/>
      <c r="BS30" s="389"/>
      <c r="BT30" s="389"/>
      <c r="BU30" s="390"/>
      <c r="BV30" s="388">
        <v>975243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IF('各会計、関係団体の財政状況及び健全化判断比率'!B30="","",'各会計、関係団体の財政状況及び健全化判断比率'!B30)</f>
        <v>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6</v>
      </c>
      <c r="BX34" s="345"/>
      <c r="BY34" s="344" t="str">
        <f>IF('各会計、関係団体の財政状況及び健全化判断比率'!B68="","",'各会計、関係団体の財政状況及び健全化判断比率'!B68)</f>
        <v>南部水道企業団</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土地区画整理事業特別会計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7</v>
      </c>
      <c r="BX35" s="345"/>
      <c r="BY35" s="344" t="str">
        <f>IF('各会計、関係団体の財政状況及び健全化判断比率'!B69="","",'各会計、関係団体の財政状況及び健全化判断比率'!B69)</f>
        <v>沖縄県町村交通災害共済組合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8</v>
      </c>
      <c r="BX36" s="345"/>
      <c r="BY36" s="344" t="str">
        <f>IF('各会計、関係団体の財政状況及び健全化判断比率'!B70="","",'各会計、関係団体の財政状況及び健全化判断比率'!B70)</f>
        <v>島尻消防・清掃組合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9</v>
      </c>
      <c r="BX37" s="345"/>
      <c r="BY37" s="344" t="str">
        <f>IF('各会計、関係団体の財政状況及び健全化判断比率'!B71="","",'各会計、関係団体の財政状況及び健全化判断比率'!B71)</f>
        <v>沖縄県市町村自治会館管理組合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10</v>
      </c>
      <c r="BX38" s="345"/>
      <c r="BY38" s="344" t="str">
        <f>IF('各会計、関係団体の財政状況及び健全化判断比率'!B72="","",'各会計、関係団体の財政状況及び健全化判断比率'!B72)</f>
        <v>沖縄県介護保険広域連合(一般会計）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11</v>
      </c>
      <c r="BX39" s="345"/>
      <c r="BY39" s="344" t="str">
        <f>IF('各会計、関係団体の財政状況及び健全化判断比率'!B73="","",'各会計、関係団体の財政状況及び健全化判断比率'!B73)</f>
        <v>沖縄県介護保険広域連合（特別会計）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12</v>
      </c>
      <c r="BX40" s="345"/>
      <c r="BY40" s="344" t="str">
        <f>IF('各会計、関係団体の財政状況及び健全化判断比率'!B74="","",'各会計、関係団体の財政状況及び健全化判断比率'!B74)</f>
        <v>沖縄県後期高齢者医療広域連合（一般会計）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13</v>
      </c>
      <c r="BX41" s="345"/>
      <c r="BY41" s="344" t="str">
        <f>IF('各会計、関係団体の財政状況及び健全化判断比率'!B75="","",'各会計、関係団体の財政状況及び健全化判断比率'!B75)</f>
        <v>沖縄県後期高齢者医療広域連合（特別会計）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14</v>
      </c>
      <c r="BX42" s="345"/>
      <c r="BY42" s="344" t="str">
        <f>IF('各会計、関係団体の財政状況及び健全化判断比率'!B76="","",'各会計、関係団体の財政状況及び健全化判断比率'!B76)</f>
        <v>南部広域市町村圏事務組合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15</v>
      </c>
      <c r="BX43" s="345"/>
      <c r="BY43" s="344" t="str">
        <f>IF('各会計、関係団体の財政状況及び健全化判断比率'!B77="","",'各会計、関係団体の財政状況及び健全化判断比率'!B77)</f>
        <v>沖縄県市町村総合事務組合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SheetLayoutView="100" workbookViewId="0">
      <selection activeCell="G37" sqref="G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7" t="s">
        <v>520</v>
      </c>
      <c r="D34" s="1157"/>
      <c r="E34" s="1158"/>
      <c r="F34" s="32" t="s">
        <v>521</v>
      </c>
      <c r="G34" s="33" t="s">
        <v>522</v>
      </c>
      <c r="H34" s="33" t="s">
        <v>523</v>
      </c>
      <c r="I34" s="33" t="s">
        <v>524</v>
      </c>
      <c r="J34" s="34" t="s">
        <v>525</v>
      </c>
      <c r="K34" s="22"/>
      <c r="L34" s="22"/>
      <c r="M34" s="22"/>
      <c r="N34" s="22"/>
      <c r="O34" s="22"/>
      <c r="P34" s="22"/>
    </row>
    <row r="35" spans="1:16" ht="39" customHeight="1" x14ac:dyDescent="0.15">
      <c r="A35" s="22"/>
      <c r="B35" s="35"/>
      <c r="C35" s="1151" t="s">
        <v>526</v>
      </c>
      <c r="D35" s="1152"/>
      <c r="E35" s="1153"/>
      <c r="F35" s="36">
        <v>8.86</v>
      </c>
      <c r="G35" s="37">
        <v>8.2899999999999991</v>
      </c>
      <c r="H35" s="37">
        <v>7.06</v>
      </c>
      <c r="I35" s="37">
        <v>7.65</v>
      </c>
      <c r="J35" s="38">
        <v>6.99</v>
      </c>
      <c r="K35" s="22"/>
      <c r="L35" s="22"/>
      <c r="M35" s="22"/>
      <c r="N35" s="22"/>
      <c r="O35" s="22"/>
      <c r="P35" s="22"/>
    </row>
    <row r="36" spans="1:16" ht="39" customHeight="1" x14ac:dyDescent="0.15">
      <c r="A36" s="22"/>
      <c r="B36" s="35"/>
      <c r="C36" s="1151" t="s">
        <v>527</v>
      </c>
      <c r="D36" s="1152"/>
      <c r="E36" s="1153"/>
      <c r="F36" s="36">
        <v>0</v>
      </c>
      <c r="G36" s="37">
        <v>0.01</v>
      </c>
      <c r="H36" s="37">
        <v>0.02</v>
      </c>
      <c r="I36" s="37">
        <v>0.02</v>
      </c>
      <c r="J36" s="38">
        <v>0.03</v>
      </c>
      <c r="K36" s="22"/>
      <c r="L36" s="22"/>
      <c r="M36" s="22"/>
      <c r="N36" s="22"/>
      <c r="O36" s="22"/>
      <c r="P36" s="22"/>
    </row>
    <row r="37" spans="1:16" ht="39" customHeight="1" x14ac:dyDescent="0.15">
      <c r="A37" s="22"/>
      <c r="B37" s="35"/>
      <c r="C37" s="1151" t="s">
        <v>528</v>
      </c>
      <c r="D37" s="1152"/>
      <c r="E37" s="1153"/>
      <c r="F37" s="36">
        <v>0.02</v>
      </c>
      <c r="G37" s="37">
        <v>0.28000000000000003</v>
      </c>
      <c r="H37" s="37">
        <v>0.02</v>
      </c>
      <c r="I37" s="37">
        <v>0</v>
      </c>
      <c r="J37" s="38">
        <v>0.01</v>
      </c>
      <c r="K37" s="22"/>
      <c r="L37" s="22"/>
      <c r="M37" s="22"/>
      <c r="N37" s="22"/>
      <c r="O37" s="22"/>
      <c r="P37" s="22"/>
    </row>
    <row r="38" spans="1:16" ht="39" customHeight="1" x14ac:dyDescent="0.15">
      <c r="A38" s="22"/>
      <c r="B38" s="35"/>
      <c r="C38" s="1151" t="s">
        <v>529</v>
      </c>
      <c r="D38" s="1152"/>
      <c r="E38" s="1153"/>
      <c r="F38" s="36">
        <v>0.02</v>
      </c>
      <c r="G38" s="37">
        <v>0.02</v>
      </c>
      <c r="H38" s="37">
        <v>0</v>
      </c>
      <c r="I38" s="37">
        <v>0</v>
      </c>
      <c r="J38" s="38">
        <v>0</v>
      </c>
      <c r="K38" s="22"/>
      <c r="L38" s="22"/>
      <c r="M38" s="22"/>
      <c r="N38" s="22"/>
      <c r="O38" s="22"/>
      <c r="P38" s="22"/>
    </row>
    <row r="39" spans="1:16" ht="39" customHeight="1" x14ac:dyDescent="0.15">
      <c r="A39" s="22"/>
      <c r="B39" s="35"/>
      <c r="C39" s="1151"/>
      <c r="D39" s="1152"/>
      <c r="E39" s="1153"/>
      <c r="F39" s="36"/>
      <c r="G39" s="37"/>
      <c r="H39" s="37"/>
      <c r="I39" s="37"/>
      <c r="J39" s="38"/>
      <c r="K39" s="22"/>
      <c r="L39" s="22"/>
      <c r="M39" s="22"/>
      <c r="N39" s="22"/>
      <c r="O39" s="22"/>
      <c r="P39" s="22"/>
    </row>
    <row r="40" spans="1:16" ht="39" customHeight="1" x14ac:dyDescent="0.15">
      <c r="A40" s="22"/>
      <c r="B40" s="35"/>
      <c r="C40" s="1151"/>
      <c r="D40" s="1152"/>
      <c r="E40" s="1153"/>
      <c r="F40" s="36"/>
      <c r="G40" s="37"/>
      <c r="H40" s="37"/>
      <c r="I40" s="37"/>
      <c r="J40" s="38"/>
      <c r="K40" s="22"/>
      <c r="L40" s="22"/>
      <c r="M40" s="22"/>
      <c r="N40" s="22"/>
      <c r="O40" s="22"/>
      <c r="P40" s="22"/>
    </row>
    <row r="41" spans="1:16" ht="39" customHeight="1" x14ac:dyDescent="0.15">
      <c r="A41" s="22"/>
      <c r="B41" s="35"/>
      <c r="C41" s="1151"/>
      <c r="D41" s="1152"/>
      <c r="E41" s="1153"/>
      <c r="F41" s="36"/>
      <c r="G41" s="37"/>
      <c r="H41" s="37"/>
      <c r="I41" s="37"/>
      <c r="J41" s="38"/>
      <c r="K41" s="22"/>
      <c r="L41" s="22"/>
      <c r="M41" s="22"/>
      <c r="N41" s="22"/>
      <c r="O41" s="22"/>
      <c r="P41" s="22"/>
    </row>
    <row r="42" spans="1:16" ht="39" customHeight="1" x14ac:dyDescent="0.15">
      <c r="A42" s="22"/>
      <c r="B42" s="39"/>
      <c r="C42" s="1151" t="s">
        <v>530</v>
      </c>
      <c r="D42" s="1152"/>
      <c r="E42" s="1153"/>
      <c r="F42" s="36" t="s">
        <v>474</v>
      </c>
      <c r="G42" s="37" t="s">
        <v>474</v>
      </c>
      <c r="H42" s="37" t="s">
        <v>474</v>
      </c>
      <c r="I42" s="37" t="s">
        <v>474</v>
      </c>
      <c r="J42" s="38" t="s">
        <v>474</v>
      </c>
      <c r="K42" s="22"/>
      <c r="L42" s="22"/>
      <c r="M42" s="22"/>
      <c r="N42" s="22"/>
      <c r="O42" s="22"/>
      <c r="P42" s="22"/>
    </row>
    <row r="43" spans="1:16" ht="39" customHeight="1" thickBot="1" x14ac:dyDescent="0.2">
      <c r="A43" s="22"/>
      <c r="B43" s="40"/>
      <c r="C43" s="1154" t="s">
        <v>531</v>
      </c>
      <c r="D43" s="1155"/>
      <c r="E43" s="1156"/>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election activeCell="K46" sqref="K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1294</v>
      </c>
      <c r="L45" s="60">
        <v>1310</v>
      </c>
      <c r="M45" s="60">
        <v>1335</v>
      </c>
      <c r="N45" s="60">
        <v>1372</v>
      </c>
      <c r="O45" s="61">
        <v>1368</v>
      </c>
      <c r="P45" s="48"/>
      <c r="Q45" s="48"/>
      <c r="R45" s="48"/>
      <c r="S45" s="48"/>
      <c r="T45" s="48"/>
      <c r="U45" s="48"/>
    </row>
    <row r="46" spans="1:21" ht="30.75" customHeight="1" x14ac:dyDescent="0.15">
      <c r="A46" s="48"/>
      <c r="B46" s="1169"/>
      <c r="C46" s="1170"/>
      <c r="D46" s="62"/>
      <c r="E46" s="1161" t="s">
        <v>13</v>
      </c>
      <c r="F46" s="1161"/>
      <c r="G46" s="1161"/>
      <c r="H46" s="1161"/>
      <c r="I46" s="1161"/>
      <c r="J46" s="1162"/>
      <c r="K46" s="63" t="s">
        <v>474</v>
      </c>
      <c r="L46" s="64" t="s">
        <v>474</v>
      </c>
      <c r="M46" s="64" t="s">
        <v>474</v>
      </c>
      <c r="N46" s="64" t="s">
        <v>474</v>
      </c>
      <c r="O46" s="65" t="s">
        <v>474</v>
      </c>
      <c r="P46" s="48"/>
      <c r="Q46" s="48"/>
      <c r="R46" s="48"/>
      <c r="S46" s="48"/>
      <c r="T46" s="48"/>
      <c r="U46" s="48"/>
    </row>
    <row r="47" spans="1:21" ht="30.75" customHeight="1" x14ac:dyDescent="0.15">
      <c r="A47" s="48"/>
      <c r="B47" s="1169"/>
      <c r="C47" s="1170"/>
      <c r="D47" s="62"/>
      <c r="E47" s="1161" t="s">
        <v>14</v>
      </c>
      <c r="F47" s="1161"/>
      <c r="G47" s="1161"/>
      <c r="H47" s="1161"/>
      <c r="I47" s="1161"/>
      <c r="J47" s="1162"/>
      <c r="K47" s="63" t="s">
        <v>474</v>
      </c>
      <c r="L47" s="64" t="s">
        <v>474</v>
      </c>
      <c r="M47" s="64" t="s">
        <v>474</v>
      </c>
      <c r="N47" s="64" t="s">
        <v>474</v>
      </c>
      <c r="O47" s="65" t="s">
        <v>474</v>
      </c>
      <c r="P47" s="48"/>
      <c r="Q47" s="48"/>
      <c r="R47" s="48"/>
      <c r="S47" s="48"/>
      <c r="T47" s="48"/>
      <c r="U47" s="48"/>
    </row>
    <row r="48" spans="1:21" ht="30.75" customHeight="1" x14ac:dyDescent="0.15">
      <c r="A48" s="48"/>
      <c r="B48" s="1169"/>
      <c r="C48" s="1170"/>
      <c r="D48" s="62"/>
      <c r="E48" s="1161" t="s">
        <v>15</v>
      </c>
      <c r="F48" s="1161"/>
      <c r="G48" s="1161"/>
      <c r="H48" s="1161"/>
      <c r="I48" s="1161"/>
      <c r="J48" s="1162"/>
      <c r="K48" s="63">
        <v>14</v>
      </c>
      <c r="L48" s="64">
        <v>23</v>
      </c>
      <c r="M48" s="64">
        <v>26</v>
      </c>
      <c r="N48" s="64">
        <v>27</v>
      </c>
      <c r="O48" s="65">
        <v>27</v>
      </c>
      <c r="P48" s="48"/>
      <c r="Q48" s="48"/>
      <c r="R48" s="48"/>
      <c r="S48" s="48"/>
      <c r="T48" s="48"/>
      <c r="U48" s="48"/>
    </row>
    <row r="49" spans="1:21" ht="30.75" customHeight="1" x14ac:dyDescent="0.15">
      <c r="A49" s="48"/>
      <c r="B49" s="1169"/>
      <c r="C49" s="1170"/>
      <c r="D49" s="62"/>
      <c r="E49" s="1161" t="s">
        <v>16</v>
      </c>
      <c r="F49" s="1161"/>
      <c r="G49" s="1161"/>
      <c r="H49" s="1161"/>
      <c r="I49" s="1161"/>
      <c r="J49" s="1162"/>
      <c r="K49" s="63">
        <v>19</v>
      </c>
      <c r="L49" s="64">
        <v>16</v>
      </c>
      <c r="M49" s="64">
        <v>13</v>
      </c>
      <c r="N49" s="64">
        <v>35</v>
      </c>
      <c r="O49" s="65">
        <v>66</v>
      </c>
      <c r="P49" s="48"/>
      <c r="Q49" s="48"/>
      <c r="R49" s="48"/>
      <c r="S49" s="48"/>
      <c r="T49" s="48"/>
      <c r="U49" s="48"/>
    </row>
    <row r="50" spans="1:21" ht="30.75" customHeight="1" x14ac:dyDescent="0.15">
      <c r="A50" s="48"/>
      <c r="B50" s="1169"/>
      <c r="C50" s="1170"/>
      <c r="D50" s="62"/>
      <c r="E50" s="1161" t="s">
        <v>17</v>
      </c>
      <c r="F50" s="1161"/>
      <c r="G50" s="1161"/>
      <c r="H50" s="1161"/>
      <c r="I50" s="1161"/>
      <c r="J50" s="1162"/>
      <c r="K50" s="63" t="s">
        <v>474</v>
      </c>
      <c r="L50" s="64" t="s">
        <v>474</v>
      </c>
      <c r="M50" s="64" t="s">
        <v>474</v>
      </c>
      <c r="N50" s="64" t="s">
        <v>474</v>
      </c>
      <c r="O50" s="65" t="s">
        <v>474</v>
      </c>
      <c r="P50" s="48"/>
      <c r="Q50" s="48"/>
      <c r="R50" s="48"/>
      <c r="S50" s="48"/>
      <c r="T50" s="48"/>
      <c r="U50" s="48"/>
    </row>
    <row r="51" spans="1:21" ht="30.75" customHeight="1" x14ac:dyDescent="0.15">
      <c r="A51" s="48"/>
      <c r="B51" s="1171"/>
      <c r="C51" s="1172"/>
      <c r="D51" s="66"/>
      <c r="E51" s="1161" t="s">
        <v>18</v>
      </c>
      <c r="F51" s="1161"/>
      <c r="G51" s="1161"/>
      <c r="H51" s="1161"/>
      <c r="I51" s="1161"/>
      <c r="J51" s="1162"/>
      <c r="K51" s="63">
        <v>0</v>
      </c>
      <c r="L51" s="64">
        <v>0</v>
      </c>
      <c r="M51" s="64">
        <v>0</v>
      </c>
      <c r="N51" s="64">
        <v>0</v>
      </c>
      <c r="O51" s="65">
        <v>1</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760</v>
      </c>
      <c r="L52" s="64">
        <v>800</v>
      </c>
      <c r="M52" s="64">
        <v>852</v>
      </c>
      <c r="N52" s="64">
        <v>860</v>
      </c>
      <c r="O52" s="65">
        <v>875</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567</v>
      </c>
      <c r="L53" s="69">
        <v>549</v>
      </c>
      <c r="M53" s="69">
        <v>522</v>
      </c>
      <c r="N53" s="69">
        <v>574</v>
      </c>
      <c r="O53" s="70">
        <v>587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9" zoomScaleSheetLayoutView="100" workbookViewId="0">
      <selection activeCell="N39" sqref="N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7" t="s">
        <v>24</v>
      </c>
      <c r="C41" s="1188"/>
      <c r="D41" s="81"/>
      <c r="E41" s="1189" t="s">
        <v>25</v>
      </c>
      <c r="F41" s="1189"/>
      <c r="G41" s="1189"/>
      <c r="H41" s="1190"/>
      <c r="I41" s="82">
        <v>15154</v>
      </c>
      <c r="J41" s="83">
        <v>15371</v>
      </c>
      <c r="K41" s="83">
        <v>15591</v>
      </c>
      <c r="L41" s="83">
        <v>15917</v>
      </c>
      <c r="M41" s="84">
        <v>15246</v>
      </c>
    </row>
    <row r="42" spans="2:13" ht="27.75" customHeight="1" x14ac:dyDescent="0.15">
      <c r="B42" s="1177"/>
      <c r="C42" s="1178"/>
      <c r="D42" s="85"/>
      <c r="E42" s="1181" t="s">
        <v>26</v>
      </c>
      <c r="F42" s="1181"/>
      <c r="G42" s="1181"/>
      <c r="H42" s="1182"/>
      <c r="I42" s="86" t="s">
        <v>474</v>
      </c>
      <c r="J42" s="87" t="s">
        <v>474</v>
      </c>
      <c r="K42" s="87" t="s">
        <v>474</v>
      </c>
      <c r="L42" s="87" t="s">
        <v>474</v>
      </c>
      <c r="M42" s="88" t="s">
        <v>474</v>
      </c>
    </row>
    <row r="43" spans="2:13" ht="27.75" customHeight="1" x14ac:dyDescent="0.15">
      <c r="B43" s="1177"/>
      <c r="C43" s="1178"/>
      <c r="D43" s="85"/>
      <c r="E43" s="1181" t="s">
        <v>27</v>
      </c>
      <c r="F43" s="1181"/>
      <c r="G43" s="1181"/>
      <c r="H43" s="1182"/>
      <c r="I43" s="86">
        <v>481</v>
      </c>
      <c r="J43" s="87">
        <v>453</v>
      </c>
      <c r="K43" s="87">
        <v>448</v>
      </c>
      <c r="L43" s="87">
        <v>433</v>
      </c>
      <c r="M43" s="88">
        <v>412</v>
      </c>
    </row>
    <row r="44" spans="2:13" ht="27.75" customHeight="1" x14ac:dyDescent="0.15">
      <c r="B44" s="1177"/>
      <c r="C44" s="1178"/>
      <c r="D44" s="85"/>
      <c r="E44" s="1181" t="s">
        <v>28</v>
      </c>
      <c r="F44" s="1181"/>
      <c r="G44" s="1181"/>
      <c r="H44" s="1182"/>
      <c r="I44" s="86">
        <v>132</v>
      </c>
      <c r="J44" s="87">
        <v>239</v>
      </c>
      <c r="K44" s="87">
        <v>468</v>
      </c>
      <c r="L44" s="87">
        <v>587</v>
      </c>
      <c r="M44" s="88">
        <v>658</v>
      </c>
    </row>
    <row r="45" spans="2:13" ht="27.75" customHeight="1" x14ac:dyDescent="0.15">
      <c r="B45" s="1177"/>
      <c r="C45" s="1178"/>
      <c r="D45" s="85"/>
      <c r="E45" s="1181" t="s">
        <v>29</v>
      </c>
      <c r="F45" s="1181"/>
      <c r="G45" s="1181"/>
      <c r="H45" s="1182"/>
      <c r="I45" s="86">
        <v>1267</v>
      </c>
      <c r="J45" s="87">
        <v>1125</v>
      </c>
      <c r="K45" s="87">
        <v>813</v>
      </c>
      <c r="L45" s="87">
        <v>666</v>
      </c>
      <c r="M45" s="88">
        <v>553</v>
      </c>
    </row>
    <row r="46" spans="2:13" ht="27.75" customHeight="1" x14ac:dyDescent="0.15">
      <c r="B46" s="1177"/>
      <c r="C46" s="1178"/>
      <c r="D46" s="89"/>
      <c r="E46" s="1181" t="s">
        <v>30</v>
      </c>
      <c r="F46" s="1181"/>
      <c r="G46" s="1181"/>
      <c r="H46" s="1182"/>
      <c r="I46" s="86" t="s">
        <v>474</v>
      </c>
      <c r="J46" s="87" t="s">
        <v>474</v>
      </c>
      <c r="K46" s="87" t="s">
        <v>474</v>
      </c>
      <c r="L46" s="87" t="s">
        <v>474</v>
      </c>
      <c r="M46" s="88" t="s">
        <v>474</v>
      </c>
    </row>
    <row r="47" spans="2:13" ht="27.75" customHeight="1" x14ac:dyDescent="0.15">
      <c r="B47" s="1177"/>
      <c r="C47" s="1178"/>
      <c r="D47" s="90"/>
      <c r="E47" s="1191" t="s">
        <v>31</v>
      </c>
      <c r="F47" s="1192"/>
      <c r="G47" s="1192"/>
      <c r="H47" s="1193"/>
      <c r="I47" s="86" t="s">
        <v>474</v>
      </c>
      <c r="J47" s="87" t="s">
        <v>474</v>
      </c>
      <c r="K47" s="87" t="s">
        <v>474</v>
      </c>
      <c r="L47" s="87" t="s">
        <v>474</v>
      </c>
      <c r="M47" s="88" t="s">
        <v>474</v>
      </c>
    </row>
    <row r="48" spans="2:13" ht="27.75" customHeight="1" x14ac:dyDescent="0.15">
      <c r="B48" s="1177"/>
      <c r="C48" s="1178"/>
      <c r="D48" s="85"/>
      <c r="E48" s="1181" t="s">
        <v>32</v>
      </c>
      <c r="F48" s="1181"/>
      <c r="G48" s="1181"/>
      <c r="H48" s="1182"/>
      <c r="I48" s="86" t="s">
        <v>474</v>
      </c>
      <c r="J48" s="87" t="s">
        <v>474</v>
      </c>
      <c r="K48" s="87" t="s">
        <v>474</v>
      </c>
      <c r="L48" s="87" t="s">
        <v>474</v>
      </c>
      <c r="M48" s="88" t="s">
        <v>474</v>
      </c>
    </row>
    <row r="49" spans="2:13" ht="27.75" customHeight="1" x14ac:dyDescent="0.15">
      <c r="B49" s="1179"/>
      <c r="C49" s="1180"/>
      <c r="D49" s="85"/>
      <c r="E49" s="1181" t="s">
        <v>33</v>
      </c>
      <c r="F49" s="1181"/>
      <c r="G49" s="1181"/>
      <c r="H49" s="1182"/>
      <c r="I49" s="86" t="s">
        <v>474</v>
      </c>
      <c r="J49" s="87" t="s">
        <v>474</v>
      </c>
      <c r="K49" s="87" t="s">
        <v>474</v>
      </c>
      <c r="L49" s="87" t="s">
        <v>474</v>
      </c>
      <c r="M49" s="88" t="s">
        <v>474</v>
      </c>
    </row>
    <row r="50" spans="2:13" ht="27.75" customHeight="1" x14ac:dyDescent="0.15">
      <c r="B50" s="1175" t="s">
        <v>34</v>
      </c>
      <c r="C50" s="1176"/>
      <c r="D50" s="91"/>
      <c r="E50" s="1181" t="s">
        <v>35</v>
      </c>
      <c r="F50" s="1181"/>
      <c r="G50" s="1181"/>
      <c r="H50" s="1182"/>
      <c r="I50" s="86">
        <v>1525</v>
      </c>
      <c r="J50" s="87">
        <v>1772</v>
      </c>
      <c r="K50" s="87">
        <v>1848</v>
      </c>
      <c r="L50" s="87">
        <v>1680</v>
      </c>
      <c r="M50" s="88">
        <v>1696</v>
      </c>
    </row>
    <row r="51" spans="2:13" ht="27.75" customHeight="1" x14ac:dyDescent="0.15">
      <c r="B51" s="1177"/>
      <c r="C51" s="1178"/>
      <c r="D51" s="85"/>
      <c r="E51" s="1181" t="s">
        <v>36</v>
      </c>
      <c r="F51" s="1181"/>
      <c r="G51" s="1181"/>
      <c r="H51" s="1182"/>
      <c r="I51" s="86">
        <v>12</v>
      </c>
      <c r="J51" s="87">
        <v>7</v>
      </c>
      <c r="K51" s="87">
        <v>3</v>
      </c>
      <c r="L51" s="87">
        <v>2</v>
      </c>
      <c r="M51" s="88">
        <v>2</v>
      </c>
    </row>
    <row r="52" spans="2:13" ht="27.75" customHeight="1" x14ac:dyDescent="0.15">
      <c r="B52" s="1179"/>
      <c r="C52" s="1180"/>
      <c r="D52" s="85"/>
      <c r="E52" s="1181" t="s">
        <v>37</v>
      </c>
      <c r="F52" s="1181"/>
      <c r="G52" s="1181"/>
      <c r="H52" s="1182"/>
      <c r="I52" s="86">
        <v>9429</v>
      </c>
      <c r="J52" s="87">
        <v>9424</v>
      </c>
      <c r="K52" s="87">
        <v>10600</v>
      </c>
      <c r="L52" s="87">
        <v>10398</v>
      </c>
      <c r="M52" s="88">
        <v>10811</v>
      </c>
    </row>
    <row r="53" spans="2:13" ht="27.75" customHeight="1" thickBot="1" x14ac:dyDescent="0.2">
      <c r="B53" s="1183" t="s">
        <v>21</v>
      </c>
      <c r="C53" s="1184"/>
      <c r="D53" s="92"/>
      <c r="E53" s="1185" t="s">
        <v>38</v>
      </c>
      <c r="F53" s="1185"/>
      <c r="G53" s="1185"/>
      <c r="H53" s="1186"/>
      <c r="I53" s="93">
        <v>6069</v>
      </c>
      <c r="J53" s="94">
        <v>5985</v>
      </c>
      <c r="K53" s="94">
        <v>4869</v>
      </c>
      <c r="L53" s="94">
        <v>5523</v>
      </c>
      <c r="M53" s="95">
        <v>4360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54745</v>
      </c>
      <c r="E3" s="118"/>
      <c r="F3" s="119">
        <v>46819</v>
      </c>
      <c r="G3" s="120"/>
      <c r="H3" s="121"/>
    </row>
    <row r="4" spans="1:8" x14ac:dyDescent="0.15">
      <c r="A4" s="122"/>
      <c r="B4" s="123"/>
      <c r="C4" s="124"/>
      <c r="D4" s="125">
        <v>33156</v>
      </c>
      <c r="E4" s="126"/>
      <c r="F4" s="127">
        <v>24121</v>
      </c>
      <c r="G4" s="128"/>
      <c r="H4" s="129"/>
    </row>
    <row r="5" spans="1:8" x14ac:dyDescent="0.15">
      <c r="A5" s="110" t="s">
        <v>508</v>
      </c>
      <c r="B5" s="115"/>
      <c r="C5" s="116"/>
      <c r="D5" s="117">
        <v>74238</v>
      </c>
      <c r="E5" s="118"/>
      <c r="F5" s="119">
        <v>53270</v>
      </c>
      <c r="G5" s="120"/>
      <c r="H5" s="121"/>
    </row>
    <row r="6" spans="1:8" x14ac:dyDescent="0.15">
      <c r="A6" s="122"/>
      <c r="B6" s="123"/>
      <c r="C6" s="124"/>
      <c r="D6" s="125">
        <v>34660</v>
      </c>
      <c r="E6" s="126"/>
      <c r="F6" s="127">
        <v>24316</v>
      </c>
      <c r="G6" s="128"/>
      <c r="H6" s="129"/>
    </row>
    <row r="7" spans="1:8" x14ac:dyDescent="0.15">
      <c r="A7" s="110" t="s">
        <v>509</v>
      </c>
      <c r="B7" s="115"/>
      <c r="C7" s="116"/>
      <c r="D7" s="117">
        <v>76680</v>
      </c>
      <c r="E7" s="118"/>
      <c r="F7" s="119">
        <v>53292</v>
      </c>
      <c r="G7" s="120"/>
      <c r="H7" s="121"/>
    </row>
    <row r="8" spans="1:8" x14ac:dyDescent="0.15">
      <c r="A8" s="122"/>
      <c r="B8" s="123"/>
      <c r="C8" s="124"/>
      <c r="D8" s="125">
        <v>33443</v>
      </c>
      <c r="E8" s="126"/>
      <c r="F8" s="127">
        <v>28900</v>
      </c>
      <c r="G8" s="128"/>
      <c r="H8" s="129"/>
    </row>
    <row r="9" spans="1:8" x14ac:dyDescent="0.15">
      <c r="A9" s="110" t="s">
        <v>510</v>
      </c>
      <c r="B9" s="115"/>
      <c r="C9" s="116"/>
      <c r="D9" s="117">
        <v>75801</v>
      </c>
      <c r="E9" s="118"/>
      <c r="F9" s="119">
        <v>49919</v>
      </c>
      <c r="G9" s="120"/>
      <c r="H9" s="121"/>
    </row>
    <row r="10" spans="1:8" x14ac:dyDescent="0.15">
      <c r="A10" s="122"/>
      <c r="B10" s="123"/>
      <c r="C10" s="124"/>
      <c r="D10" s="125">
        <v>40805</v>
      </c>
      <c r="E10" s="126"/>
      <c r="F10" s="127">
        <v>26398</v>
      </c>
      <c r="G10" s="128"/>
      <c r="H10" s="129"/>
    </row>
    <row r="11" spans="1:8" x14ac:dyDescent="0.15">
      <c r="A11" s="110" t="s">
        <v>511</v>
      </c>
      <c r="B11" s="115"/>
      <c r="C11" s="116"/>
      <c r="D11" s="117">
        <v>60128</v>
      </c>
      <c r="E11" s="118"/>
      <c r="F11" s="119">
        <v>47738</v>
      </c>
      <c r="G11" s="120"/>
      <c r="H11" s="121"/>
    </row>
    <row r="12" spans="1:8" x14ac:dyDescent="0.15">
      <c r="A12" s="122"/>
      <c r="B12" s="123"/>
      <c r="C12" s="130"/>
      <c r="D12" s="125">
        <v>5633</v>
      </c>
      <c r="E12" s="126"/>
      <c r="F12" s="127">
        <v>24937</v>
      </c>
      <c r="G12" s="128"/>
      <c r="H12" s="129"/>
    </row>
    <row r="13" spans="1:8" x14ac:dyDescent="0.15">
      <c r="A13" s="110"/>
      <c r="B13" s="115"/>
      <c r="C13" s="131"/>
      <c r="D13" s="132">
        <v>68318</v>
      </c>
      <c r="E13" s="133"/>
      <c r="F13" s="134">
        <v>50208</v>
      </c>
      <c r="G13" s="135"/>
      <c r="H13" s="121"/>
    </row>
    <row r="14" spans="1:8" x14ac:dyDescent="0.15">
      <c r="A14" s="122"/>
      <c r="B14" s="123"/>
      <c r="C14" s="124"/>
      <c r="D14" s="125">
        <v>29539</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8.89</v>
      </c>
      <c r="C19" s="136">
        <f>ROUND(VALUE(SUBSTITUTE(実質収支比率等に係る経年分析!G$48,"▲","-")),2)</f>
        <v>8.3699999999999992</v>
      </c>
      <c r="D19" s="136">
        <f>ROUND(VALUE(SUBSTITUTE(実質収支比率等に係る経年分析!H$48,"▲","-")),2)</f>
        <v>7.08</v>
      </c>
      <c r="E19" s="136">
        <f>ROUND(VALUE(SUBSTITUTE(実質収支比率等に係る経年分析!I$48,"▲","-")),2)</f>
        <v>7.78</v>
      </c>
      <c r="F19" s="136">
        <f>ROUND(VALUE(SUBSTITUTE(実質収支比率等に係る経年分析!J$48,"▲","-")),2)</f>
        <v>7.01</v>
      </c>
    </row>
    <row r="20" spans="1:11" x14ac:dyDescent="0.15">
      <c r="A20" s="136" t="s">
        <v>43</v>
      </c>
      <c r="B20" s="136">
        <f>ROUND(VALUE(SUBSTITUTE(実質収支比率等に係る経年分析!F$47,"▲","-")),2)</f>
        <v>5.23</v>
      </c>
      <c r="C20" s="136">
        <f>ROUND(VALUE(SUBSTITUTE(実質収支比率等に係る経年分析!G$47,"▲","-")),2)</f>
        <v>5.73</v>
      </c>
      <c r="D20" s="136">
        <f>ROUND(VALUE(SUBSTITUTE(実質収支比率等に係る経年分析!H$47,"▲","-")),2)</f>
        <v>7.57</v>
      </c>
      <c r="E20" s="136">
        <f>ROUND(VALUE(SUBSTITUTE(実質収支比率等に係る経年分析!I$47,"▲","-")),2)</f>
        <v>7.31</v>
      </c>
      <c r="F20" s="136">
        <f>ROUND(VALUE(SUBSTITUTE(実質収支比率等に係る経年分析!J$47,"▲","-")),2)</f>
        <v>6.38</v>
      </c>
    </row>
    <row r="21" spans="1:11" x14ac:dyDescent="0.15">
      <c r="A21" s="136" t="s">
        <v>44</v>
      </c>
      <c r="B21" s="136">
        <f>IF(ISNUMBER(VALUE(SUBSTITUTE(実質収支比率等に係る経年分析!F$49,"▲","-"))),ROUND(VALUE(SUBSTITUTE(実質収支比率等に係る経年分析!F$49,"▲","-")),2),NA())</f>
        <v>1.1000000000000001</v>
      </c>
      <c r="C21" s="136">
        <f>IF(ISNUMBER(VALUE(SUBSTITUTE(実質収支比率等に係る経年分析!G$49,"▲","-"))),ROUND(VALUE(SUBSTITUTE(実質収支比率等に係る経年分析!G$49,"▲","-")),2),NA())</f>
        <v>0.46</v>
      </c>
      <c r="D21" s="136">
        <f>IF(ISNUMBER(VALUE(SUBSTITUTE(実質収支比率等に係る経年分析!H$49,"▲","-"))),ROUND(VALUE(SUBSTITUTE(実質収支比率等に係る経年分析!H$49,"▲","-")),2),NA())</f>
        <v>0.93</v>
      </c>
      <c r="E21" s="136">
        <f>IF(ISNUMBER(VALUE(SUBSTITUTE(実質収支比率等に係る経年分析!I$49,"▲","-"))),ROUND(VALUE(SUBSTITUTE(実質収支比率等に係る経年分析!I$49,"▲","-")),2),NA())</f>
        <v>1.3</v>
      </c>
      <c r="F21" s="136">
        <f>IF(ISNUMBER(VALUE(SUBSTITUTE(実質収支比率等に係る経年分析!J$49,"▲","-"))),ROUND(VALUE(SUBSTITUTE(実質収支比率等に係る経年分析!J$49,"▲","-")),2),NA())</f>
        <v>-1.38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0.28000000000000003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集落排水事業特別会計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8.2899999999999991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6.99</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5.01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5.86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7.11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6.16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6.91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760</v>
      </c>
      <c r="E42" s="138"/>
      <c r="F42" s="138"/>
      <c r="G42" s="138">
        <f>'実質公債費比率（分子）の構造'!L$52</f>
        <v>800</v>
      </c>
      <c r="H42" s="138"/>
      <c r="I42" s="138"/>
      <c r="J42" s="138">
        <f>'実質公債費比率（分子）の構造'!M$52</f>
        <v>852</v>
      </c>
      <c r="K42" s="138"/>
      <c r="L42" s="138"/>
      <c r="M42" s="138">
        <f>'実質公債費比率（分子）の構造'!N$52</f>
        <v>860</v>
      </c>
      <c r="N42" s="138"/>
      <c r="O42" s="138"/>
      <c r="P42" s="138">
        <f>'実質公債費比率（分子）の構造'!O$52</f>
        <v>875</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19</v>
      </c>
      <c r="C45" s="138"/>
      <c r="D45" s="138"/>
      <c r="E45" s="138">
        <f>'実質公債費比率（分子）の構造'!L$49</f>
        <v>16</v>
      </c>
      <c r="F45" s="138"/>
      <c r="G45" s="138"/>
      <c r="H45" s="138">
        <f>'実質公債費比率（分子）の構造'!M$49</f>
        <v>13</v>
      </c>
      <c r="I45" s="138"/>
      <c r="J45" s="138"/>
      <c r="K45" s="138">
        <f>'実質公債費比率（分子）の構造'!N$49</f>
        <v>35</v>
      </c>
      <c r="L45" s="138"/>
      <c r="M45" s="138"/>
      <c r="N45" s="138">
        <f>'実質公債費比率（分子）の構造'!O$49</f>
        <v>66</v>
      </c>
      <c r="O45" s="138"/>
      <c r="P45" s="138"/>
    </row>
    <row r="46" spans="1:16" x14ac:dyDescent="0.15">
      <c r="A46" s="138" t="s">
        <v>55</v>
      </c>
      <c r="B46" s="138">
        <f>'実質公債費比率（分子）の構造'!K$48</f>
        <v>14</v>
      </c>
      <c r="C46" s="138"/>
      <c r="D46" s="138"/>
      <c r="E46" s="138">
        <f>'実質公債費比率（分子）の構造'!L$48</f>
        <v>23</v>
      </c>
      <c r="F46" s="138"/>
      <c r="G46" s="138"/>
      <c r="H46" s="138">
        <f>'実質公債費比率（分子）の構造'!M$48</f>
        <v>26</v>
      </c>
      <c r="I46" s="138"/>
      <c r="J46" s="138"/>
      <c r="K46" s="138">
        <f>'実質公債費比率（分子）の構造'!N$48</f>
        <v>27</v>
      </c>
      <c r="L46" s="138"/>
      <c r="M46" s="138"/>
      <c r="N46" s="138">
        <f>'実質公債費比率（分子）の構造'!O$48</f>
        <v>27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1294</v>
      </c>
      <c r="C49" s="138"/>
      <c r="D49" s="138"/>
      <c r="E49" s="138">
        <f>'実質公債費比率（分子）の構造'!L$45</f>
        <v>1310</v>
      </c>
      <c r="F49" s="138"/>
      <c r="G49" s="138"/>
      <c r="H49" s="138">
        <f>'実質公債費比率（分子）の構造'!M$45</f>
        <v>1335</v>
      </c>
      <c r="I49" s="138"/>
      <c r="J49" s="138"/>
      <c r="K49" s="138">
        <f>'実質公債費比率（分子）の構造'!N$45</f>
        <v>1372</v>
      </c>
      <c r="L49" s="138"/>
      <c r="M49" s="138"/>
      <c r="N49" s="138">
        <f>'実質公債費比率（分子）の構造'!O$45</f>
        <v>1368</v>
      </c>
      <c r="O49" s="138"/>
      <c r="P49" s="138"/>
    </row>
    <row r="50" spans="1:16" x14ac:dyDescent="0.15">
      <c r="A50" s="138" t="s">
        <v>58</v>
      </c>
      <c r="B50" s="138" t="e">
        <f>NA()</f>
        <v>#N/A</v>
      </c>
      <c r="C50" s="138">
        <f>IF(ISNUMBER('実質公債費比率（分子）の構造'!K$53),'実質公債費比率（分子）の構造'!K$53,NA())</f>
        <v>567</v>
      </c>
      <c r="D50" s="138" t="e">
        <f>NA()</f>
        <v>#N/A</v>
      </c>
      <c r="E50" s="138" t="e">
        <f>NA()</f>
        <v>#N/A</v>
      </c>
      <c r="F50" s="138">
        <f>IF(ISNUMBER('実質公債費比率（分子）の構造'!L$53),'実質公債費比率（分子）の構造'!L$53,NA())</f>
        <v>549</v>
      </c>
      <c r="G50" s="138" t="e">
        <f>NA()</f>
        <v>#N/A</v>
      </c>
      <c r="H50" s="138" t="e">
        <f>NA()</f>
        <v>#N/A</v>
      </c>
      <c r="I50" s="138">
        <f>IF(ISNUMBER('実質公債費比率（分子）の構造'!M$53),'実質公債費比率（分子）の構造'!M$53,NA())</f>
        <v>522</v>
      </c>
      <c r="J50" s="138" t="e">
        <f>NA()</f>
        <v>#N/A</v>
      </c>
      <c r="K50" s="138" t="e">
        <f>NA()</f>
        <v>#N/A</v>
      </c>
      <c r="L50" s="138">
        <f>IF(ISNUMBER('実質公債費比率（分子）の構造'!N$53),'実質公債費比率（分子）の構造'!N$53,NA())</f>
        <v>574</v>
      </c>
      <c r="M50" s="138" t="e">
        <f>NA()</f>
        <v>#N/A</v>
      </c>
      <c r="N50" s="138" t="e">
        <f>NA()</f>
        <v>#N/A</v>
      </c>
      <c r="O50" s="138">
        <f>IF(ISNUMBER('実質公債費比率（分子）の構造'!O$53),'実質公債費比率（分子）の構造'!O$53,NA())</f>
        <v>587</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9429</v>
      </c>
      <c r="E56" s="137"/>
      <c r="F56" s="137"/>
      <c r="G56" s="137">
        <f>'将来負担比率（分子）の構造'!J$52</f>
        <v>9424</v>
      </c>
      <c r="H56" s="137"/>
      <c r="I56" s="137"/>
      <c r="J56" s="137">
        <f>'将来負担比率（分子）の構造'!K$52</f>
        <v>10600</v>
      </c>
      <c r="K56" s="137"/>
      <c r="L56" s="137"/>
      <c r="M56" s="137">
        <f>'将来負担比率（分子）の構造'!L$52</f>
        <v>10398</v>
      </c>
      <c r="N56" s="137"/>
      <c r="O56" s="137"/>
      <c r="P56" s="137">
        <f>'将来負担比率（分子）の構造'!M$52</f>
        <v>10811</v>
      </c>
    </row>
    <row r="57" spans="1:16" x14ac:dyDescent="0.15">
      <c r="A57" s="137" t="s">
        <v>36</v>
      </c>
      <c r="B57" s="137"/>
      <c r="C57" s="137"/>
      <c r="D57" s="137">
        <f>'将来負担比率（分子）の構造'!I$51</f>
        <v>12</v>
      </c>
      <c r="E57" s="137"/>
      <c r="F57" s="137"/>
      <c r="G57" s="137">
        <f>'将来負担比率（分子）の構造'!J$51</f>
        <v>7</v>
      </c>
      <c r="H57" s="137"/>
      <c r="I57" s="137"/>
      <c r="J57" s="137">
        <f>'将来負担比率（分子）の構造'!K$51</f>
        <v>3</v>
      </c>
      <c r="K57" s="137"/>
      <c r="L57" s="137"/>
      <c r="M57" s="137">
        <f>'将来負担比率（分子）の構造'!L$51</f>
        <v>2</v>
      </c>
      <c r="N57" s="137"/>
      <c r="O57" s="137"/>
      <c r="P57" s="137">
        <f>'将来負担比率（分子）の構造'!M$51</f>
        <v>2</v>
      </c>
    </row>
    <row r="58" spans="1:16" x14ac:dyDescent="0.15">
      <c r="A58" s="137" t="s">
        <v>35</v>
      </c>
      <c r="B58" s="137"/>
      <c r="C58" s="137"/>
      <c r="D58" s="137">
        <f>'将来負担比率（分子）の構造'!I$50</f>
        <v>1525</v>
      </c>
      <c r="E58" s="137"/>
      <c r="F58" s="137"/>
      <c r="G58" s="137">
        <f>'将来負担比率（分子）の構造'!J$50</f>
        <v>1772</v>
      </c>
      <c r="H58" s="137"/>
      <c r="I58" s="137"/>
      <c r="J58" s="137">
        <f>'将来負担比率（分子）の構造'!K$50</f>
        <v>1848</v>
      </c>
      <c r="K58" s="137"/>
      <c r="L58" s="137"/>
      <c r="M58" s="137">
        <f>'将来負担比率（分子）の構造'!L$50</f>
        <v>1680</v>
      </c>
      <c r="N58" s="137"/>
      <c r="O58" s="137"/>
      <c r="P58" s="137">
        <f>'将来負担比率（分子）の構造'!M$50</f>
        <v>1696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1267</v>
      </c>
      <c r="C62" s="137"/>
      <c r="D62" s="137"/>
      <c r="E62" s="137">
        <f>'将来負担比率（分子）の構造'!J$45</f>
        <v>1125</v>
      </c>
      <c r="F62" s="137"/>
      <c r="G62" s="137"/>
      <c r="H62" s="137">
        <f>'将来負担比率（分子）の構造'!K$45</f>
        <v>813</v>
      </c>
      <c r="I62" s="137"/>
      <c r="J62" s="137"/>
      <c r="K62" s="137">
        <f>'将来負担比率（分子）の構造'!L$45</f>
        <v>666</v>
      </c>
      <c r="L62" s="137"/>
      <c r="M62" s="137"/>
      <c r="N62" s="137">
        <f>'将来負担比率（分子）の構造'!M$45</f>
        <v>553</v>
      </c>
      <c r="O62" s="137"/>
      <c r="P62" s="137"/>
    </row>
    <row r="63" spans="1:16" x14ac:dyDescent="0.15">
      <c r="A63" s="137" t="s">
        <v>28</v>
      </c>
      <c r="B63" s="137">
        <f>'将来負担比率（分子）の構造'!I$44</f>
        <v>132</v>
      </c>
      <c r="C63" s="137"/>
      <c r="D63" s="137"/>
      <c r="E63" s="137">
        <f>'将来負担比率（分子）の構造'!J$44</f>
        <v>239</v>
      </c>
      <c r="F63" s="137"/>
      <c r="G63" s="137"/>
      <c r="H63" s="137">
        <f>'将来負担比率（分子）の構造'!K$44</f>
        <v>468</v>
      </c>
      <c r="I63" s="137"/>
      <c r="J63" s="137"/>
      <c r="K63" s="137">
        <f>'将来負担比率（分子）の構造'!L$44</f>
        <v>587</v>
      </c>
      <c r="L63" s="137"/>
      <c r="M63" s="137"/>
      <c r="N63" s="137">
        <f>'将来負担比率（分子）の構造'!M$44</f>
        <v>658</v>
      </c>
      <c r="O63" s="137"/>
      <c r="P63" s="137"/>
    </row>
    <row r="64" spans="1:16" x14ac:dyDescent="0.15">
      <c r="A64" s="137" t="s">
        <v>27</v>
      </c>
      <c r="B64" s="137">
        <f>'将来負担比率（分子）の構造'!I$43</f>
        <v>481</v>
      </c>
      <c r="C64" s="137"/>
      <c r="D64" s="137"/>
      <c r="E64" s="137">
        <f>'将来負担比率（分子）の構造'!J$43</f>
        <v>453</v>
      </c>
      <c r="F64" s="137"/>
      <c r="G64" s="137"/>
      <c r="H64" s="137">
        <f>'将来負担比率（分子）の構造'!K$43</f>
        <v>448</v>
      </c>
      <c r="I64" s="137"/>
      <c r="J64" s="137"/>
      <c r="K64" s="137">
        <f>'将来負担比率（分子）の構造'!L$43</f>
        <v>433</v>
      </c>
      <c r="L64" s="137"/>
      <c r="M64" s="137"/>
      <c r="N64" s="137">
        <f>'将来負担比率（分子）の構造'!M$43</f>
        <v>412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15154</v>
      </c>
      <c r="C66" s="137"/>
      <c r="D66" s="137"/>
      <c r="E66" s="137">
        <f>'将来負担比率（分子）の構造'!J$41</f>
        <v>15371</v>
      </c>
      <c r="F66" s="137"/>
      <c r="G66" s="137"/>
      <c r="H66" s="137">
        <f>'将来負担比率（分子）の構造'!K$41</f>
        <v>15591</v>
      </c>
      <c r="I66" s="137"/>
      <c r="J66" s="137"/>
      <c r="K66" s="137">
        <f>'将来負担比率（分子）の構造'!L$41</f>
        <v>15917</v>
      </c>
      <c r="L66" s="137"/>
      <c r="M66" s="137"/>
      <c r="N66" s="137">
        <f>'将来負担比率（分子）の構造'!M$41</f>
        <v>15246</v>
      </c>
      <c r="O66" s="137"/>
      <c r="P66" s="137"/>
    </row>
    <row r="67" spans="1:16" x14ac:dyDescent="0.15">
      <c r="A67" s="137" t="s">
        <v>62</v>
      </c>
      <c r="B67" s="137" t="e">
        <f>NA()</f>
        <v>#N/A</v>
      </c>
      <c r="C67" s="137">
        <f>IF(ISNUMBER('将来負担比率（分子）の構造'!I$53), IF('将来負担比率（分子）の構造'!I$53 &lt; 0, 0, '将来負担比率（分子）の構造'!I$53), NA())</f>
        <v>6069</v>
      </c>
      <c r="D67" s="137" t="e">
        <f>NA()</f>
        <v>#N/A</v>
      </c>
      <c r="E67" s="137" t="e">
        <f>NA()</f>
        <v>#N/A</v>
      </c>
      <c r="F67" s="137">
        <f>IF(ISNUMBER('将来負担比率（分子）の構造'!J$53), IF('将来負担比率（分子）の構造'!J$53 &lt; 0, 0, '将来負担比率（分子）の構造'!J$53), NA())</f>
        <v>5985</v>
      </c>
      <c r="G67" s="137" t="e">
        <f>NA()</f>
        <v>#N/A</v>
      </c>
      <c r="H67" s="137" t="e">
        <f>NA()</f>
        <v>#N/A</v>
      </c>
      <c r="I67" s="137">
        <f>IF(ISNUMBER('将来負担比率（分子）の構造'!K$53), IF('将来負担比率（分子）の構造'!K$53 &lt; 0, 0, '将来負担比率（分子）の構造'!K$53), NA())</f>
        <v>4869</v>
      </c>
      <c r="J67" s="137" t="e">
        <f>NA()</f>
        <v>#N/A</v>
      </c>
      <c r="K67" s="137" t="e">
        <f>NA()</f>
        <v>#N/A</v>
      </c>
      <c r="L67" s="137">
        <f>IF(ISNUMBER('将来負担比率（分子）の構造'!L$53), IF('将来負担比率（分子）の構造'!L$53 &lt; 0, 0, '将来負担比率（分子）の構造'!L$53), NA())</f>
        <v>5523</v>
      </c>
      <c r="M67" s="137" t="e">
        <f>NA()</f>
        <v>#N/A</v>
      </c>
      <c r="N67" s="137" t="e">
        <f>NA()</f>
        <v>#N/A</v>
      </c>
      <c r="O67" s="137">
        <f>IF(ISNUMBER('将来負担比率（分子）の構造'!M$53), IF('将来負担比率（分子）の構造'!M$53 &lt; 0, 0, '将来負担比率（分子）の構造'!M$53), NA())</f>
        <v>4360</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DI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2280430</v>
      </c>
      <c r="S5" s="641"/>
      <c r="T5" s="641"/>
      <c r="U5" s="641"/>
      <c r="V5" s="641"/>
      <c r="W5" s="641"/>
      <c r="X5" s="641"/>
      <c r="Y5" s="688"/>
      <c r="Z5" s="701">
        <v>16.8</v>
      </c>
      <c r="AA5" s="701"/>
      <c r="AB5" s="701"/>
      <c r="AC5" s="701"/>
      <c r="AD5" s="702">
        <v>2280430</v>
      </c>
      <c r="AE5" s="702"/>
      <c r="AF5" s="702"/>
      <c r="AG5" s="702"/>
      <c r="AH5" s="702"/>
      <c r="AI5" s="702"/>
      <c r="AJ5" s="702"/>
      <c r="AK5" s="702"/>
      <c r="AL5" s="689">
        <v>35.799999999999997</v>
      </c>
      <c r="AM5" s="658"/>
      <c r="AN5" s="658"/>
      <c r="AO5" s="690"/>
      <c r="AP5" s="677" t="s">
        <v>208</v>
      </c>
      <c r="AQ5" s="678"/>
      <c r="AR5" s="678"/>
      <c r="AS5" s="678"/>
      <c r="AT5" s="678"/>
      <c r="AU5" s="678"/>
      <c r="AV5" s="678"/>
      <c r="AW5" s="678"/>
      <c r="AX5" s="678"/>
      <c r="AY5" s="678"/>
      <c r="AZ5" s="678"/>
      <c r="BA5" s="678"/>
      <c r="BB5" s="678"/>
      <c r="BC5" s="678"/>
      <c r="BD5" s="678"/>
      <c r="BE5" s="678"/>
      <c r="BF5" s="679"/>
      <c r="BG5" s="590">
        <v>2280430</v>
      </c>
      <c r="BH5" s="591"/>
      <c r="BI5" s="591"/>
      <c r="BJ5" s="591"/>
      <c r="BK5" s="591"/>
      <c r="BL5" s="591"/>
      <c r="BM5" s="591"/>
      <c r="BN5" s="592"/>
      <c r="BO5" s="643">
        <v>100</v>
      </c>
      <c r="BP5" s="643"/>
      <c r="BQ5" s="643"/>
      <c r="BR5" s="643"/>
      <c r="BS5" s="644" t="s">
        <v>209</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201</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94143</v>
      </c>
      <c r="S6" s="591"/>
      <c r="T6" s="591"/>
      <c r="U6" s="591"/>
      <c r="V6" s="591"/>
      <c r="W6" s="591"/>
      <c r="X6" s="591"/>
      <c r="Y6" s="592"/>
      <c r="Z6" s="643">
        <v>0.7</v>
      </c>
      <c r="AA6" s="643"/>
      <c r="AB6" s="643"/>
      <c r="AC6" s="643"/>
      <c r="AD6" s="644">
        <v>94143</v>
      </c>
      <c r="AE6" s="644"/>
      <c r="AF6" s="644"/>
      <c r="AG6" s="644"/>
      <c r="AH6" s="644"/>
      <c r="AI6" s="644"/>
      <c r="AJ6" s="644"/>
      <c r="AK6" s="644"/>
      <c r="AL6" s="613">
        <v>1.5</v>
      </c>
      <c r="AM6" s="645"/>
      <c r="AN6" s="645"/>
      <c r="AO6" s="646"/>
      <c r="AP6" s="587" t="s">
        <v>214</v>
      </c>
      <c r="AQ6" s="588"/>
      <c r="AR6" s="588"/>
      <c r="AS6" s="588"/>
      <c r="AT6" s="588"/>
      <c r="AU6" s="588"/>
      <c r="AV6" s="588"/>
      <c r="AW6" s="588"/>
      <c r="AX6" s="588"/>
      <c r="AY6" s="588"/>
      <c r="AZ6" s="588"/>
      <c r="BA6" s="588"/>
      <c r="BB6" s="588"/>
      <c r="BC6" s="588"/>
      <c r="BD6" s="588"/>
      <c r="BE6" s="588"/>
      <c r="BF6" s="589"/>
      <c r="BG6" s="590">
        <v>2280430</v>
      </c>
      <c r="BH6" s="591"/>
      <c r="BI6" s="591"/>
      <c r="BJ6" s="591"/>
      <c r="BK6" s="591"/>
      <c r="BL6" s="591"/>
      <c r="BM6" s="591"/>
      <c r="BN6" s="592"/>
      <c r="BO6" s="643">
        <v>100</v>
      </c>
      <c r="BP6" s="643"/>
      <c r="BQ6" s="643"/>
      <c r="BR6" s="643"/>
      <c r="BS6" s="644" t="s">
        <v>209</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109688</v>
      </c>
      <c r="CS6" s="591"/>
      <c r="CT6" s="591"/>
      <c r="CU6" s="591"/>
      <c r="CV6" s="591"/>
      <c r="CW6" s="591"/>
      <c r="CX6" s="591"/>
      <c r="CY6" s="592"/>
      <c r="CZ6" s="643">
        <v>0.8</v>
      </c>
      <c r="DA6" s="643"/>
      <c r="DB6" s="643"/>
      <c r="DC6" s="643"/>
      <c r="DD6" s="596" t="s">
        <v>209</v>
      </c>
      <c r="DE6" s="591"/>
      <c r="DF6" s="591"/>
      <c r="DG6" s="591"/>
      <c r="DH6" s="591"/>
      <c r="DI6" s="591"/>
      <c r="DJ6" s="591"/>
      <c r="DK6" s="591"/>
      <c r="DL6" s="591"/>
      <c r="DM6" s="591"/>
      <c r="DN6" s="591"/>
      <c r="DO6" s="591"/>
      <c r="DP6" s="592"/>
      <c r="DQ6" s="596">
        <v>109688</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1819</v>
      </c>
      <c r="S7" s="591"/>
      <c r="T7" s="591"/>
      <c r="U7" s="591"/>
      <c r="V7" s="591"/>
      <c r="W7" s="591"/>
      <c r="X7" s="591"/>
      <c r="Y7" s="592"/>
      <c r="Z7" s="643">
        <v>0</v>
      </c>
      <c r="AA7" s="643"/>
      <c r="AB7" s="643"/>
      <c r="AC7" s="643"/>
      <c r="AD7" s="644">
        <v>1819</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939281</v>
      </c>
      <c r="BH7" s="591"/>
      <c r="BI7" s="591"/>
      <c r="BJ7" s="591"/>
      <c r="BK7" s="591"/>
      <c r="BL7" s="591"/>
      <c r="BM7" s="591"/>
      <c r="BN7" s="592"/>
      <c r="BO7" s="643">
        <v>41.2</v>
      </c>
      <c r="BP7" s="643"/>
      <c r="BQ7" s="643"/>
      <c r="BR7" s="643"/>
      <c r="BS7" s="644" t="s">
        <v>209</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1473219</v>
      </c>
      <c r="CS7" s="591"/>
      <c r="CT7" s="591"/>
      <c r="CU7" s="591"/>
      <c r="CV7" s="591"/>
      <c r="CW7" s="591"/>
      <c r="CX7" s="591"/>
      <c r="CY7" s="592"/>
      <c r="CZ7" s="643">
        <v>11.3</v>
      </c>
      <c r="DA7" s="643"/>
      <c r="DB7" s="643"/>
      <c r="DC7" s="643"/>
      <c r="DD7" s="596">
        <v>5162</v>
      </c>
      <c r="DE7" s="591"/>
      <c r="DF7" s="591"/>
      <c r="DG7" s="591"/>
      <c r="DH7" s="591"/>
      <c r="DI7" s="591"/>
      <c r="DJ7" s="591"/>
      <c r="DK7" s="591"/>
      <c r="DL7" s="591"/>
      <c r="DM7" s="591"/>
      <c r="DN7" s="591"/>
      <c r="DO7" s="591"/>
      <c r="DP7" s="592"/>
      <c r="DQ7" s="596">
        <v>1312408</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2983</v>
      </c>
      <c r="S8" s="591"/>
      <c r="T8" s="591"/>
      <c r="U8" s="591"/>
      <c r="V8" s="591"/>
      <c r="W8" s="591"/>
      <c r="X8" s="591"/>
      <c r="Y8" s="592"/>
      <c r="Z8" s="643">
        <v>0</v>
      </c>
      <c r="AA8" s="643"/>
      <c r="AB8" s="643"/>
      <c r="AC8" s="643"/>
      <c r="AD8" s="644">
        <v>2983</v>
      </c>
      <c r="AE8" s="644"/>
      <c r="AF8" s="644"/>
      <c r="AG8" s="644"/>
      <c r="AH8" s="644"/>
      <c r="AI8" s="644"/>
      <c r="AJ8" s="644"/>
      <c r="AK8" s="644"/>
      <c r="AL8" s="613">
        <v>0</v>
      </c>
      <c r="AM8" s="645"/>
      <c r="AN8" s="645"/>
      <c r="AO8" s="646"/>
      <c r="AP8" s="587" t="s">
        <v>220</v>
      </c>
      <c r="AQ8" s="588"/>
      <c r="AR8" s="588"/>
      <c r="AS8" s="588"/>
      <c r="AT8" s="588"/>
      <c r="AU8" s="588"/>
      <c r="AV8" s="588"/>
      <c r="AW8" s="588"/>
      <c r="AX8" s="588"/>
      <c r="AY8" s="588"/>
      <c r="AZ8" s="588"/>
      <c r="BA8" s="588"/>
      <c r="BB8" s="588"/>
      <c r="BC8" s="588"/>
      <c r="BD8" s="588"/>
      <c r="BE8" s="588"/>
      <c r="BF8" s="589"/>
      <c r="BG8" s="590">
        <v>40680</v>
      </c>
      <c r="BH8" s="591"/>
      <c r="BI8" s="591"/>
      <c r="BJ8" s="591"/>
      <c r="BK8" s="591"/>
      <c r="BL8" s="591"/>
      <c r="BM8" s="591"/>
      <c r="BN8" s="592"/>
      <c r="BO8" s="643">
        <v>1.8</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5298215</v>
      </c>
      <c r="CS8" s="591"/>
      <c r="CT8" s="591"/>
      <c r="CU8" s="591"/>
      <c r="CV8" s="591"/>
      <c r="CW8" s="591"/>
      <c r="CX8" s="591"/>
      <c r="CY8" s="592"/>
      <c r="CZ8" s="643">
        <v>40.6</v>
      </c>
      <c r="DA8" s="643"/>
      <c r="DB8" s="643"/>
      <c r="DC8" s="643"/>
      <c r="DD8" s="596">
        <v>87987</v>
      </c>
      <c r="DE8" s="591"/>
      <c r="DF8" s="591"/>
      <c r="DG8" s="591"/>
      <c r="DH8" s="591"/>
      <c r="DI8" s="591"/>
      <c r="DJ8" s="591"/>
      <c r="DK8" s="591"/>
      <c r="DL8" s="591"/>
      <c r="DM8" s="591"/>
      <c r="DN8" s="591"/>
      <c r="DO8" s="591"/>
      <c r="DP8" s="592"/>
      <c r="DQ8" s="596">
        <v>2190101</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2364</v>
      </c>
      <c r="S9" s="591"/>
      <c r="T9" s="591"/>
      <c r="U9" s="591"/>
      <c r="V9" s="591"/>
      <c r="W9" s="591"/>
      <c r="X9" s="591"/>
      <c r="Y9" s="592"/>
      <c r="Z9" s="643">
        <v>0</v>
      </c>
      <c r="AA9" s="643"/>
      <c r="AB9" s="643"/>
      <c r="AC9" s="643"/>
      <c r="AD9" s="644">
        <v>2364</v>
      </c>
      <c r="AE9" s="644"/>
      <c r="AF9" s="644"/>
      <c r="AG9" s="644"/>
      <c r="AH9" s="644"/>
      <c r="AI9" s="644"/>
      <c r="AJ9" s="644"/>
      <c r="AK9" s="644"/>
      <c r="AL9" s="613">
        <v>0</v>
      </c>
      <c r="AM9" s="645"/>
      <c r="AN9" s="645"/>
      <c r="AO9" s="646"/>
      <c r="AP9" s="587" t="s">
        <v>223</v>
      </c>
      <c r="AQ9" s="588"/>
      <c r="AR9" s="588"/>
      <c r="AS9" s="588"/>
      <c r="AT9" s="588"/>
      <c r="AU9" s="588"/>
      <c r="AV9" s="588"/>
      <c r="AW9" s="588"/>
      <c r="AX9" s="588"/>
      <c r="AY9" s="588"/>
      <c r="AZ9" s="588"/>
      <c r="BA9" s="588"/>
      <c r="BB9" s="588"/>
      <c r="BC9" s="588"/>
      <c r="BD9" s="588"/>
      <c r="BE9" s="588"/>
      <c r="BF9" s="589"/>
      <c r="BG9" s="590">
        <v>815750</v>
      </c>
      <c r="BH9" s="591"/>
      <c r="BI9" s="591"/>
      <c r="BJ9" s="591"/>
      <c r="BK9" s="591"/>
      <c r="BL9" s="591"/>
      <c r="BM9" s="591"/>
      <c r="BN9" s="592"/>
      <c r="BO9" s="643">
        <v>35.799999999999997</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661991</v>
      </c>
      <c r="CS9" s="591"/>
      <c r="CT9" s="591"/>
      <c r="CU9" s="591"/>
      <c r="CV9" s="591"/>
      <c r="CW9" s="591"/>
      <c r="CX9" s="591"/>
      <c r="CY9" s="592"/>
      <c r="CZ9" s="643">
        <v>5.0999999999999996</v>
      </c>
      <c r="DA9" s="643"/>
      <c r="DB9" s="643"/>
      <c r="DC9" s="643"/>
      <c r="DD9" s="596">
        <v>4385</v>
      </c>
      <c r="DE9" s="591"/>
      <c r="DF9" s="591"/>
      <c r="DG9" s="591"/>
      <c r="DH9" s="591"/>
      <c r="DI9" s="591"/>
      <c r="DJ9" s="591"/>
      <c r="DK9" s="591"/>
      <c r="DL9" s="591"/>
      <c r="DM9" s="591"/>
      <c r="DN9" s="591"/>
      <c r="DO9" s="591"/>
      <c r="DP9" s="592"/>
      <c r="DQ9" s="596">
        <v>591091</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367184</v>
      </c>
      <c r="S10" s="591"/>
      <c r="T10" s="591"/>
      <c r="U10" s="591"/>
      <c r="V10" s="591"/>
      <c r="W10" s="591"/>
      <c r="X10" s="591"/>
      <c r="Y10" s="592"/>
      <c r="Z10" s="643">
        <v>2.7</v>
      </c>
      <c r="AA10" s="643"/>
      <c r="AB10" s="643"/>
      <c r="AC10" s="643"/>
      <c r="AD10" s="644">
        <v>367184</v>
      </c>
      <c r="AE10" s="644"/>
      <c r="AF10" s="644"/>
      <c r="AG10" s="644"/>
      <c r="AH10" s="644"/>
      <c r="AI10" s="644"/>
      <c r="AJ10" s="644"/>
      <c r="AK10" s="644"/>
      <c r="AL10" s="613">
        <v>5.8</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42004</v>
      </c>
      <c r="BH10" s="591"/>
      <c r="BI10" s="591"/>
      <c r="BJ10" s="591"/>
      <c r="BK10" s="591"/>
      <c r="BL10" s="591"/>
      <c r="BM10" s="591"/>
      <c r="BN10" s="592"/>
      <c r="BO10" s="643">
        <v>1.8</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t="s">
        <v>111</v>
      </c>
      <c r="CS10" s="591"/>
      <c r="CT10" s="591"/>
      <c r="CU10" s="591"/>
      <c r="CV10" s="591"/>
      <c r="CW10" s="591"/>
      <c r="CX10" s="591"/>
      <c r="CY10" s="592"/>
      <c r="CZ10" s="643" t="s">
        <v>111</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74791</v>
      </c>
      <c r="S11" s="591"/>
      <c r="T11" s="591"/>
      <c r="U11" s="591"/>
      <c r="V11" s="591"/>
      <c r="W11" s="591"/>
      <c r="X11" s="591"/>
      <c r="Y11" s="592"/>
      <c r="Z11" s="643">
        <v>0.6</v>
      </c>
      <c r="AA11" s="643"/>
      <c r="AB11" s="643"/>
      <c r="AC11" s="643"/>
      <c r="AD11" s="644">
        <v>74791</v>
      </c>
      <c r="AE11" s="644"/>
      <c r="AF11" s="644"/>
      <c r="AG11" s="644"/>
      <c r="AH11" s="644"/>
      <c r="AI11" s="644"/>
      <c r="AJ11" s="644"/>
      <c r="AK11" s="644"/>
      <c r="AL11" s="613">
        <v>1.2</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40847</v>
      </c>
      <c r="BH11" s="591"/>
      <c r="BI11" s="591"/>
      <c r="BJ11" s="591"/>
      <c r="BK11" s="591"/>
      <c r="BL11" s="591"/>
      <c r="BM11" s="591"/>
      <c r="BN11" s="592"/>
      <c r="BO11" s="643">
        <v>1.8</v>
      </c>
      <c r="BP11" s="643"/>
      <c r="BQ11" s="643"/>
      <c r="BR11" s="643"/>
      <c r="BS11" s="596" t="s">
        <v>111</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845844</v>
      </c>
      <c r="CS11" s="591"/>
      <c r="CT11" s="591"/>
      <c r="CU11" s="591"/>
      <c r="CV11" s="591"/>
      <c r="CW11" s="591"/>
      <c r="CX11" s="591"/>
      <c r="CY11" s="592"/>
      <c r="CZ11" s="643">
        <v>6.5</v>
      </c>
      <c r="DA11" s="643"/>
      <c r="DB11" s="643"/>
      <c r="DC11" s="643"/>
      <c r="DD11" s="596">
        <v>397737</v>
      </c>
      <c r="DE11" s="591"/>
      <c r="DF11" s="591"/>
      <c r="DG11" s="591"/>
      <c r="DH11" s="591"/>
      <c r="DI11" s="591"/>
      <c r="DJ11" s="591"/>
      <c r="DK11" s="591"/>
      <c r="DL11" s="591"/>
      <c r="DM11" s="591"/>
      <c r="DN11" s="591"/>
      <c r="DO11" s="591"/>
      <c r="DP11" s="592"/>
      <c r="DQ11" s="596">
        <v>257110</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1095316</v>
      </c>
      <c r="BH12" s="591"/>
      <c r="BI12" s="591"/>
      <c r="BJ12" s="591"/>
      <c r="BK12" s="591"/>
      <c r="BL12" s="591"/>
      <c r="BM12" s="591"/>
      <c r="BN12" s="592"/>
      <c r="BO12" s="643">
        <v>48</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157004</v>
      </c>
      <c r="CS12" s="591"/>
      <c r="CT12" s="591"/>
      <c r="CU12" s="591"/>
      <c r="CV12" s="591"/>
      <c r="CW12" s="591"/>
      <c r="CX12" s="591"/>
      <c r="CY12" s="592"/>
      <c r="CZ12" s="643">
        <v>1.2</v>
      </c>
      <c r="DA12" s="643"/>
      <c r="DB12" s="643"/>
      <c r="DC12" s="643"/>
      <c r="DD12" s="596">
        <v>57458</v>
      </c>
      <c r="DE12" s="591"/>
      <c r="DF12" s="591"/>
      <c r="DG12" s="591"/>
      <c r="DH12" s="591"/>
      <c r="DI12" s="591"/>
      <c r="DJ12" s="591"/>
      <c r="DK12" s="591"/>
      <c r="DL12" s="591"/>
      <c r="DM12" s="591"/>
      <c r="DN12" s="591"/>
      <c r="DO12" s="591"/>
      <c r="DP12" s="592"/>
      <c r="DQ12" s="596">
        <v>65381</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17791</v>
      </c>
      <c r="S13" s="591"/>
      <c r="T13" s="591"/>
      <c r="U13" s="591"/>
      <c r="V13" s="591"/>
      <c r="W13" s="591"/>
      <c r="X13" s="591"/>
      <c r="Y13" s="592"/>
      <c r="Z13" s="643">
        <v>0.1</v>
      </c>
      <c r="AA13" s="643"/>
      <c r="AB13" s="643"/>
      <c r="AC13" s="643"/>
      <c r="AD13" s="644">
        <v>17791</v>
      </c>
      <c r="AE13" s="644"/>
      <c r="AF13" s="644"/>
      <c r="AG13" s="644"/>
      <c r="AH13" s="644"/>
      <c r="AI13" s="644"/>
      <c r="AJ13" s="644"/>
      <c r="AK13" s="644"/>
      <c r="AL13" s="613">
        <v>0.3</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1080708</v>
      </c>
      <c r="BH13" s="591"/>
      <c r="BI13" s="591"/>
      <c r="BJ13" s="591"/>
      <c r="BK13" s="591"/>
      <c r="BL13" s="591"/>
      <c r="BM13" s="591"/>
      <c r="BN13" s="592"/>
      <c r="BO13" s="643">
        <v>47.4</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1297302</v>
      </c>
      <c r="CS13" s="591"/>
      <c r="CT13" s="591"/>
      <c r="CU13" s="591"/>
      <c r="CV13" s="591"/>
      <c r="CW13" s="591"/>
      <c r="CX13" s="591"/>
      <c r="CY13" s="592"/>
      <c r="CZ13" s="643">
        <v>9.9</v>
      </c>
      <c r="DA13" s="643"/>
      <c r="DB13" s="643"/>
      <c r="DC13" s="643"/>
      <c r="DD13" s="596">
        <v>1002313</v>
      </c>
      <c r="DE13" s="591"/>
      <c r="DF13" s="591"/>
      <c r="DG13" s="591"/>
      <c r="DH13" s="591"/>
      <c r="DI13" s="591"/>
      <c r="DJ13" s="591"/>
      <c r="DK13" s="591"/>
      <c r="DL13" s="591"/>
      <c r="DM13" s="591"/>
      <c r="DN13" s="591"/>
      <c r="DO13" s="591"/>
      <c r="DP13" s="592"/>
      <c r="DQ13" s="596">
        <v>340584</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108899</v>
      </c>
      <c r="BH14" s="591"/>
      <c r="BI14" s="591"/>
      <c r="BJ14" s="591"/>
      <c r="BK14" s="591"/>
      <c r="BL14" s="591"/>
      <c r="BM14" s="591"/>
      <c r="BN14" s="592"/>
      <c r="BO14" s="643">
        <v>4.8</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410768</v>
      </c>
      <c r="CS14" s="591"/>
      <c r="CT14" s="591"/>
      <c r="CU14" s="591"/>
      <c r="CV14" s="591"/>
      <c r="CW14" s="591"/>
      <c r="CX14" s="591"/>
      <c r="CY14" s="592"/>
      <c r="CZ14" s="643">
        <v>3.1</v>
      </c>
      <c r="DA14" s="643"/>
      <c r="DB14" s="643"/>
      <c r="DC14" s="643"/>
      <c r="DD14" s="596">
        <v>1188</v>
      </c>
      <c r="DE14" s="591"/>
      <c r="DF14" s="591"/>
      <c r="DG14" s="591"/>
      <c r="DH14" s="591"/>
      <c r="DI14" s="591"/>
      <c r="DJ14" s="591"/>
      <c r="DK14" s="591"/>
      <c r="DL14" s="591"/>
      <c r="DM14" s="591"/>
      <c r="DN14" s="591"/>
      <c r="DO14" s="591"/>
      <c r="DP14" s="592"/>
      <c r="DQ14" s="596">
        <v>394809</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14105</v>
      </c>
      <c r="S15" s="591"/>
      <c r="T15" s="591"/>
      <c r="U15" s="591"/>
      <c r="V15" s="591"/>
      <c r="W15" s="591"/>
      <c r="X15" s="591"/>
      <c r="Y15" s="592"/>
      <c r="Z15" s="643">
        <v>0.1</v>
      </c>
      <c r="AA15" s="643"/>
      <c r="AB15" s="643"/>
      <c r="AC15" s="643"/>
      <c r="AD15" s="644">
        <v>14105</v>
      </c>
      <c r="AE15" s="644"/>
      <c r="AF15" s="644"/>
      <c r="AG15" s="644"/>
      <c r="AH15" s="644"/>
      <c r="AI15" s="644"/>
      <c r="AJ15" s="644"/>
      <c r="AK15" s="644"/>
      <c r="AL15" s="613">
        <v>0.2</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135666</v>
      </c>
      <c r="BH15" s="591"/>
      <c r="BI15" s="591"/>
      <c r="BJ15" s="591"/>
      <c r="BK15" s="591"/>
      <c r="BL15" s="591"/>
      <c r="BM15" s="591"/>
      <c r="BN15" s="592"/>
      <c r="BO15" s="643">
        <v>5.9</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1414654</v>
      </c>
      <c r="CS15" s="591"/>
      <c r="CT15" s="591"/>
      <c r="CU15" s="591"/>
      <c r="CV15" s="591"/>
      <c r="CW15" s="591"/>
      <c r="CX15" s="591"/>
      <c r="CY15" s="592"/>
      <c r="CZ15" s="643">
        <v>10.8</v>
      </c>
      <c r="DA15" s="643"/>
      <c r="DB15" s="643"/>
      <c r="DC15" s="643"/>
      <c r="DD15" s="596">
        <v>277321</v>
      </c>
      <c r="DE15" s="591"/>
      <c r="DF15" s="591"/>
      <c r="DG15" s="591"/>
      <c r="DH15" s="591"/>
      <c r="DI15" s="591"/>
      <c r="DJ15" s="591"/>
      <c r="DK15" s="591"/>
      <c r="DL15" s="591"/>
      <c r="DM15" s="591"/>
      <c r="DN15" s="591"/>
      <c r="DO15" s="591"/>
      <c r="DP15" s="592"/>
      <c r="DQ15" s="596">
        <v>897046</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3694659</v>
      </c>
      <c r="S16" s="591"/>
      <c r="T16" s="591"/>
      <c r="U16" s="591"/>
      <c r="V16" s="591"/>
      <c r="W16" s="591"/>
      <c r="X16" s="591"/>
      <c r="Y16" s="592"/>
      <c r="Z16" s="643">
        <v>27.2</v>
      </c>
      <c r="AA16" s="643"/>
      <c r="AB16" s="643"/>
      <c r="AC16" s="643"/>
      <c r="AD16" s="644">
        <v>3462269</v>
      </c>
      <c r="AE16" s="644"/>
      <c r="AF16" s="644"/>
      <c r="AG16" s="644"/>
      <c r="AH16" s="644"/>
      <c r="AI16" s="644"/>
      <c r="AJ16" s="644"/>
      <c r="AK16" s="644"/>
      <c r="AL16" s="613">
        <v>54.3</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v>1268</v>
      </c>
      <c r="BH16" s="591"/>
      <c r="BI16" s="591"/>
      <c r="BJ16" s="591"/>
      <c r="BK16" s="591"/>
      <c r="BL16" s="591"/>
      <c r="BM16" s="591"/>
      <c r="BN16" s="592"/>
      <c r="BO16" s="643">
        <v>0.1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3462269</v>
      </c>
      <c r="S17" s="591"/>
      <c r="T17" s="591"/>
      <c r="U17" s="591"/>
      <c r="V17" s="591"/>
      <c r="W17" s="591"/>
      <c r="X17" s="591"/>
      <c r="Y17" s="592"/>
      <c r="Z17" s="643">
        <v>25.5</v>
      </c>
      <c r="AA17" s="643"/>
      <c r="AB17" s="643"/>
      <c r="AC17" s="643"/>
      <c r="AD17" s="644">
        <v>3462269</v>
      </c>
      <c r="AE17" s="644"/>
      <c r="AF17" s="644"/>
      <c r="AG17" s="644"/>
      <c r="AH17" s="644"/>
      <c r="AI17" s="644"/>
      <c r="AJ17" s="644"/>
      <c r="AK17" s="644"/>
      <c r="AL17" s="613">
        <v>54.3</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1375602</v>
      </c>
      <c r="CS17" s="591"/>
      <c r="CT17" s="591"/>
      <c r="CU17" s="591"/>
      <c r="CV17" s="591"/>
      <c r="CW17" s="591"/>
      <c r="CX17" s="591"/>
      <c r="CY17" s="592"/>
      <c r="CZ17" s="643">
        <v>10.5</v>
      </c>
      <c r="DA17" s="643"/>
      <c r="DB17" s="643"/>
      <c r="DC17" s="643"/>
      <c r="DD17" s="596" t="s">
        <v>111</v>
      </c>
      <c r="DE17" s="591"/>
      <c r="DF17" s="591"/>
      <c r="DG17" s="591"/>
      <c r="DH17" s="591"/>
      <c r="DI17" s="591"/>
      <c r="DJ17" s="591"/>
      <c r="DK17" s="591"/>
      <c r="DL17" s="591"/>
      <c r="DM17" s="591"/>
      <c r="DN17" s="591"/>
      <c r="DO17" s="591"/>
      <c r="DP17" s="592"/>
      <c r="DQ17" s="596">
        <v>1374679</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232390</v>
      </c>
      <c r="S18" s="591"/>
      <c r="T18" s="591"/>
      <c r="U18" s="591"/>
      <c r="V18" s="591"/>
      <c r="W18" s="591"/>
      <c r="X18" s="591"/>
      <c r="Y18" s="592"/>
      <c r="Z18" s="643">
        <v>1.7</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6550269</v>
      </c>
      <c r="S20" s="591"/>
      <c r="T20" s="591"/>
      <c r="U20" s="591"/>
      <c r="V20" s="591"/>
      <c r="W20" s="591"/>
      <c r="X20" s="591"/>
      <c r="Y20" s="592"/>
      <c r="Z20" s="643">
        <v>48.2</v>
      </c>
      <c r="AA20" s="643"/>
      <c r="AB20" s="643"/>
      <c r="AC20" s="643"/>
      <c r="AD20" s="644">
        <v>6317879</v>
      </c>
      <c r="AE20" s="644"/>
      <c r="AF20" s="644"/>
      <c r="AG20" s="644"/>
      <c r="AH20" s="644"/>
      <c r="AI20" s="644"/>
      <c r="AJ20" s="644"/>
      <c r="AK20" s="644"/>
      <c r="AL20" s="613">
        <v>99.1</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13044287</v>
      </c>
      <c r="CS20" s="591"/>
      <c r="CT20" s="591"/>
      <c r="CU20" s="591"/>
      <c r="CV20" s="591"/>
      <c r="CW20" s="591"/>
      <c r="CX20" s="591"/>
      <c r="CY20" s="592"/>
      <c r="CZ20" s="643">
        <v>100</v>
      </c>
      <c r="DA20" s="643"/>
      <c r="DB20" s="643"/>
      <c r="DC20" s="643"/>
      <c r="DD20" s="596">
        <v>1833551</v>
      </c>
      <c r="DE20" s="591"/>
      <c r="DF20" s="591"/>
      <c r="DG20" s="591"/>
      <c r="DH20" s="591"/>
      <c r="DI20" s="591"/>
      <c r="DJ20" s="591"/>
      <c r="DK20" s="591"/>
      <c r="DL20" s="591"/>
      <c r="DM20" s="591"/>
      <c r="DN20" s="591"/>
      <c r="DO20" s="591"/>
      <c r="DP20" s="592"/>
      <c r="DQ20" s="596">
        <v>7532897</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2534</v>
      </c>
      <c r="S21" s="591"/>
      <c r="T21" s="591"/>
      <c r="U21" s="591"/>
      <c r="V21" s="591"/>
      <c r="W21" s="591"/>
      <c r="X21" s="591"/>
      <c r="Y21" s="592"/>
      <c r="Z21" s="643">
        <v>0</v>
      </c>
      <c r="AA21" s="643"/>
      <c r="AB21" s="643"/>
      <c r="AC21" s="643"/>
      <c r="AD21" s="644">
        <v>2534</v>
      </c>
      <c r="AE21" s="644"/>
      <c r="AF21" s="644"/>
      <c r="AG21" s="644"/>
      <c r="AH21" s="644"/>
      <c r="AI21" s="644"/>
      <c r="AJ21" s="644"/>
      <c r="AK21" s="644"/>
      <c r="AL21" s="613">
        <v>0</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501077</v>
      </c>
      <c r="S22" s="591"/>
      <c r="T22" s="591"/>
      <c r="U22" s="591"/>
      <c r="V22" s="591"/>
      <c r="W22" s="591"/>
      <c r="X22" s="591"/>
      <c r="Y22" s="592"/>
      <c r="Z22" s="643">
        <v>3.7</v>
      </c>
      <c r="AA22" s="643"/>
      <c r="AB22" s="643"/>
      <c r="AC22" s="643"/>
      <c r="AD22" s="644">
        <v>6981</v>
      </c>
      <c r="AE22" s="644"/>
      <c r="AF22" s="644"/>
      <c r="AG22" s="644"/>
      <c r="AH22" s="644"/>
      <c r="AI22" s="644"/>
      <c r="AJ22" s="644"/>
      <c r="AK22" s="644"/>
      <c r="AL22" s="613">
        <v>0.1</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73415</v>
      </c>
      <c r="S23" s="591"/>
      <c r="T23" s="591"/>
      <c r="U23" s="591"/>
      <c r="V23" s="591"/>
      <c r="W23" s="591"/>
      <c r="X23" s="591"/>
      <c r="Y23" s="592"/>
      <c r="Z23" s="643">
        <v>0.5</v>
      </c>
      <c r="AA23" s="643"/>
      <c r="AB23" s="643"/>
      <c r="AC23" s="643"/>
      <c r="AD23" s="644">
        <v>11832</v>
      </c>
      <c r="AE23" s="644"/>
      <c r="AF23" s="644"/>
      <c r="AG23" s="644"/>
      <c r="AH23" s="644"/>
      <c r="AI23" s="644"/>
      <c r="AJ23" s="644"/>
      <c r="AK23" s="644"/>
      <c r="AL23" s="613">
        <v>0.2</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24474</v>
      </c>
      <c r="S24" s="591"/>
      <c r="T24" s="591"/>
      <c r="U24" s="591"/>
      <c r="V24" s="591"/>
      <c r="W24" s="591"/>
      <c r="X24" s="591"/>
      <c r="Y24" s="592"/>
      <c r="Z24" s="643">
        <v>0.2</v>
      </c>
      <c r="AA24" s="643"/>
      <c r="AB24" s="643"/>
      <c r="AC24" s="643"/>
      <c r="AD24" s="644">
        <v>30</v>
      </c>
      <c r="AE24" s="644"/>
      <c r="AF24" s="644"/>
      <c r="AG24" s="644"/>
      <c r="AH24" s="644"/>
      <c r="AI24" s="644"/>
      <c r="AJ24" s="644"/>
      <c r="AK24" s="644"/>
      <c r="AL24" s="613">
        <v>0</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6699219</v>
      </c>
      <c r="CS24" s="641"/>
      <c r="CT24" s="641"/>
      <c r="CU24" s="641"/>
      <c r="CV24" s="641"/>
      <c r="CW24" s="641"/>
      <c r="CX24" s="641"/>
      <c r="CY24" s="688"/>
      <c r="CZ24" s="692">
        <v>51.4</v>
      </c>
      <c r="DA24" s="693"/>
      <c r="DB24" s="693"/>
      <c r="DC24" s="694"/>
      <c r="DD24" s="687">
        <v>3868435</v>
      </c>
      <c r="DE24" s="641"/>
      <c r="DF24" s="641"/>
      <c r="DG24" s="641"/>
      <c r="DH24" s="641"/>
      <c r="DI24" s="641"/>
      <c r="DJ24" s="641"/>
      <c r="DK24" s="688"/>
      <c r="DL24" s="687">
        <v>3716056</v>
      </c>
      <c r="DM24" s="641"/>
      <c r="DN24" s="641"/>
      <c r="DO24" s="641"/>
      <c r="DP24" s="641"/>
      <c r="DQ24" s="641"/>
      <c r="DR24" s="641"/>
      <c r="DS24" s="641"/>
      <c r="DT24" s="641"/>
      <c r="DU24" s="641"/>
      <c r="DV24" s="688"/>
      <c r="DW24" s="689">
        <v>55.8</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1978580</v>
      </c>
      <c r="S25" s="591"/>
      <c r="T25" s="591"/>
      <c r="U25" s="591"/>
      <c r="V25" s="591"/>
      <c r="W25" s="591"/>
      <c r="X25" s="591"/>
      <c r="Y25" s="592"/>
      <c r="Z25" s="643">
        <v>14.6</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1706783</v>
      </c>
      <c r="CS25" s="609"/>
      <c r="CT25" s="609"/>
      <c r="CU25" s="609"/>
      <c r="CV25" s="609"/>
      <c r="CW25" s="609"/>
      <c r="CX25" s="609"/>
      <c r="CY25" s="610"/>
      <c r="CZ25" s="593">
        <v>13.1</v>
      </c>
      <c r="DA25" s="611"/>
      <c r="DB25" s="611"/>
      <c r="DC25" s="612"/>
      <c r="DD25" s="596">
        <v>1579392</v>
      </c>
      <c r="DE25" s="609"/>
      <c r="DF25" s="609"/>
      <c r="DG25" s="609"/>
      <c r="DH25" s="609"/>
      <c r="DI25" s="609"/>
      <c r="DJ25" s="609"/>
      <c r="DK25" s="610"/>
      <c r="DL25" s="596">
        <v>1487045</v>
      </c>
      <c r="DM25" s="609"/>
      <c r="DN25" s="609"/>
      <c r="DO25" s="609"/>
      <c r="DP25" s="609"/>
      <c r="DQ25" s="609"/>
      <c r="DR25" s="609"/>
      <c r="DS25" s="609"/>
      <c r="DT25" s="609"/>
      <c r="DU25" s="609"/>
      <c r="DV25" s="610"/>
      <c r="DW25" s="613">
        <v>22.3</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v>9170</v>
      </c>
      <c r="S26" s="591"/>
      <c r="T26" s="591"/>
      <c r="U26" s="591"/>
      <c r="V26" s="591"/>
      <c r="W26" s="591"/>
      <c r="X26" s="591"/>
      <c r="Y26" s="592"/>
      <c r="Z26" s="643">
        <v>0.1</v>
      </c>
      <c r="AA26" s="643"/>
      <c r="AB26" s="643"/>
      <c r="AC26" s="643"/>
      <c r="AD26" s="644">
        <v>9170</v>
      </c>
      <c r="AE26" s="644"/>
      <c r="AF26" s="644"/>
      <c r="AG26" s="644"/>
      <c r="AH26" s="644"/>
      <c r="AI26" s="644"/>
      <c r="AJ26" s="644"/>
      <c r="AK26" s="644"/>
      <c r="AL26" s="613">
        <v>0.1</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1000820</v>
      </c>
      <c r="CS26" s="591"/>
      <c r="CT26" s="591"/>
      <c r="CU26" s="591"/>
      <c r="CV26" s="591"/>
      <c r="CW26" s="591"/>
      <c r="CX26" s="591"/>
      <c r="CY26" s="592"/>
      <c r="CZ26" s="593">
        <v>7.7</v>
      </c>
      <c r="DA26" s="611"/>
      <c r="DB26" s="611"/>
      <c r="DC26" s="612"/>
      <c r="DD26" s="596">
        <v>945454</v>
      </c>
      <c r="DE26" s="591"/>
      <c r="DF26" s="591"/>
      <c r="DG26" s="591"/>
      <c r="DH26" s="591"/>
      <c r="DI26" s="591"/>
      <c r="DJ26" s="591"/>
      <c r="DK26" s="592"/>
      <c r="DL26" s="596" t="s">
        <v>209</v>
      </c>
      <c r="DM26" s="591"/>
      <c r="DN26" s="591"/>
      <c r="DO26" s="591"/>
      <c r="DP26" s="591"/>
      <c r="DQ26" s="591"/>
      <c r="DR26" s="591"/>
      <c r="DS26" s="591"/>
      <c r="DT26" s="591"/>
      <c r="DU26" s="591"/>
      <c r="DV26" s="592"/>
      <c r="DW26" s="613" t="s">
        <v>209</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2563818</v>
      </c>
      <c r="S27" s="591"/>
      <c r="T27" s="591"/>
      <c r="U27" s="591"/>
      <c r="V27" s="591"/>
      <c r="W27" s="591"/>
      <c r="X27" s="591"/>
      <c r="Y27" s="592"/>
      <c r="Z27" s="643">
        <v>18.899999999999999</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2280430</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3616834</v>
      </c>
      <c r="CS27" s="609"/>
      <c r="CT27" s="609"/>
      <c r="CU27" s="609"/>
      <c r="CV27" s="609"/>
      <c r="CW27" s="609"/>
      <c r="CX27" s="609"/>
      <c r="CY27" s="610"/>
      <c r="CZ27" s="593">
        <v>27.7</v>
      </c>
      <c r="DA27" s="611"/>
      <c r="DB27" s="611"/>
      <c r="DC27" s="612"/>
      <c r="DD27" s="596">
        <v>914364</v>
      </c>
      <c r="DE27" s="609"/>
      <c r="DF27" s="609"/>
      <c r="DG27" s="609"/>
      <c r="DH27" s="609"/>
      <c r="DI27" s="609"/>
      <c r="DJ27" s="609"/>
      <c r="DK27" s="610"/>
      <c r="DL27" s="596">
        <v>861254</v>
      </c>
      <c r="DM27" s="609"/>
      <c r="DN27" s="609"/>
      <c r="DO27" s="609"/>
      <c r="DP27" s="609"/>
      <c r="DQ27" s="609"/>
      <c r="DR27" s="609"/>
      <c r="DS27" s="609"/>
      <c r="DT27" s="609"/>
      <c r="DU27" s="609"/>
      <c r="DV27" s="610"/>
      <c r="DW27" s="613">
        <v>12.9</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15220</v>
      </c>
      <c r="S28" s="591"/>
      <c r="T28" s="591"/>
      <c r="U28" s="591"/>
      <c r="V28" s="591"/>
      <c r="W28" s="591"/>
      <c r="X28" s="591"/>
      <c r="Y28" s="592"/>
      <c r="Z28" s="643">
        <v>0.1</v>
      </c>
      <c r="AA28" s="643"/>
      <c r="AB28" s="643"/>
      <c r="AC28" s="643"/>
      <c r="AD28" s="644">
        <v>12823</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1375602</v>
      </c>
      <c r="CS28" s="591"/>
      <c r="CT28" s="591"/>
      <c r="CU28" s="591"/>
      <c r="CV28" s="591"/>
      <c r="CW28" s="591"/>
      <c r="CX28" s="591"/>
      <c r="CY28" s="592"/>
      <c r="CZ28" s="593">
        <v>10.5</v>
      </c>
      <c r="DA28" s="611"/>
      <c r="DB28" s="611"/>
      <c r="DC28" s="612"/>
      <c r="DD28" s="596">
        <v>1374679</v>
      </c>
      <c r="DE28" s="591"/>
      <c r="DF28" s="591"/>
      <c r="DG28" s="591"/>
      <c r="DH28" s="591"/>
      <c r="DI28" s="591"/>
      <c r="DJ28" s="591"/>
      <c r="DK28" s="592"/>
      <c r="DL28" s="596">
        <v>1367757</v>
      </c>
      <c r="DM28" s="591"/>
      <c r="DN28" s="591"/>
      <c r="DO28" s="591"/>
      <c r="DP28" s="591"/>
      <c r="DQ28" s="591"/>
      <c r="DR28" s="591"/>
      <c r="DS28" s="591"/>
      <c r="DT28" s="591"/>
      <c r="DU28" s="591"/>
      <c r="DV28" s="592"/>
      <c r="DW28" s="613">
        <v>20.5</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94595</v>
      </c>
      <c r="S29" s="591"/>
      <c r="T29" s="591"/>
      <c r="U29" s="591"/>
      <c r="V29" s="591"/>
      <c r="W29" s="591"/>
      <c r="X29" s="591"/>
      <c r="Y29" s="592"/>
      <c r="Z29" s="643">
        <v>0.7</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57</v>
      </c>
      <c r="CG29" s="624"/>
      <c r="CH29" s="624"/>
      <c r="CI29" s="624"/>
      <c r="CJ29" s="624"/>
      <c r="CK29" s="624"/>
      <c r="CL29" s="624"/>
      <c r="CM29" s="624"/>
      <c r="CN29" s="624"/>
      <c r="CO29" s="624"/>
      <c r="CP29" s="624"/>
      <c r="CQ29" s="625"/>
      <c r="CR29" s="590">
        <v>1375005</v>
      </c>
      <c r="CS29" s="609"/>
      <c r="CT29" s="609"/>
      <c r="CU29" s="609"/>
      <c r="CV29" s="609"/>
      <c r="CW29" s="609"/>
      <c r="CX29" s="609"/>
      <c r="CY29" s="610"/>
      <c r="CZ29" s="593">
        <v>10.5</v>
      </c>
      <c r="DA29" s="611"/>
      <c r="DB29" s="611"/>
      <c r="DC29" s="612"/>
      <c r="DD29" s="596">
        <v>1374082</v>
      </c>
      <c r="DE29" s="609"/>
      <c r="DF29" s="609"/>
      <c r="DG29" s="609"/>
      <c r="DH29" s="609"/>
      <c r="DI29" s="609"/>
      <c r="DJ29" s="609"/>
      <c r="DK29" s="610"/>
      <c r="DL29" s="596">
        <v>1367160</v>
      </c>
      <c r="DM29" s="609"/>
      <c r="DN29" s="609"/>
      <c r="DO29" s="609"/>
      <c r="DP29" s="609"/>
      <c r="DQ29" s="609"/>
      <c r="DR29" s="609"/>
      <c r="DS29" s="609"/>
      <c r="DT29" s="609"/>
      <c r="DU29" s="609"/>
      <c r="DV29" s="610"/>
      <c r="DW29" s="613">
        <v>20.5</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491406</v>
      </c>
      <c r="S30" s="591"/>
      <c r="T30" s="591"/>
      <c r="U30" s="591"/>
      <c r="V30" s="591"/>
      <c r="W30" s="591"/>
      <c r="X30" s="591"/>
      <c r="Y30" s="592"/>
      <c r="Z30" s="643">
        <v>3.6</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98</v>
      </c>
      <c r="BH30" s="657"/>
      <c r="BI30" s="657"/>
      <c r="BJ30" s="657"/>
      <c r="BK30" s="657"/>
      <c r="BL30" s="657"/>
      <c r="BM30" s="658">
        <v>95.6</v>
      </c>
      <c r="BN30" s="657"/>
      <c r="BO30" s="657"/>
      <c r="BP30" s="657"/>
      <c r="BQ30" s="659"/>
      <c r="BR30" s="656">
        <v>98.1</v>
      </c>
      <c r="BS30" s="657"/>
      <c r="BT30" s="657"/>
      <c r="BU30" s="657"/>
      <c r="BV30" s="657"/>
      <c r="BW30" s="657"/>
      <c r="BX30" s="658">
        <v>95.1</v>
      </c>
      <c r="BY30" s="657"/>
      <c r="BZ30" s="657"/>
      <c r="CA30" s="657"/>
      <c r="CB30" s="659"/>
      <c r="CD30" s="662"/>
      <c r="CE30" s="663"/>
      <c r="CF30" s="627" t="s">
        <v>291</v>
      </c>
      <c r="CG30" s="624"/>
      <c r="CH30" s="624"/>
      <c r="CI30" s="624"/>
      <c r="CJ30" s="624"/>
      <c r="CK30" s="624"/>
      <c r="CL30" s="624"/>
      <c r="CM30" s="624"/>
      <c r="CN30" s="624"/>
      <c r="CO30" s="624"/>
      <c r="CP30" s="624"/>
      <c r="CQ30" s="625"/>
      <c r="CR30" s="590">
        <v>1237407</v>
      </c>
      <c r="CS30" s="591"/>
      <c r="CT30" s="591"/>
      <c r="CU30" s="591"/>
      <c r="CV30" s="591"/>
      <c r="CW30" s="591"/>
      <c r="CX30" s="591"/>
      <c r="CY30" s="592"/>
      <c r="CZ30" s="593">
        <v>9.5</v>
      </c>
      <c r="DA30" s="611"/>
      <c r="DB30" s="611"/>
      <c r="DC30" s="612"/>
      <c r="DD30" s="596">
        <v>1236484</v>
      </c>
      <c r="DE30" s="591"/>
      <c r="DF30" s="591"/>
      <c r="DG30" s="591"/>
      <c r="DH30" s="591"/>
      <c r="DI30" s="591"/>
      <c r="DJ30" s="591"/>
      <c r="DK30" s="592"/>
      <c r="DL30" s="596">
        <v>1229562</v>
      </c>
      <c r="DM30" s="591"/>
      <c r="DN30" s="591"/>
      <c r="DO30" s="591"/>
      <c r="DP30" s="591"/>
      <c r="DQ30" s="591"/>
      <c r="DR30" s="591"/>
      <c r="DS30" s="591"/>
      <c r="DT30" s="591"/>
      <c r="DU30" s="591"/>
      <c r="DV30" s="592"/>
      <c r="DW30" s="613">
        <v>18.5</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582308</v>
      </c>
      <c r="S31" s="591"/>
      <c r="T31" s="591"/>
      <c r="U31" s="591"/>
      <c r="V31" s="591"/>
      <c r="W31" s="591"/>
      <c r="X31" s="591"/>
      <c r="Y31" s="592"/>
      <c r="Z31" s="643">
        <v>4.3</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98.5</v>
      </c>
      <c r="BH31" s="609"/>
      <c r="BI31" s="609"/>
      <c r="BJ31" s="609"/>
      <c r="BK31" s="609"/>
      <c r="BL31" s="609"/>
      <c r="BM31" s="645">
        <v>96.6</v>
      </c>
      <c r="BN31" s="655"/>
      <c r="BO31" s="655"/>
      <c r="BP31" s="655"/>
      <c r="BQ31" s="619"/>
      <c r="BR31" s="654">
        <v>98.6</v>
      </c>
      <c r="BS31" s="609"/>
      <c r="BT31" s="609"/>
      <c r="BU31" s="609"/>
      <c r="BV31" s="609"/>
      <c r="BW31" s="609"/>
      <c r="BX31" s="645">
        <v>96.3</v>
      </c>
      <c r="BY31" s="655"/>
      <c r="BZ31" s="655"/>
      <c r="CA31" s="655"/>
      <c r="CB31" s="619"/>
      <c r="CD31" s="662"/>
      <c r="CE31" s="663"/>
      <c r="CF31" s="627" t="s">
        <v>295</v>
      </c>
      <c r="CG31" s="624"/>
      <c r="CH31" s="624"/>
      <c r="CI31" s="624"/>
      <c r="CJ31" s="624"/>
      <c r="CK31" s="624"/>
      <c r="CL31" s="624"/>
      <c r="CM31" s="624"/>
      <c r="CN31" s="624"/>
      <c r="CO31" s="624"/>
      <c r="CP31" s="624"/>
      <c r="CQ31" s="625"/>
      <c r="CR31" s="590">
        <v>137598</v>
      </c>
      <c r="CS31" s="609"/>
      <c r="CT31" s="609"/>
      <c r="CU31" s="609"/>
      <c r="CV31" s="609"/>
      <c r="CW31" s="609"/>
      <c r="CX31" s="609"/>
      <c r="CY31" s="610"/>
      <c r="CZ31" s="593">
        <v>1.1000000000000001</v>
      </c>
      <c r="DA31" s="611"/>
      <c r="DB31" s="611"/>
      <c r="DC31" s="612"/>
      <c r="DD31" s="596">
        <v>137598</v>
      </c>
      <c r="DE31" s="609"/>
      <c r="DF31" s="609"/>
      <c r="DG31" s="609"/>
      <c r="DH31" s="609"/>
      <c r="DI31" s="609"/>
      <c r="DJ31" s="609"/>
      <c r="DK31" s="610"/>
      <c r="DL31" s="596">
        <v>137598</v>
      </c>
      <c r="DM31" s="609"/>
      <c r="DN31" s="609"/>
      <c r="DO31" s="609"/>
      <c r="DP31" s="609"/>
      <c r="DQ31" s="609"/>
      <c r="DR31" s="609"/>
      <c r="DS31" s="609"/>
      <c r="DT31" s="609"/>
      <c r="DU31" s="609"/>
      <c r="DV31" s="610"/>
      <c r="DW31" s="613">
        <v>2.1</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141348</v>
      </c>
      <c r="S32" s="591"/>
      <c r="T32" s="591"/>
      <c r="U32" s="591"/>
      <c r="V32" s="591"/>
      <c r="W32" s="591"/>
      <c r="X32" s="591"/>
      <c r="Y32" s="592"/>
      <c r="Z32" s="643">
        <v>1</v>
      </c>
      <c r="AA32" s="643"/>
      <c r="AB32" s="643"/>
      <c r="AC32" s="643"/>
      <c r="AD32" s="644">
        <v>12114</v>
      </c>
      <c r="AE32" s="644"/>
      <c r="AF32" s="644"/>
      <c r="AG32" s="644"/>
      <c r="AH32" s="644"/>
      <c r="AI32" s="644"/>
      <c r="AJ32" s="644"/>
      <c r="AK32" s="644"/>
      <c r="AL32" s="613">
        <v>0.2</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97.4</v>
      </c>
      <c r="BH32" s="575"/>
      <c r="BI32" s="575"/>
      <c r="BJ32" s="575"/>
      <c r="BK32" s="575"/>
      <c r="BL32" s="575"/>
      <c r="BM32" s="638">
        <v>94.4</v>
      </c>
      <c r="BN32" s="575"/>
      <c r="BO32" s="575"/>
      <c r="BP32" s="575"/>
      <c r="BQ32" s="632"/>
      <c r="BR32" s="653">
        <v>97.4</v>
      </c>
      <c r="BS32" s="575"/>
      <c r="BT32" s="575"/>
      <c r="BU32" s="575"/>
      <c r="BV32" s="575"/>
      <c r="BW32" s="575"/>
      <c r="BX32" s="638">
        <v>93.7</v>
      </c>
      <c r="BY32" s="575"/>
      <c r="BZ32" s="575"/>
      <c r="CA32" s="575"/>
      <c r="CB32" s="632"/>
      <c r="CD32" s="664"/>
      <c r="CE32" s="665"/>
      <c r="CF32" s="627" t="s">
        <v>298</v>
      </c>
      <c r="CG32" s="624"/>
      <c r="CH32" s="624"/>
      <c r="CI32" s="624"/>
      <c r="CJ32" s="624"/>
      <c r="CK32" s="624"/>
      <c r="CL32" s="624"/>
      <c r="CM32" s="624"/>
      <c r="CN32" s="624"/>
      <c r="CO32" s="624"/>
      <c r="CP32" s="624"/>
      <c r="CQ32" s="625"/>
      <c r="CR32" s="590">
        <v>597</v>
      </c>
      <c r="CS32" s="591"/>
      <c r="CT32" s="591"/>
      <c r="CU32" s="591"/>
      <c r="CV32" s="591"/>
      <c r="CW32" s="591"/>
      <c r="CX32" s="591"/>
      <c r="CY32" s="592"/>
      <c r="CZ32" s="593">
        <v>0</v>
      </c>
      <c r="DA32" s="611"/>
      <c r="DB32" s="611"/>
      <c r="DC32" s="612"/>
      <c r="DD32" s="596">
        <v>597</v>
      </c>
      <c r="DE32" s="591"/>
      <c r="DF32" s="591"/>
      <c r="DG32" s="591"/>
      <c r="DH32" s="591"/>
      <c r="DI32" s="591"/>
      <c r="DJ32" s="591"/>
      <c r="DK32" s="592"/>
      <c r="DL32" s="596">
        <v>597</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565712</v>
      </c>
      <c r="S33" s="591"/>
      <c r="T33" s="591"/>
      <c r="U33" s="591"/>
      <c r="V33" s="591"/>
      <c r="W33" s="591"/>
      <c r="X33" s="591"/>
      <c r="Y33" s="592"/>
      <c r="Z33" s="643">
        <v>4.2</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4511517</v>
      </c>
      <c r="CS33" s="609"/>
      <c r="CT33" s="609"/>
      <c r="CU33" s="609"/>
      <c r="CV33" s="609"/>
      <c r="CW33" s="609"/>
      <c r="CX33" s="609"/>
      <c r="CY33" s="610"/>
      <c r="CZ33" s="593">
        <v>34.6</v>
      </c>
      <c r="DA33" s="611"/>
      <c r="DB33" s="611"/>
      <c r="DC33" s="612"/>
      <c r="DD33" s="596">
        <v>3380671</v>
      </c>
      <c r="DE33" s="609"/>
      <c r="DF33" s="609"/>
      <c r="DG33" s="609"/>
      <c r="DH33" s="609"/>
      <c r="DI33" s="609"/>
      <c r="DJ33" s="609"/>
      <c r="DK33" s="610"/>
      <c r="DL33" s="596">
        <v>2185681</v>
      </c>
      <c r="DM33" s="609"/>
      <c r="DN33" s="609"/>
      <c r="DO33" s="609"/>
      <c r="DP33" s="609"/>
      <c r="DQ33" s="609"/>
      <c r="DR33" s="609"/>
      <c r="DS33" s="609"/>
      <c r="DT33" s="609"/>
      <c r="DU33" s="609"/>
      <c r="DV33" s="610"/>
      <c r="DW33" s="613">
        <v>32.799999999999997</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1593648</v>
      </c>
      <c r="CS34" s="591"/>
      <c r="CT34" s="591"/>
      <c r="CU34" s="591"/>
      <c r="CV34" s="591"/>
      <c r="CW34" s="591"/>
      <c r="CX34" s="591"/>
      <c r="CY34" s="592"/>
      <c r="CZ34" s="593">
        <v>12.2</v>
      </c>
      <c r="DA34" s="611"/>
      <c r="DB34" s="611"/>
      <c r="DC34" s="612"/>
      <c r="DD34" s="596">
        <v>967364</v>
      </c>
      <c r="DE34" s="591"/>
      <c r="DF34" s="591"/>
      <c r="DG34" s="591"/>
      <c r="DH34" s="591"/>
      <c r="DI34" s="591"/>
      <c r="DJ34" s="591"/>
      <c r="DK34" s="592"/>
      <c r="DL34" s="596">
        <v>634602</v>
      </c>
      <c r="DM34" s="591"/>
      <c r="DN34" s="591"/>
      <c r="DO34" s="591"/>
      <c r="DP34" s="591"/>
      <c r="DQ34" s="591"/>
      <c r="DR34" s="591"/>
      <c r="DS34" s="591"/>
      <c r="DT34" s="591"/>
      <c r="DU34" s="591"/>
      <c r="DV34" s="592"/>
      <c r="DW34" s="613">
        <v>9.5</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283912</v>
      </c>
      <c r="S35" s="591"/>
      <c r="T35" s="591"/>
      <c r="U35" s="591"/>
      <c r="V35" s="591"/>
      <c r="W35" s="591"/>
      <c r="X35" s="591"/>
      <c r="Y35" s="592"/>
      <c r="Z35" s="643">
        <v>2.1</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1173615</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-456585</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22095</v>
      </c>
      <c r="CS35" s="609"/>
      <c r="CT35" s="609"/>
      <c r="CU35" s="609"/>
      <c r="CV35" s="609"/>
      <c r="CW35" s="609"/>
      <c r="CX35" s="609"/>
      <c r="CY35" s="610"/>
      <c r="CZ35" s="593">
        <v>0.2</v>
      </c>
      <c r="DA35" s="611"/>
      <c r="DB35" s="611"/>
      <c r="DC35" s="612"/>
      <c r="DD35" s="596">
        <v>22095</v>
      </c>
      <c r="DE35" s="609"/>
      <c r="DF35" s="609"/>
      <c r="DG35" s="609"/>
      <c r="DH35" s="609"/>
      <c r="DI35" s="609"/>
      <c r="DJ35" s="609"/>
      <c r="DK35" s="610"/>
      <c r="DL35" s="596">
        <v>21801</v>
      </c>
      <c r="DM35" s="609"/>
      <c r="DN35" s="609"/>
      <c r="DO35" s="609"/>
      <c r="DP35" s="609"/>
      <c r="DQ35" s="609"/>
      <c r="DR35" s="609"/>
      <c r="DS35" s="609"/>
      <c r="DT35" s="609"/>
      <c r="DU35" s="609"/>
      <c r="DV35" s="610"/>
      <c r="DW35" s="613">
        <v>0.3</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13593926</v>
      </c>
      <c r="S36" s="631"/>
      <c r="T36" s="631"/>
      <c r="U36" s="631"/>
      <c r="V36" s="631"/>
      <c r="W36" s="631"/>
      <c r="X36" s="631"/>
      <c r="Y36" s="634"/>
      <c r="Z36" s="635">
        <v>100</v>
      </c>
      <c r="AA36" s="635"/>
      <c r="AB36" s="635"/>
      <c r="AC36" s="635"/>
      <c r="AD36" s="636">
        <v>6373363</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49780</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-699488</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1206585</v>
      </c>
      <c r="CS36" s="591"/>
      <c r="CT36" s="591"/>
      <c r="CU36" s="591"/>
      <c r="CV36" s="591"/>
      <c r="CW36" s="591"/>
      <c r="CX36" s="591"/>
      <c r="CY36" s="592"/>
      <c r="CZ36" s="593">
        <v>9.1999999999999993</v>
      </c>
      <c r="DA36" s="611"/>
      <c r="DB36" s="611"/>
      <c r="DC36" s="612"/>
      <c r="DD36" s="596">
        <v>890785</v>
      </c>
      <c r="DE36" s="591"/>
      <c r="DF36" s="591"/>
      <c r="DG36" s="591"/>
      <c r="DH36" s="591"/>
      <c r="DI36" s="591"/>
      <c r="DJ36" s="591"/>
      <c r="DK36" s="592"/>
      <c r="DL36" s="596">
        <v>789636</v>
      </c>
      <c r="DM36" s="591"/>
      <c r="DN36" s="591"/>
      <c r="DO36" s="591"/>
      <c r="DP36" s="591"/>
      <c r="DQ36" s="591"/>
      <c r="DR36" s="591"/>
      <c r="DS36" s="591"/>
      <c r="DT36" s="591"/>
      <c r="DU36" s="591"/>
      <c r="DV36" s="592"/>
      <c r="DW36" s="613">
        <v>11.9</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12353</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4535</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628117</v>
      </c>
      <c r="CS37" s="609"/>
      <c r="CT37" s="609"/>
      <c r="CU37" s="609"/>
      <c r="CV37" s="609"/>
      <c r="CW37" s="609"/>
      <c r="CX37" s="609"/>
      <c r="CY37" s="610"/>
      <c r="CZ37" s="593">
        <v>4.8</v>
      </c>
      <c r="DA37" s="611"/>
      <c r="DB37" s="611"/>
      <c r="DC37" s="612"/>
      <c r="DD37" s="596">
        <v>628117</v>
      </c>
      <c r="DE37" s="609"/>
      <c r="DF37" s="609"/>
      <c r="DG37" s="609"/>
      <c r="DH37" s="609"/>
      <c r="DI37" s="609"/>
      <c r="DJ37" s="609"/>
      <c r="DK37" s="610"/>
      <c r="DL37" s="596">
        <v>619542</v>
      </c>
      <c r="DM37" s="609"/>
      <c r="DN37" s="609"/>
      <c r="DO37" s="609"/>
      <c r="DP37" s="609"/>
      <c r="DQ37" s="609"/>
      <c r="DR37" s="609"/>
      <c r="DS37" s="609"/>
      <c r="DT37" s="609"/>
      <c r="DU37" s="609"/>
      <c r="DV37" s="610"/>
      <c r="DW37" s="613">
        <v>9.3000000000000007</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t="s">
        <v>317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8403</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1173615</v>
      </c>
      <c r="CS38" s="591"/>
      <c r="CT38" s="591"/>
      <c r="CU38" s="591"/>
      <c r="CV38" s="591"/>
      <c r="CW38" s="591"/>
      <c r="CX38" s="591"/>
      <c r="CY38" s="592"/>
      <c r="CZ38" s="593">
        <v>9</v>
      </c>
      <c r="DA38" s="611"/>
      <c r="DB38" s="611"/>
      <c r="DC38" s="612"/>
      <c r="DD38" s="596">
        <v>984853</v>
      </c>
      <c r="DE38" s="591"/>
      <c r="DF38" s="591"/>
      <c r="DG38" s="591"/>
      <c r="DH38" s="591"/>
      <c r="DI38" s="591"/>
      <c r="DJ38" s="591"/>
      <c r="DK38" s="592"/>
      <c r="DL38" s="596">
        <v>739642</v>
      </c>
      <c r="DM38" s="591"/>
      <c r="DN38" s="591"/>
      <c r="DO38" s="591"/>
      <c r="DP38" s="591"/>
      <c r="DQ38" s="591"/>
      <c r="DR38" s="591"/>
      <c r="DS38" s="591"/>
      <c r="DT38" s="591"/>
      <c r="DU38" s="591"/>
      <c r="DV38" s="592"/>
      <c r="DW38" s="613">
        <v>11.1</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t="s">
        <v>317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61</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515574</v>
      </c>
      <c r="CS39" s="609"/>
      <c r="CT39" s="609"/>
      <c r="CU39" s="609"/>
      <c r="CV39" s="609"/>
      <c r="CW39" s="609"/>
      <c r="CX39" s="609"/>
      <c r="CY39" s="610"/>
      <c r="CZ39" s="593">
        <v>4</v>
      </c>
      <c r="DA39" s="611"/>
      <c r="DB39" s="611"/>
      <c r="DC39" s="612"/>
      <c r="DD39" s="596">
        <v>515574</v>
      </c>
      <c r="DE39" s="609"/>
      <c r="DF39" s="609"/>
      <c r="DG39" s="609"/>
      <c r="DH39" s="609"/>
      <c r="DI39" s="609"/>
      <c r="DJ39" s="609"/>
      <c r="DK39" s="610"/>
      <c r="DL39" s="596" t="s">
        <v>317</v>
      </c>
      <c r="DM39" s="609"/>
      <c r="DN39" s="609"/>
      <c r="DO39" s="609"/>
      <c r="DP39" s="609"/>
      <c r="DQ39" s="609"/>
      <c r="DR39" s="609"/>
      <c r="DS39" s="609"/>
      <c r="DT39" s="609"/>
      <c r="DU39" s="609"/>
      <c r="DV39" s="610"/>
      <c r="DW39" s="613" t="s">
        <v>317</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492904</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180</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t="s">
        <v>317</v>
      </c>
      <c r="CS40" s="591"/>
      <c r="CT40" s="591"/>
      <c r="CU40" s="591"/>
      <c r="CV40" s="591"/>
      <c r="CW40" s="591"/>
      <c r="CX40" s="591"/>
      <c r="CY40" s="592"/>
      <c r="CZ40" s="593" t="s">
        <v>317</v>
      </c>
      <c r="DA40" s="611"/>
      <c r="DB40" s="611"/>
      <c r="DC40" s="612"/>
      <c r="DD40" s="596" t="s">
        <v>317</v>
      </c>
      <c r="DE40" s="591"/>
      <c r="DF40" s="591"/>
      <c r="DG40" s="591"/>
      <c r="DH40" s="591"/>
      <c r="DI40" s="591"/>
      <c r="DJ40" s="591"/>
      <c r="DK40" s="592"/>
      <c r="DL40" s="596" t="s">
        <v>317</v>
      </c>
      <c r="DM40" s="591"/>
      <c r="DN40" s="591"/>
      <c r="DO40" s="591"/>
      <c r="DP40" s="591"/>
      <c r="DQ40" s="591"/>
      <c r="DR40" s="591"/>
      <c r="DS40" s="591"/>
      <c r="DT40" s="591"/>
      <c r="DU40" s="591"/>
      <c r="DV40" s="592"/>
      <c r="DW40" s="613" t="s">
        <v>317</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618578</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294</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1833551</v>
      </c>
      <c r="CS42" s="591"/>
      <c r="CT42" s="591"/>
      <c r="CU42" s="591"/>
      <c r="CV42" s="591"/>
      <c r="CW42" s="591"/>
      <c r="CX42" s="591"/>
      <c r="CY42" s="592"/>
      <c r="CZ42" s="593">
        <v>14.1</v>
      </c>
      <c r="DA42" s="594"/>
      <c r="DB42" s="594"/>
      <c r="DC42" s="595"/>
      <c r="DD42" s="596">
        <v>283791</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t="s">
        <v>111</v>
      </c>
      <c r="CS43" s="609"/>
      <c r="CT43" s="609"/>
      <c r="CU43" s="609"/>
      <c r="CV43" s="609"/>
      <c r="CW43" s="609"/>
      <c r="CX43" s="609"/>
      <c r="CY43" s="610"/>
      <c r="CZ43" s="593" t="s">
        <v>111</v>
      </c>
      <c r="DA43" s="611"/>
      <c r="DB43" s="611"/>
      <c r="DC43" s="612"/>
      <c r="DD43" s="596" t="s">
        <v>111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1833551</v>
      </c>
      <c r="CS44" s="591"/>
      <c r="CT44" s="591"/>
      <c r="CU44" s="591"/>
      <c r="CV44" s="591"/>
      <c r="CW44" s="591"/>
      <c r="CX44" s="591"/>
      <c r="CY44" s="592"/>
      <c r="CZ44" s="593">
        <v>14.1</v>
      </c>
      <c r="DA44" s="594"/>
      <c r="DB44" s="594"/>
      <c r="DC44" s="595"/>
      <c r="DD44" s="596">
        <v>283791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1661773</v>
      </c>
      <c r="CS45" s="609"/>
      <c r="CT45" s="609"/>
      <c r="CU45" s="609"/>
      <c r="CV45" s="609"/>
      <c r="CW45" s="609"/>
      <c r="CX45" s="609"/>
      <c r="CY45" s="610"/>
      <c r="CZ45" s="593">
        <v>12.7</v>
      </c>
      <c r="DA45" s="611"/>
      <c r="DB45" s="611"/>
      <c r="DC45" s="612"/>
      <c r="DD45" s="596">
        <v>140872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171778</v>
      </c>
      <c r="CS46" s="591"/>
      <c r="CT46" s="591"/>
      <c r="CU46" s="591"/>
      <c r="CV46" s="591"/>
      <c r="CW46" s="591"/>
      <c r="CX46" s="591"/>
      <c r="CY46" s="592"/>
      <c r="CZ46" s="593">
        <v>1.3</v>
      </c>
      <c r="DA46" s="594"/>
      <c r="DB46" s="594"/>
      <c r="DC46" s="595"/>
      <c r="DD46" s="596">
        <v>142919</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13044287</v>
      </c>
      <c r="CS49" s="575"/>
      <c r="CT49" s="575"/>
      <c r="CU49" s="575"/>
      <c r="CV49" s="575"/>
      <c r="CW49" s="575"/>
      <c r="CX49" s="575"/>
      <c r="CY49" s="576"/>
      <c r="CZ49" s="577">
        <v>100</v>
      </c>
      <c r="DA49" s="578"/>
      <c r="DB49" s="578"/>
      <c r="DC49" s="579"/>
      <c r="DD49" s="580">
        <v>7532897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3" sqref="A2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343</v>
      </c>
      <c r="DK2" s="1113"/>
      <c r="DL2" s="1113"/>
      <c r="DM2" s="1113"/>
      <c r="DN2" s="1113"/>
      <c r="DO2" s="1114"/>
      <c r="DP2" s="202"/>
      <c r="DQ2" s="1112" t="s">
        <v>344</v>
      </c>
      <c r="DR2" s="1113"/>
      <c r="DS2" s="1113"/>
      <c r="DT2" s="1113"/>
      <c r="DU2" s="1113"/>
      <c r="DV2" s="1113"/>
      <c r="DW2" s="1113"/>
      <c r="DX2" s="1113"/>
      <c r="DY2" s="1113"/>
      <c r="DZ2" s="111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5" t="s">
        <v>345</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7" t="s">
        <v>347</v>
      </c>
      <c r="B5" s="998"/>
      <c r="C5" s="998"/>
      <c r="D5" s="998"/>
      <c r="E5" s="998"/>
      <c r="F5" s="998"/>
      <c r="G5" s="998"/>
      <c r="H5" s="998"/>
      <c r="I5" s="998"/>
      <c r="J5" s="998"/>
      <c r="K5" s="998"/>
      <c r="L5" s="998"/>
      <c r="M5" s="998"/>
      <c r="N5" s="998"/>
      <c r="O5" s="998"/>
      <c r="P5" s="999"/>
      <c r="Q5" s="1003" t="s">
        <v>348</v>
      </c>
      <c r="R5" s="1004"/>
      <c r="S5" s="1004"/>
      <c r="T5" s="1004"/>
      <c r="U5" s="1005"/>
      <c r="V5" s="1003" t="s">
        <v>349</v>
      </c>
      <c r="W5" s="1004"/>
      <c r="X5" s="1004"/>
      <c r="Y5" s="1004"/>
      <c r="Z5" s="1005"/>
      <c r="AA5" s="1003" t="s">
        <v>350</v>
      </c>
      <c r="AB5" s="1004"/>
      <c r="AC5" s="1004"/>
      <c r="AD5" s="1004"/>
      <c r="AE5" s="1004"/>
      <c r="AF5" s="1115" t="s">
        <v>351</v>
      </c>
      <c r="AG5" s="1004"/>
      <c r="AH5" s="1004"/>
      <c r="AI5" s="1004"/>
      <c r="AJ5" s="1019"/>
      <c r="AK5" s="1004" t="s">
        <v>352</v>
      </c>
      <c r="AL5" s="1004"/>
      <c r="AM5" s="1004"/>
      <c r="AN5" s="1004"/>
      <c r="AO5" s="1005"/>
      <c r="AP5" s="1003" t="s">
        <v>353</v>
      </c>
      <c r="AQ5" s="1004"/>
      <c r="AR5" s="1004"/>
      <c r="AS5" s="1004"/>
      <c r="AT5" s="1005"/>
      <c r="AU5" s="1003" t="s">
        <v>354</v>
      </c>
      <c r="AV5" s="1004"/>
      <c r="AW5" s="1004"/>
      <c r="AX5" s="1004"/>
      <c r="AY5" s="1019"/>
      <c r="AZ5" s="209"/>
      <c r="BA5" s="209"/>
      <c r="BB5" s="209"/>
      <c r="BC5" s="209"/>
      <c r="BD5" s="209"/>
      <c r="BE5" s="210"/>
      <c r="BF5" s="210"/>
      <c r="BG5" s="210"/>
      <c r="BH5" s="210"/>
      <c r="BI5" s="210"/>
      <c r="BJ5" s="210"/>
      <c r="BK5" s="210"/>
      <c r="BL5" s="210"/>
      <c r="BM5" s="210"/>
      <c r="BN5" s="210"/>
      <c r="BO5" s="210"/>
      <c r="BP5" s="210"/>
      <c r="BQ5" s="997" t="s">
        <v>355</v>
      </c>
      <c r="BR5" s="998"/>
      <c r="BS5" s="998"/>
      <c r="BT5" s="998"/>
      <c r="BU5" s="998"/>
      <c r="BV5" s="998"/>
      <c r="BW5" s="998"/>
      <c r="BX5" s="998"/>
      <c r="BY5" s="998"/>
      <c r="BZ5" s="998"/>
      <c r="CA5" s="998"/>
      <c r="CB5" s="998"/>
      <c r="CC5" s="998"/>
      <c r="CD5" s="998"/>
      <c r="CE5" s="998"/>
      <c r="CF5" s="998"/>
      <c r="CG5" s="999"/>
      <c r="CH5" s="1003" t="s">
        <v>356</v>
      </c>
      <c r="CI5" s="1004"/>
      <c r="CJ5" s="1004"/>
      <c r="CK5" s="1004"/>
      <c r="CL5" s="1005"/>
      <c r="CM5" s="1003" t="s">
        <v>357</v>
      </c>
      <c r="CN5" s="1004"/>
      <c r="CO5" s="1004"/>
      <c r="CP5" s="1004"/>
      <c r="CQ5" s="1005"/>
      <c r="CR5" s="1003" t="s">
        <v>358</v>
      </c>
      <c r="CS5" s="1004"/>
      <c r="CT5" s="1004"/>
      <c r="CU5" s="1004"/>
      <c r="CV5" s="1005"/>
      <c r="CW5" s="1003" t="s">
        <v>359</v>
      </c>
      <c r="CX5" s="1004"/>
      <c r="CY5" s="1004"/>
      <c r="CZ5" s="1004"/>
      <c r="DA5" s="1005"/>
      <c r="DB5" s="1003" t="s">
        <v>360</v>
      </c>
      <c r="DC5" s="1004"/>
      <c r="DD5" s="1004"/>
      <c r="DE5" s="1004"/>
      <c r="DF5" s="1005"/>
      <c r="DG5" s="1100" t="s">
        <v>361</v>
      </c>
      <c r="DH5" s="1101"/>
      <c r="DI5" s="1101"/>
      <c r="DJ5" s="1101"/>
      <c r="DK5" s="1102"/>
      <c r="DL5" s="1100" t="s">
        <v>362</v>
      </c>
      <c r="DM5" s="1101"/>
      <c r="DN5" s="1101"/>
      <c r="DO5" s="1101"/>
      <c r="DP5" s="1102"/>
      <c r="DQ5" s="1003" t="s">
        <v>363</v>
      </c>
      <c r="DR5" s="1004"/>
      <c r="DS5" s="1004"/>
      <c r="DT5" s="1004"/>
      <c r="DU5" s="1005"/>
      <c r="DV5" s="1003" t="s">
        <v>354</v>
      </c>
      <c r="DW5" s="1004"/>
      <c r="DX5" s="1004"/>
      <c r="DY5" s="1004"/>
      <c r="DZ5" s="1019"/>
      <c r="EA5" s="207"/>
    </row>
    <row r="6" spans="1:131" s="208"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6"/>
      <c r="AG6" s="1007"/>
      <c r="AH6" s="1007"/>
      <c r="AI6" s="1007"/>
      <c r="AJ6" s="1020"/>
      <c r="AK6" s="1007"/>
      <c r="AL6" s="1007"/>
      <c r="AM6" s="1007"/>
      <c r="AN6" s="1007"/>
      <c r="AO6" s="1008"/>
      <c r="AP6" s="1006"/>
      <c r="AQ6" s="1007"/>
      <c r="AR6" s="1007"/>
      <c r="AS6" s="1007"/>
      <c r="AT6" s="1008"/>
      <c r="AU6" s="1006"/>
      <c r="AV6" s="1007"/>
      <c r="AW6" s="1007"/>
      <c r="AX6" s="1007"/>
      <c r="AY6" s="1020"/>
      <c r="AZ6" s="205"/>
      <c r="BA6" s="205"/>
      <c r="BB6" s="205"/>
      <c r="BC6" s="205"/>
      <c r="BD6" s="205"/>
      <c r="BE6" s="206"/>
      <c r="BF6" s="206"/>
      <c r="BG6" s="206"/>
      <c r="BH6" s="206"/>
      <c r="BI6" s="206"/>
      <c r="BJ6" s="206"/>
      <c r="BK6" s="206"/>
      <c r="BL6" s="206"/>
      <c r="BM6" s="206"/>
      <c r="BN6" s="206"/>
      <c r="BO6" s="206"/>
      <c r="BP6" s="206"/>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3"/>
      <c r="DH6" s="1104"/>
      <c r="DI6" s="1104"/>
      <c r="DJ6" s="1104"/>
      <c r="DK6" s="1105"/>
      <c r="DL6" s="1103"/>
      <c r="DM6" s="1104"/>
      <c r="DN6" s="1104"/>
      <c r="DO6" s="1104"/>
      <c r="DP6" s="1105"/>
      <c r="DQ6" s="1006"/>
      <c r="DR6" s="1007"/>
      <c r="DS6" s="1007"/>
      <c r="DT6" s="1007"/>
      <c r="DU6" s="1008"/>
      <c r="DV6" s="1006"/>
      <c r="DW6" s="1007"/>
      <c r="DX6" s="1007"/>
      <c r="DY6" s="1007"/>
      <c r="DZ6" s="1020"/>
      <c r="EA6" s="207"/>
    </row>
    <row r="7" spans="1:131" s="208" customFormat="1" ht="26.25" customHeight="1" thickTop="1" x14ac:dyDescent="0.15">
      <c r="A7" s="211">
        <v>1</v>
      </c>
      <c r="B7" s="1052" t="s">
        <v>364</v>
      </c>
      <c r="C7" s="1053"/>
      <c r="D7" s="1053"/>
      <c r="E7" s="1053"/>
      <c r="F7" s="1053"/>
      <c r="G7" s="1053"/>
      <c r="H7" s="1053"/>
      <c r="I7" s="1053"/>
      <c r="J7" s="1053"/>
      <c r="K7" s="1053"/>
      <c r="L7" s="1053"/>
      <c r="M7" s="1053"/>
      <c r="N7" s="1053"/>
      <c r="O7" s="1053"/>
      <c r="P7" s="1054"/>
      <c r="Q7" s="1106">
        <v>13441</v>
      </c>
      <c r="R7" s="1107"/>
      <c r="S7" s="1107"/>
      <c r="T7" s="1107"/>
      <c r="U7" s="1107"/>
      <c r="V7" s="1107">
        <v>12929</v>
      </c>
      <c r="W7" s="1107"/>
      <c r="X7" s="1107"/>
      <c r="Y7" s="1107"/>
      <c r="Z7" s="1107"/>
      <c r="AA7" s="1107">
        <v>512</v>
      </c>
      <c r="AB7" s="1107"/>
      <c r="AC7" s="1107"/>
      <c r="AD7" s="1107"/>
      <c r="AE7" s="1108"/>
      <c r="AF7" s="1109">
        <v>462</v>
      </c>
      <c r="AG7" s="1110"/>
      <c r="AH7" s="1110"/>
      <c r="AI7" s="1110"/>
      <c r="AJ7" s="1111"/>
      <c r="AK7" s="1093">
        <v>2</v>
      </c>
      <c r="AL7" s="1094"/>
      <c r="AM7" s="1094"/>
      <c r="AN7" s="1094"/>
      <c r="AO7" s="1094"/>
      <c r="AP7" s="1094">
        <v>15246</v>
      </c>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c r="BS7" s="1097"/>
      <c r="BT7" s="1098"/>
      <c r="BU7" s="1098"/>
      <c r="BV7" s="1098"/>
      <c r="BW7" s="1098"/>
      <c r="BX7" s="1098"/>
      <c r="BY7" s="1098"/>
      <c r="BZ7" s="1098"/>
      <c r="CA7" s="1098"/>
      <c r="CB7" s="1098"/>
      <c r="CC7" s="1098"/>
      <c r="CD7" s="1098"/>
      <c r="CE7" s="1098"/>
      <c r="CF7" s="1098"/>
      <c r="CG7" s="1099"/>
      <c r="CH7" s="1090"/>
      <c r="CI7" s="1091"/>
      <c r="CJ7" s="1091"/>
      <c r="CK7" s="1091"/>
      <c r="CL7" s="1092"/>
      <c r="CM7" s="1090"/>
      <c r="CN7" s="1091"/>
      <c r="CO7" s="1091"/>
      <c r="CP7" s="1091"/>
      <c r="CQ7" s="1092"/>
      <c r="CR7" s="1090"/>
      <c r="CS7" s="1091"/>
      <c r="CT7" s="1091"/>
      <c r="CU7" s="1091"/>
      <c r="CV7" s="1092"/>
      <c r="CW7" s="1090"/>
      <c r="CX7" s="1091"/>
      <c r="CY7" s="1091"/>
      <c r="CZ7" s="1091"/>
      <c r="DA7" s="1092"/>
      <c r="DB7" s="1090"/>
      <c r="DC7" s="1091"/>
      <c r="DD7" s="1091"/>
      <c r="DE7" s="1091"/>
      <c r="DF7" s="1092"/>
      <c r="DG7" s="1090"/>
      <c r="DH7" s="1091"/>
      <c r="DI7" s="1091"/>
      <c r="DJ7" s="1091"/>
      <c r="DK7" s="1092"/>
      <c r="DL7" s="1090"/>
      <c r="DM7" s="1091"/>
      <c r="DN7" s="1091"/>
      <c r="DO7" s="1091"/>
      <c r="DP7" s="1092"/>
      <c r="DQ7" s="1090"/>
      <c r="DR7" s="1091"/>
      <c r="DS7" s="1091"/>
      <c r="DT7" s="1091"/>
      <c r="DU7" s="1092"/>
      <c r="DV7" s="1117"/>
      <c r="DW7" s="1118"/>
      <c r="DX7" s="1118"/>
      <c r="DY7" s="1118"/>
      <c r="DZ7" s="1119"/>
      <c r="EA7" s="207"/>
    </row>
    <row r="8" spans="1:131" s="208" customFormat="1" ht="26.25" customHeight="1" x14ac:dyDescent="0.15">
      <c r="A8" s="214">
        <v>2</v>
      </c>
      <c r="B8" s="1039" t="s">
        <v>365</v>
      </c>
      <c r="C8" s="1040"/>
      <c r="D8" s="1040"/>
      <c r="E8" s="1040"/>
      <c r="F8" s="1040"/>
      <c r="G8" s="1040"/>
      <c r="H8" s="1040"/>
      <c r="I8" s="1040"/>
      <c r="J8" s="1040"/>
      <c r="K8" s="1040"/>
      <c r="L8" s="1040"/>
      <c r="M8" s="1040"/>
      <c r="N8" s="1040"/>
      <c r="O8" s="1040"/>
      <c r="P8" s="1041"/>
      <c r="Q8" s="1045">
        <v>434</v>
      </c>
      <c r="R8" s="1046"/>
      <c r="S8" s="1046"/>
      <c r="T8" s="1046"/>
      <c r="U8" s="1046"/>
      <c r="V8" s="1046">
        <v>396</v>
      </c>
      <c r="W8" s="1046"/>
      <c r="X8" s="1046"/>
      <c r="Y8" s="1046"/>
      <c r="Z8" s="1046"/>
      <c r="AA8" s="1046">
        <v>38</v>
      </c>
      <c r="AB8" s="1046"/>
      <c r="AC8" s="1046"/>
      <c r="AD8" s="1046"/>
      <c r="AE8" s="1047"/>
      <c r="AF8" s="1021">
        <v>1</v>
      </c>
      <c r="AG8" s="1022"/>
      <c r="AH8" s="1022"/>
      <c r="AI8" s="1022"/>
      <c r="AJ8" s="1023"/>
      <c r="AK8" s="1088">
        <v>107</v>
      </c>
      <c r="AL8" s="1089"/>
      <c r="AM8" s="1089"/>
      <c r="AN8" s="1089"/>
      <c r="AO8" s="1089"/>
      <c r="AP8" s="1089">
        <v>0</v>
      </c>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5">
        <v>2</v>
      </c>
      <c r="BR8" s="216"/>
      <c r="BS8" s="1016"/>
      <c r="BT8" s="1017"/>
      <c r="BU8" s="1017"/>
      <c r="BV8" s="1017"/>
      <c r="BW8" s="1017"/>
      <c r="BX8" s="1017"/>
      <c r="BY8" s="1017"/>
      <c r="BZ8" s="1017"/>
      <c r="CA8" s="1017"/>
      <c r="CB8" s="1017"/>
      <c r="CC8" s="1017"/>
      <c r="CD8" s="1017"/>
      <c r="CE8" s="1017"/>
      <c r="CF8" s="1017"/>
      <c r="CG8" s="1018"/>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07"/>
    </row>
    <row r="9" spans="1:131" s="208" customFormat="1" ht="26.25" customHeight="1" x14ac:dyDescent="0.15">
      <c r="A9" s="214">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1"/>
      <c r="AG9" s="1022"/>
      <c r="AH9" s="1022"/>
      <c r="AI9" s="1022"/>
      <c r="AJ9" s="1023"/>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5">
        <v>3</v>
      </c>
      <c r="BR9" s="216"/>
      <c r="BS9" s="1016"/>
      <c r="BT9" s="1017"/>
      <c r="BU9" s="1017"/>
      <c r="BV9" s="1017"/>
      <c r="BW9" s="1017"/>
      <c r="BX9" s="1017"/>
      <c r="BY9" s="1017"/>
      <c r="BZ9" s="1017"/>
      <c r="CA9" s="1017"/>
      <c r="CB9" s="1017"/>
      <c r="CC9" s="1017"/>
      <c r="CD9" s="1017"/>
      <c r="CE9" s="1017"/>
      <c r="CF9" s="1017"/>
      <c r="CG9" s="1018"/>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07"/>
    </row>
    <row r="10" spans="1:131" s="208" customFormat="1" ht="26.25" customHeight="1" x14ac:dyDescent="0.15">
      <c r="A10" s="214">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1"/>
      <c r="AG10" s="1022"/>
      <c r="AH10" s="1022"/>
      <c r="AI10" s="1022"/>
      <c r="AJ10" s="1023"/>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5">
        <v>4</v>
      </c>
      <c r="BR10" s="216"/>
      <c r="BS10" s="1016"/>
      <c r="BT10" s="1017"/>
      <c r="BU10" s="1017"/>
      <c r="BV10" s="1017"/>
      <c r="BW10" s="1017"/>
      <c r="BX10" s="1017"/>
      <c r="BY10" s="1017"/>
      <c r="BZ10" s="1017"/>
      <c r="CA10" s="1017"/>
      <c r="CB10" s="1017"/>
      <c r="CC10" s="1017"/>
      <c r="CD10" s="1017"/>
      <c r="CE10" s="1017"/>
      <c r="CF10" s="1017"/>
      <c r="CG10" s="1018"/>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07"/>
    </row>
    <row r="11" spans="1:131" s="208" customFormat="1" ht="26.25" customHeight="1" x14ac:dyDescent="0.15">
      <c r="A11" s="214">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1"/>
      <c r="AG11" s="1022"/>
      <c r="AH11" s="1022"/>
      <c r="AI11" s="1022"/>
      <c r="AJ11" s="1023"/>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5">
        <v>5</v>
      </c>
      <c r="BR11" s="216"/>
      <c r="BS11" s="1016"/>
      <c r="BT11" s="1017"/>
      <c r="BU11" s="1017"/>
      <c r="BV11" s="1017"/>
      <c r="BW11" s="1017"/>
      <c r="BX11" s="1017"/>
      <c r="BY11" s="1017"/>
      <c r="BZ11" s="1017"/>
      <c r="CA11" s="1017"/>
      <c r="CB11" s="1017"/>
      <c r="CC11" s="1017"/>
      <c r="CD11" s="1017"/>
      <c r="CE11" s="1017"/>
      <c r="CF11" s="1017"/>
      <c r="CG11" s="1018"/>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7"/>
    </row>
    <row r="12" spans="1:131" s="208" customFormat="1" ht="26.25" customHeight="1" x14ac:dyDescent="0.15">
      <c r="A12" s="214">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1"/>
      <c r="AG12" s="1022"/>
      <c r="AH12" s="1022"/>
      <c r="AI12" s="1022"/>
      <c r="AJ12" s="1023"/>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5">
        <v>6</v>
      </c>
      <c r="BR12" s="216"/>
      <c r="BS12" s="1016"/>
      <c r="BT12" s="1017"/>
      <c r="BU12" s="1017"/>
      <c r="BV12" s="1017"/>
      <c r="BW12" s="1017"/>
      <c r="BX12" s="1017"/>
      <c r="BY12" s="1017"/>
      <c r="BZ12" s="1017"/>
      <c r="CA12" s="1017"/>
      <c r="CB12" s="1017"/>
      <c r="CC12" s="1017"/>
      <c r="CD12" s="1017"/>
      <c r="CE12" s="1017"/>
      <c r="CF12" s="1017"/>
      <c r="CG12" s="1018"/>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7"/>
    </row>
    <row r="13" spans="1:131" s="208" customFormat="1" ht="26.25" customHeight="1" x14ac:dyDescent="0.15">
      <c r="A13" s="214">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1"/>
      <c r="AG13" s="1022"/>
      <c r="AH13" s="1022"/>
      <c r="AI13" s="1022"/>
      <c r="AJ13" s="1023"/>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5">
        <v>7</v>
      </c>
      <c r="BR13" s="216"/>
      <c r="BS13" s="1016"/>
      <c r="BT13" s="1017"/>
      <c r="BU13" s="1017"/>
      <c r="BV13" s="1017"/>
      <c r="BW13" s="1017"/>
      <c r="BX13" s="1017"/>
      <c r="BY13" s="1017"/>
      <c r="BZ13" s="1017"/>
      <c r="CA13" s="1017"/>
      <c r="CB13" s="1017"/>
      <c r="CC13" s="1017"/>
      <c r="CD13" s="1017"/>
      <c r="CE13" s="1017"/>
      <c r="CF13" s="1017"/>
      <c r="CG13" s="1018"/>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7"/>
    </row>
    <row r="14" spans="1:131" s="208" customFormat="1" ht="26.25" customHeight="1" x14ac:dyDescent="0.15">
      <c r="A14" s="214">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1"/>
      <c r="AG14" s="1022"/>
      <c r="AH14" s="1022"/>
      <c r="AI14" s="1022"/>
      <c r="AJ14" s="1023"/>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5">
        <v>8</v>
      </c>
      <c r="BR14" s="216"/>
      <c r="BS14" s="1016"/>
      <c r="BT14" s="1017"/>
      <c r="BU14" s="1017"/>
      <c r="BV14" s="1017"/>
      <c r="BW14" s="1017"/>
      <c r="BX14" s="1017"/>
      <c r="BY14" s="1017"/>
      <c r="BZ14" s="1017"/>
      <c r="CA14" s="1017"/>
      <c r="CB14" s="1017"/>
      <c r="CC14" s="1017"/>
      <c r="CD14" s="1017"/>
      <c r="CE14" s="1017"/>
      <c r="CF14" s="1017"/>
      <c r="CG14" s="1018"/>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7"/>
    </row>
    <row r="15" spans="1:131" s="208" customFormat="1" ht="26.25" customHeight="1" x14ac:dyDescent="0.15">
      <c r="A15" s="214">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1"/>
      <c r="AG15" s="1022"/>
      <c r="AH15" s="1022"/>
      <c r="AI15" s="1022"/>
      <c r="AJ15" s="1023"/>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5">
        <v>9</v>
      </c>
      <c r="BR15" s="216"/>
      <c r="BS15" s="1016"/>
      <c r="BT15" s="1017"/>
      <c r="BU15" s="1017"/>
      <c r="BV15" s="1017"/>
      <c r="BW15" s="1017"/>
      <c r="BX15" s="1017"/>
      <c r="BY15" s="1017"/>
      <c r="BZ15" s="1017"/>
      <c r="CA15" s="1017"/>
      <c r="CB15" s="1017"/>
      <c r="CC15" s="1017"/>
      <c r="CD15" s="1017"/>
      <c r="CE15" s="1017"/>
      <c r="CF15" s="1017"/>
      <c r="CG15" s="1018"/>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7"/>
    </row>
    <row r="16" spans="1:131" s="208" customFormat="1" ht="26.25" customHeight="1" x14ac:dyDescent="0.15">
      <c r="A16" s="214">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1"/>
      <c r="AG16" s="1022"/>
      <c r="AH16" s="1022"/>
      <c r="AI16" s="1022"/>
      <c r="AJ16" s="1023"/>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5">
        <v>10</v>
      </c>
      <c r="BR16" s="216"/>
      <c r="BS16" s="1016"/>
      <c r="BT16" s="1017"/>
      <c r="BU16" s="1017"/>
      <c r="BV16" s="1017"/>
      <c r="BW16" s="1017"/>
      <c r="BX16" s="1017"/>
      <c r="BY16" s="1017"/>
      <c r="BZ16" s="1017"/>
      <c r="CA16" s="1017"/>
      <c r="CB16" s="1017"/>
      <c r="CC16" s="1017"/>
      <c r="CD16" s="1017"/>
      <c r="CE16" s="1017"/>
      <c r="CF16" s="1017"/>
      <c r="CG16" s="1018"/>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7"/>
    </row>
    <row r="17" spans="1:131" s="208" customFormat="1" ht="26.25" customHeight="1" x14ac:dyDescent="0.15">
      <c r="A17" s="214">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1"/>
      <c r="AG17" s="1022"/>
      <c r="AH17" s="1022"/>
      <c r="AI17" s="1022"/>
      <c r="AJ17" s="1023"/>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5">
        <v>11</v>
      </c>
      <c r="BR17" s="216"/>
      <c r="BS17" s="1016"/>
      <c r="BT17" s="1017"/>
      <c r="BU17" s="1017"/>
      <c r="BV17" s="1017"/>
      <c r="BW17" s="1017"/>
      <c r="BX17" s="1017"/>
      <c r="BY17" s="1017"/>
      <c r="BZ17" s="1017"/>
      <c r="CA17" s="1017"/>
      <c r="CB17" s="1017"/>
      <c r="CC17" s="1017"/>
      <c r="CD17" s="1017"/>
      <c r="CE17" s="1017"/>
      <c r="CF17" s="1017"/>
      <c r="CG17" s="1018"/>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7"/>
    </row>
    <row r="18" spans="1:131" s="208" customFormat="1" ht="26.25" customHeight="1" x14ac:dyDescent="0.15">
      <c r="A18" s="214">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1"/>
      <c r="AG18" s="1022"/>
      <c r="AH18" s="1022"/>
      <c r="AI18" s="1022"/>
      <c r="AJ18" s="1023"/>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5">
        <v>12</v>
      </c>
      <c r="BR18" s="216"/>
      <c r="BS18" s="1016"/>
      <c r="BT18" s="1017"/>
      <c r="BU18" s="1017"/>
      <c r="BV18" s="1017"/>
      <c r="BW18" s="1017"/>
      <c r="BX18" s="1017"/>
      <c r="BY18" s="1017"/>
      <c r="BZ18" s="1017"/>
      <c r="CA18" s="1017"/>
      <c r="CB18" s="1017"/>
      <c r="CC18" s="1017"/>
      <c r="CD18" s="1017"/>
      <c r="CE18" s="1017"/>
      <c r="CF18" s="1017"/>
      <c r="CG18" s="1018"/>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7"/>
    </row>
    <row r="19" spans="1:131" s="208" customFormat="1" ht="26.25" customHeight="1" x14ac:dyDescent="0.15">
      <c r="A19" s="214">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1"/>
      <c r="AG19" s="1022"/>
      <c r="AH19" s="1022"/>
      <c r="AI19" s="1022"/>
      <c r="AJ19" s="1023"/>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5">
        <v>13</v>
      </c>
      <c r="BR19" s="216"/>
      <c r="BS19" s="1016"/>
      <c r="BT19" s="1017"/>
      <c r="BU19" s="1017"/>
      <c r="BV19" s="1017"/>
      <c r="BW19" s="1017"/>
      <c r="BX19" s="1017"/>
      <c r="BY19" s="1017"/>
      <c r="BZ19" s="1017"/>
      <c r="CA19" s="1017"/>
      <c r="CB19" s="1017"/>
      <c r="CC19" s="1017"/>
      <c r="CD19" s="1017"/>
      <c r="CE19" s="1017"/>
      <c r="CF19" s="1017"/>
      <c r="CG19" s="1018"/>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7"/>
    </row>
    <row r="20" spans="1:131" s="208" customFormat="1" ht="26.25" customHeight="1" x14ac:dyDescent="0.15">
      <c r="A20" s="214">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1"/>
      <c r="AG20" s="1022"/>
      <c r="AH20" s="1022"/>
      <c r="AI20" s="1022"/>
      <c r="AJ20" s="1023"/>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5">
        <v>14</v>
      </c>
      <c r="BR20" s="216"/>
      <c r="BS20" s="1016"/>
      <c r="BT20" s="1017"/>
      <c r="BU20" s="1017"/>
      <c r="BV20" s="1017"/>
      <c r="BW20" s="1017"/>
      <c r="BX20" s="1017"/>
      <c r="BY20" s="1017"/>
      <c r="BZ20" s="1017"/>
      <c r="CA20" s="1017"/>
      <c r="CB20" s="1017"/>
      <c r="CC20" s="1017"/>
      <c r="CD20" s="1017"/>
      <c r="CE20" s="1017"/>
      <c r="CF20" s="1017"/>
      <c r="CG20" s="1018"/>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7"/>
    </row>
    <row r="21" spans="1:131" s="208" customFormat="1" ht="26.25" customHeight="1" thickBot="1" x14ac:dyDescent="0.2">
      <c r="A21" s="214">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1"/>
      <c r="AG21" s="1022"/>
      <c r="AH21" s="1022"/>
      <c r="AI21" s="1022"/>
      <c r="AJ21" s="1023"/>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5">
        <v>15</v>
      </c>
      <c r="BR21" s="216"/>
      <c r="BS21" s="1016"/>
      <c r="BT21" s="1017"/>
      <c r="BU21" s="1017"/>
      <c r="BV21" s="1017"/>
      <c r="BW21" s="1017"/>
      <c r="BX21" s="1017"/>
      <c r="BY21" s="1017"/>
      <c r="BZ21" s="1017"/>
      <c r="CA21" s="1017"/>
      <c r="CB21" s="1017"/>
      <c r="CC21" s="1017"/>
      <c r="CD21" s="1017"/>
      <c r="CE21" s="1017"/>
      <c r="CF21" s="1017"/>
      <c r="CG21" s="1018"/>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7"/>
    </row>
    <row r="22" spans="1:131" s="208" customFormat="1" ht="26.25" customHeight="1" x14ac:dyDescent="0.15">
      <c r="A22" s="214">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1"/>
      <c r="AG22" s="1022"/>
      <c r="AH22" s="1022"/>
      <c r="AI22" s="1022"/>
      <c r="AJ22" s="1023"/>
      <c r="AK22" s="1079"/>
      <c r="AL22" s="1080"/>
      <c r="AM22" s="1080"/>
      <c r="AN22" s="1080"/>
      <c r="AO22" s="1080"/>
      <c r="AP22" s="1080"/>
      <c r="AQ22" s="1080"/>
      <c r="AR22" s="1080"/>
      <c r="AS22" s="1080"/>
      <c r="AT22" s="1080"/>
      <c r="AU22" s="1081"/>
      <c r="AV22" s="1081"/>
      <c r="AW22" s="1081"/>
      <c r="AX22" s="1081"/>
      <c r="AY22" s="1082"/>
      <c r="AZ22" s="1037" t="s">
        <v>366</v>
      </c>
      <c r="BA22" s="1037"/>
      <c r="BB22" s="1037"/>
      <c r="BC22" s="1037"/>
      <c r="BD22" s="1038"/>
      <c r="BE22" s="206"/>
      <c r="BF22" s="206"/>
      <c r="BG22" s="206"/>
      <c r="BH22" s="206"/>
      <c r="BI22" s="206"/>
      <c r="BJ22" s="206"/>
      <c r="BK22" s="206"/>
      <c r="BL22" s="206"/>
      <c r="BM22" s="206"/>
      <c r="BN22" s="206"/>
      <c r="BO22" s="206"/>
      <c r="BP22" s="206"/>
      <c r="BQ22" s="215">
        <v>16</v>
      </c>
      <c r="BR22" s="216"/>
      <c r="BS22" s="1016"/>
      <c r="BT22" s="1017"/>
      <c r="BU22" s="1017"/>
      <c r="BV22" s="1017"/>
      <c r="BW22" s="1017"/>
      <c r="BX22" s="1017"/>
      <c r="BY22" s="1017"/>
      <c r="BZ22" s="1017"/>
      <c r="CA22" s="1017"/>
      <c r="CB22" s="1017"/>
      <c r="CC22" s="1017"/>
      <c r="CD22" s="1017"/>
      <c r="CE22" s="1017"/>
      <c r="CF22" s="1017"/>
      <c r="CG22" s="1018"/>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7"/>
    </row>
    <row r="23" spans="1:131" s="208" customFormat="1" ht="26.25" customHeight="1" thickBot="1" x14ac:dyDescent="0.2">
      <c r="A23" s="217" t="s">
        <v>367</v>
      </c>
      <c r="B23" s="954" t="s">
        <v>368</v>
      </c>
      <c r="C23" s="955"/>
      <c r="D23" s="955"/>
      <c r="E23" s="955"/>
      <c r="F23" s="955"/>
      <c r="G23" s="955"/>
      <c r="H23" s="955"/>
      <c r="I23" s="955"/>
      <c r="J23" s="955"/>
      <c r="K23" s="955"/>
      <c r="L23" s="955"/>
      <c r="M23" s="955"/>
      <c r="N23" s="955"/>
      <c r="O23" s="955"/>
      <c r="P23" s="956"/>
      <c r="Q23" s="1070"/>
      <c r="R23" s="1071"/>
      <c r="S23" s="1071"/>
      <c r="T23" s="1071"/>
      <c r="U23" s="1071"/>
      <c r="V23" s="1071"/>
      <c r="W23" s="1071"/>
      <c r="X23" s="1071"/>
      <c r="Y23" s="1071"/>
      <c r="Z23" s="1071"/>
      <c r="AA23" s="1071"/>
      <c r="AB23" s="1071"/>
      <c r="AC23" s="1071"/>
      <c r="AD23" s="1071"/>
      <c r="AE23" s="1072"/>
      <c r="AF23" s="1073">
        <v>463</v>
      </c>
      <c r="AG23" s="1071"/>
      <c r="AH23" s="1071"/>
      <c r="AI23" s="1071"/>
      <c r="AJ23" s="1074"/>
      <c r="AK23" s="1075"/>
      <c r="AL23" s="1076"/>
      <c r="AM23" s="1076"/>
      <c r="AN23" s="1076"/>
      <c r="AO23" s="1076"/>
      <c r="AP23" s="1071"/>
      <c r="AQ23" s="1071"/>
      <c r="AR23" s="1071"/>
      <c r="AS23" s="1071"/>
      <c r="AT23" s="1071"/>
      <c r="AU23" s="1077"/>
      <c r="AV23" s="1077"/>
      <c r="AW23" s="1077"/>
      <c r="AX23" s="1077"/>
      <c r="AY23" s="1078"/>
      <c r="AZ23" s="1067" t="s">
        <v>111</v>
      </c>
      <c r="BA23" s="1068"/>
      <c r="BB23" s="1068"/>
      <c r="BC23" s="1068"/>
      <c r="BD23" s="1069"/>
      <c r="BE23" s="206"/>
      <c r="BF23" s="206"/>
      <c r="BG23" s="206"/>
      <c r="BH23" s="206"/>
      <c r="BI23" s="206"/>
      <c r="BJ23" s="206"/>
      <c r="BK23" s="206"/>
      <c r="BL23" s="206"/>
      <c r="BM23" s="206"/>
      <c r="BN23" s="206"/>
      <c r="BO23" s="206"/>
      <c r="BP23" s="206"/>
      <c r="BQ23" s="215">
        <v>17</v>
      </c>
      <c r="BR23" s="216"/>
      <c r="BS23" s="1016"/>
      <c r="BT23" s="1017"/>
      <c r="BU23" s="1017"/>
      <c r="BV23" s="1017"/>
      <c r="BW23" s="1017"/>
      <c r="BX23" s="1017"/>
      <c r="BY23" s="1017"/>
      <c r="BZ23" s="1017"/>
      <c r="CA23" s="1017"/>
      <c r="CB23" s="1017"/>
      <c r="CC23" s="1017"/>
      <c r="CD23" s="1017"/>
      <c r="CE23" s="1017"/>
      <c r="CF23" s="1017"/>
      <c r="CG23" s="1018"/>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7"/>
    </row>
    <row r="24" spans="1:131" s="208" customFormat="1" ht="26.25" customHeight="1" x14ac:dyDescent="0.15">
      <c r="A24" s="1066" t="s">
        <v>369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5">
        <v>18</v>
      </c>
      <c r="BR24" s="216"/>
      <c r="BS24" s="1016"/>
      <c r="BT24" s="1017"/>
      <c r="BU24" s="1017"/>
      <c r="BV24" s="1017"/>
      <c r="BW24" s="1017"/>
      <c r="BX24" s="1017"/>
      <c r="BY24" s="1017"/>
      <c r="BZ24" s="1017"/>
      <c r="CA24" s="1017"/>
      <c r="CB24" s="1017"/>
      <c r="CC24" s="1017"/>
      <c r="CD24" s="1017"/>
      <c r="CE24" s="1017"/>
      <c r="CF24" s="1017"/>
      <c r="CG24" s="1018"/>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7"/>
    </row>
    <row r="25" spans="1:131" s="200" customFormat="1" ht="26.25" customHeight="1" thickBot="1" x14ac:dyDescent="0.2">
      <c r="A25" s="1065" t="s">
        <v>370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8"/>
      <c r="BP25" s="218"/>
      <c r="BQ25" s="215">
        <v>19</v>
      </c>
      <c r="BR25" s="216"/>
      <c r="BS25" s="1016"/>
      <c r="BT25" s="1017"/>
      <c r="BU25" s="1017"/>
      <c r="BV25" s="1017"/>
      <c r="BW25" s="1017"/>
      <c r="BX25" s="1017"/>
      <c r="BY25" s="1017"/>
      <c r="BZ25" s="1017"/>
      <c r="CA25" s="1017"/>
      <c r="CB25" s="1017"/>
      <c r="CC25" s="1017"/>
      <c r="CD25" s="1017"/>
      <c r="CE25" s="1017"/>
      <c r="CF25" s="1017"/>
      <c r="CG25" s="1018"/>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9"/>
    </row>
    <row r="26" spans="1:131" s="200" customFormat="1" ht="26.25" customHeight="1" x14ac:dyDescent="0.15">
      <c r="A26" s="997" t="s">
        <v>347</v>
      </c>
      <c r="B26" s="998"/>
      <c r="C26" s="998"/>
      <c r="D26" s="998"/>
      <c r="E26" s="998"/>
      <c r="F26" s="998"/>
      <c r="G26" s="998"/>
      <c r="H26" s="998"/>
      <c r="I26" s="998"/>
      <c r="J26" s="998"/>
      <c r="K26" s="998"/>
      <c r="L26" s="998"/>
      <c r="M26" s="998"/>
      <c r="N26" s="998"/>
      <c r="O26" s="998"/>
      <c r="P26" s="999"/>
      <c r="Q26" s="1003" t="s">
        <v>371</v>
      </c>
      <c r="R26" s="1004"/>
      <c r="S26" s="1004"/>
      <c r="T26" s="1004"/>
      <c r="U26" s="1005"/>
      <c r="V26" s="1003" t="s">
        <v>372</v>
      </c>
      <c r="W26" s="1004"/>
      <c r="X26" s="1004"/>
      <c r="Y26" s="1004"/>
      <c r="Z26" s="1005"/>
      <c r="AA26" s="1003" t="s">
        <v>373</v>
      </c>
      <c r="AB26" s="1004"/>
      <c r="AC26" s="1004"/>
      <c r="AD26" s="1004"/>
      <c r="AE26" s="1004"/>
      <c r="AF26" s="1061" t="s">
        <v>374</v>
      </c>
      <c r="AG26" s="1010"/>
      <c r="AH26" s="1010"/>
      <c r="AI26" s="1010"/>
      <c r="AJ26" s="1062"/>
      <c r="AK26" s="1004" t="s">
        <v>375</v>
      </c>
      <c r="AL26" s="1004"/>
      <c r="AM26" s="1004"/>
      <c r="AN26" s="1004"/>
      <c r="AO26" s="1005"/>
      <c r="AP26" s="1003" t="s">
        <v>376</v>
      </c>
      <c r="AQ26" s="1004"/>
      <c r="AR26" s="1004"/>
      <c r="AS26" s="1004"/>
      <c r="AT26" s="1005"/>
      <c r="AU26" s="1003" t="s">
        <v>377</v>
      </c>
      <c r="AV26" s="1004"/>
      <c r="AW26" s="1004"/>
      <c r="AX26" s="1004"/>
      <c r="AY26" s="1005"/>
      <c r="AZ26" s="1003" t="s">
        <v>378</v>
      </c>
      <c r="BA26" s="1004"/>
      <c r="BB26" s="1004"/>
      <c r="BC26" s="1004"/>
      <c r="BD26" s="1005"/>
      <c r="BE26" s="1003" t="s">
        <v>354</v>
      </c>
      <c r="BF26" s="1004"/>
      <c r="BG26" s="1004"/>
      <c r="BH26" s="1004"/>
      <c r="BI26" s="1019"/>
      <c r="BJ26" s="205"/>
      <c r="BK26" s="205"/>
      <c r="BL26" s="205"/>
      <c r="BM26" s="205"/>
      <c r="BN26" s="205"/>
      <c r="BO26" s="218"/>
      <c r="BP26" s="218"/>
      <c r="BQ26" s="215">
        <v>20</v>
      </c>
      <c r="BR26" s="216"/>
      <c r="BS26" s="1016"/>
      <c r="BT26" s="1017"/>
      <c r="BU26" s="1017"/>
      <c r="BV26" s="1017"/>
      <c r="BW26" s="1017"/>
      <c r="BX26" s="1017"/>
      <c r="BY26" s="1017"/>
      <c r="BZ26" s="1017"/>
      <c r="CA26" s="1017"/>
      <c r="CB26" s="1017"/>
      <c r="CC26" s="1017"/>
      <c r="CD26" s="1017"/>
      <c r="CE26" s="1017"/>
      <c r="CF26" s="1017"/>
      <c r="CG26" s="1018"/>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9"/>
    </row>
    <row r="27" spans="1:131" s="200" customFormat="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3"/>
      <c r="AG27" s="1013"/>
      <c r="AH27" s="1013"/>
      <c r="AI27" s="1013"/>
      <c r="AJ27" s="1064"/>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5"/>
      <c r="BK27" s="205"/>
      <c r="BL27" s="205"/>
      <c r="BM27" s="205"/>
      <c r="BN27" s="205"/>
      <c r="BO27" s="218"/>
      <c r="BP27" s="218"/>
      <c r="BQ27" s="215">
        <v>21</v>
      </c>
      <c r="BR27" s="216"/>
      <c r="BS27" s="1016"/>
      <c r="BT27" s="1017"/>
      <c r="BU27" s="1017"/>
      <c r="BV27" s="1017"/>
      <c r="BW27" s="1017"/>
      <c r="BX27" s="1017"/>
      <c r="BY27" s="1017"/>
      <c r="BZ27" s="1017"/>
      <c r="CA27" s="1017"/>
      <c r="CB27" s="1017"/>
      <c r="CC27" s="1017"/>
      <c r="CD27" s="1017"/>
      <c r="CE27" s="1017"/>
      <c r="CF27" s="1017"/>
      <c r="CG27" s="1018"/>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9"/>
    </row>
    <row r="28" spans="1:131" s="200" customFormat="1" ht="26.25" customHeight="1" thickTop="1" x14ac:dyDescent="0.15">
      <c r="A28" s="219">
        <v>1</v>
      </c>
      <c r="B28" s="1052" t="s">
        <v>379</v>
      </c>
      <c r="C28" s="1053"/>
      <c r="D28" s="1053"/>
      <c r="E28" s="1053"/>
      <c r="F28" s="1053"/>
      <c r="G28" s="1053"/>
      <c r="H28" s="1053"/>
      <c r="I28" s="1053"/>
      <c r="J28" s="1053"/>
      <c r="K28" s="1053"/>
      <c r="L28" s="1053"/>
      <c r="M28" s="1053"/>
      <c r="N28" s="1053"/>
      <c r="O28" s="1053"/>
      <c r="P28" s="1054"/>
      <c r="Q28" s="1055">
        <v>4425</v>
      </c>
      <c r="R28" s="1056"/>
      <c r="S28" s="1056"/>
      <c r="T28" s="1056"/>
      <c r="U28" s="1056"/>
      <c r="V28" s="1056">
        <v>4882</v>
      </c>
      <c r="W28" s="1056"/>
      <c r="X28" s="1056"/>
      <c r="Y28" s="1056"/>
      <c r="Z28" s="1056"/>
      <c r="AA28" s="1056">
        <v>-457</v>
      </c>
      <c r="AB28" s="1056"/>
      <c r="AC28" s="1056"/>
      <c r="AD28" s="1056"/>
      <c r="AE28" s="1057"/>
      <c r="AF28" s="1058">
        <v>-457</v>
      </c>
      <c r="AG28" s="1056"/>
      <c r="AH28" s="1056"/>
      <c r="AI28" s="1056"/>
      <c r="AJ28" s="1059"/>
      <c r="AK28" s="1060">
        <v>493</v>
      </c>
      <c r="AL28" s="1048"/>
      <c r="AM28" s="1048"/>
      <c r="AN28" s="1048"/>
      <c r="AO28" s="1048"/>
      <c r="AP28" s="1048" t="s">
        <v>542</v>
      </c>
      <c r="AQ28" s="1048"/>
      <c r="AR28" s="1048"/>
      <c r="AS28" s="1048"/>
      <c r="AT28" s="1048"/>
      <c r="AU28" s="1048" t="s">
        <v>543</v>
      </c>
      <c r="AV28" s="1048"/>
      <c r="AW28" s="1048"/>
      <c r="AX28" s="1048"/>
      <c r="AY28" s="1048"/>
      <c r="AZ28" s="1049" t="s">
        <v>543</v>
      </c>
      <c r="BA28" s="1049"/>
      <c r="BB28" s="1049"/>
      <c r="BC28" s="1049"/>
      <c r="BD28" s="1049"/>
      <c r="BE28" s="1050"/>
      <c r="BF28" s="1050"/>
      <c r="BG28" s="1050"/>
      <c r="BH28" s="1050"/>
      <c r="BI28" s="1051"/>
      <c r="BJ28" s="205"/>
      <c r="BK28" s="205"/>
      <c r="BL28" s="205"/>
      <c r="BM28" s="205"/>
      <c r="BN28" s="205"/>
      <c r="BO28" s="218"/>
      <c r="BP28" s="218"/>
      <c r="BQ28" s="215">
        <v>22</v>
      </c>
      <c r="BR28" s="216"/>
      <c r="BS28" s="1016"/>
      <c r="BT28" s="1017"/>
      <c r="BU28" s="1017"/>
      <c r="BV28" s="1017"/>
      <c r="BW28" s="1017"/>
      <c r="BX28" s="1017"/>
      <c r="BY28" s="1017"/>
      <c r="BZ28" s="1017"/>
      <c r="CA28" s="1017"/>
      <c r="CB28" s="1017"/>
      <c r="CC28" s="1017"/>
      <c r="CD28" s="1017"/>
      <c r="CE28" s="1017"/>
      <c r="CF28" s="1017"/>
      <c r="CG28" s="1018"/>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9"/>
    </row>
    <row r="29" spans="1:131" s="200" customFormat="1" ht="26.25" customHeight="1" x14ac:dyDescent="0.15">
      <c r="A29" s="219">
        <v>2</v>
      </c>
      <c r="B29" s="1039" t="s">
        <v>380</v>
      </c>
      <c r="C29" s="1040"/>
      <c r="D29" s="1040"/>
      <c r="E29" s="1040"/>
      <c r="F29" s="1040"/>
      <c r="G29" s="1040"/>
      <c r="H29" s="1040"/>
      <c r="I29" s="1040"/>
      <c r="J29" s="1040"/>
      <c r="K29" s="1040"/>
      <c r="L29" s="1040"/>
      <c r="M29" s="1040"/>
      <c r="N29" s="1040"/>
      <c r="O29" s="1040"/>
      <c r="P29" s="1041"/>
      <c r="Q29" s="1045">
        <v>190</v>
      </c>
      <c r="R29" s="1046"/>
      <c r="S29" s="1046"/>
      <c r="T29" s="1046"/>
      <c r="U29" s="1046"/>
      <c r="V29" s="1046">
        <v>190</v>
      </c>
      <c r="W29" s="1046"/>
      <c r="X29" s="1046"/>
      <c r="Y29" s="1046"/>
      <c r="Z29" s="1046"/>
      <c r="AA29" s="1046">
        <v>1</v>
      </c>
      <c r="AB29" s="1046"/>
      <c r="AC29" s="1046"/>
      <c r="AD29" s="1046"/>
      <c r="AE29" s="1047"/>
      <c r="AF29" s="1021">
        <v>1</v>
      </c>
      <c r="AG29" s="1022"/>
      <c r="AH29" s="1022"/>
      <c r="AI29" s="1022"/>
      <c r="AJ29" s="1023"/>
      <c r="AK29" s="985">
        <v>73</v>
      </c>
      <c r="AL29" s="721"/>
      <c r="AM29" s="721"/>
      <c r="AN29" s="721"/>
      <c r="AO29" s="721"/>
      <c r="AP29" s="721" t="s">
        <v>543</v>
      </c>
      <c r="AQ29" s="721"/>
      <c r="AR29" s="721"/>
      <c r="AS29" s="721"/>
      <c r="AT29" s="721"/>
      <c r="AU29" s="721" t="s">
        <v>543</v>
      </c>
      <c r="AV29" s="721"/>
      <c r="AW29" s="721"/>
      <c r="AX29" s="721"/>
      <c r="AY29" s="721"/>
      <c r="AZ29" s="1044" t="s">
        <v>543</v>
      </c>
      <c r="BA29" s="1044"/>
      <c r="BB29" s="1044"/>
      <c r="BC29" s="1044"/>
      <c r="BD29" s="1044"/>
      <c r="BE29" s="1034"/>
      <c r="BF29" s="1034"/>
      <c r="BG29" s="1034"/>
      <c r="BH29" s="1034"/>
      <c r="BI29" s="1035"/>
      <c r="BJ29" s="205"/>
      <c r="BK29" s="205"/>
      <c r="BL29" s="205"/>
      <c r="BM29" s="205"/>
      <c r="BN29" s="205"/>
      <c r="BO29" s="218"/>
      <c r="BP29" s="218"/>
      <c r="BQ29" s="215">
        <v>23</v>
      </c>
      <c r="BR29" s="216"/>
      <c r="BS29" s="1016"/>
      <c r="BT29" s="1017"/>
      <c r="BU29" s="1017"/>
      <c r="BV29" s="1017"/>
      <c r="BW29" s="1017"/>
      <c r="BX29" s="1017"/>
      <c r="BY29" s="1017"/>
      <c r="BZ29" s="1017"/>
      <c r="CA29" s="1017"/>
      <c r="CB29" s="1017"/>
      <c r="CC29" s="1017"/>
      <c r="CD29" s="1017"/>
      <c r="CE29" s="1017"/>
      <c r="CF29" s="1017"/>
      <c r="CG29" s="1018"/>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9"/>
    </row>
    <row r="30" spans="1:131" s="200" customFormat="1" ht="26.25" customHeight="1" x14ac:dyDescent="0.15">
      <c r="A30" s="219">
        <v>3</v>
      </c>
      <c r="B30" s="1039" t="s">
        <v>381</v>
      </c>
      <c r="C30" s="1040"/>
      <c r="D30" s="1040"/>
      <c r="E30" s="1040"/>
      <c r="F30" s="1040"/>
      <c r="G30" s="1040"/>
      <c r="H30" s="1040"/>
      <c r="I30" s="1040"/>
      <c r="J30" s="1040"/>
      <c r="K30" s="1040"/>
      <c r="L30" s="1040"/>
      <c r="M30" s="1040"/>
      <c r="N30" s="1040"/>
      <c r="O30" s="1040"/>
      <c r="P30" s="1041"/>
      <c r="Q30" s="1045">
        <v>63</v>
      </c>
      <c r="R30" s="1046"/>
      <c r="S30" s="1046"/>
      <c r="T30" s="1046"/>
      <c r="U30" s="1046"/>
      <c r="V30" s="1046">
        <v>61</v>
      </c>
      <c r="W30" s="1046"/>
      <c r="X30" s="1046"/>
      <c r="Y30" s="1046"/>
      <c r="Z30" s="1046"/>
      <c r="AA30" s="1046">
        <v>2</v>
      </c>
      <c r="AB30" s="1046"/>
      <c r="AC30" s="1046"/>
      <c r="AD30" s="1046"/>
      <c r="AE30" s="1047"/>
      <c r="AF30" s="1021">
        <v>2</v>
      </c>
      <c r="AG30" s="1022"/>
      <c r="AH30" s="1022"/>
      <c r="AI30" s="1022"/>
      <c r="AJ30" s="1023"/>
      <c r="AK30" s="985">
        <v>50</v>
      </c>
      <c r="AL30" s="721"/>
      <c r="AM30" s="721"/>
      <c r="AN30" s="721"/>
      <c r="AO30" s="721"/>
      <c r="AP30" s="721">
        <v>459</v>
      </c>
      <c r="AQ30" s="721"/>
      <c r="AR30" s="721"/>
      <c r="AS30" s="721"/>
      <c r="AT30" s="721"/>
      <c r="AU30" s="721">
        <v>412</v>
      </c>
      <c r="AV30" s="721"/>
      <c r="AW30" s="721"/>
      <c r="AX30" s="721"/>
      <c r="AY30" s="721"/>
      <c r="AZ30" s="1044" t="s">
        <v>543</v>
      </c>
      <c r="BA30" s="1044"/>
      <c r="BB30" s="1044"/>
      <c r="BC30" s="1044"/>
      <c r="BD30" s="1044"/>
      <c r="BE30" s="1034" t="s">
        <v>382</v>
      </c>
      <c r="BF30" s="1034"/>
      <c r="BG30" s="1034"/>
      <c r="BH30" s="1034"/>
      <c r="BI30" s="1035"/>
      <c r="BJ30" s="205"/>
      <c r="BK30" s="205"/>
      <c r="BL30" s="205"/>
      <c r="BM30" s="205"/>
      <c r="BN30" s="205"/>
      <c r="BO30" s="218"/>
      <c r="BP30" s="218"/>
      <c r="BQ30" s="215">
        <v>24</v>
      </c>
      <c r="BR30" s="216"/>
      <c r="BS30" s="1016"/>
      <c r="BT30" s="1017"/>
      <c r="BU30" s="1017"/>
      <c r="BV30" s="1017"/>
      <c r="BW30" s="1017"/>
      <c r="BX30" s="1017"/>
      <c r="BY30" s="1017"/>
      <c r="BZ30" s="1017"/>
      <c r="CA30" s="1017"/>
      <c r="CB30" s="1017"/>
      <c r="CC30" s="1017"/>
      <c r="CD30" s="1017"/>
      <c r="CE30" s="1017"/>
      <c r="CF30" s="1017"/>
      <c r="CG30" s="1018"/>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9"/>
    </row>
    <row r="31" spans="1:131" s="200" customFormat="1" ht="26.25" customHeight="1" x14ac:dyDescent="0.15">
      <c r="A31" s="219">
        <v>4</v>
      </c>
      <c r="B31" s="1039"/>
      <c r="C31" s="1040"/>
      <c r="D31" s="1040"/>
      <c r="E31" s="1040"/>
      <c r="F31" s="1040"/>
      <c r="G31" s="1040"/>
      <c r="H31" s="1040"/>
      <c r="I31" s="1040"/>
      <c r="J31" s="1040"/>
      <c r="K31" s="1040"/>
      <c r="L31" s="1040"/>
      <c r="M31" s="1040"/>
      <c r="N31" s="1040"/>
      <c r="O31" s="1040"/>
      <c r="P31" s="1041"/>
      <c r="Q31" s="1045"/>
      <c r="R31" s="1046"/>
      <c r="S31" s="1046"/>
      <c r="T31" s="1046"/>
      <c r="U31" s="1046"/>
      <c r="V31" s="1046"/>
      <c r="W31" s="1046"/>
      <c r="X31" s="1046"/>
      <c r="Y31" s="1046"/>
      <c r="Z31" s="1046"/>
      <c r="AA31" s="1046"/>
      <c r="AB31" s="1046"/>
      <c r="AC31" s="1046"/>
      <c r="AD31" s="1046"/>
      <c r="AE31" s="1047"/>
      <c r="AF31" s="1021"/>
      <c r="AG31" s="1022"/>
      <c r="AH31" s="1022"/>
      <c r="AI31" s="1022"/>
      <c r="AJ31" s="1023"/>
      <c r="AK31" s="985"/>
      <c r="AL31" s="721"/>
      <c r="AM31" s="721"/>
      <c r="AN31" s="721"/>
      <c r="AO31" s="721"/>
      <c r="AP31" s="721"/>
      <c r="AQ31" s="721"/>
      <c r="AR31" s="721"/>
      <c r="AS31" s="721"/>
      <c r="AT31" s="721"/>
      <c r="AU31" s="721"/>
      <c r="AV31" s="721"/>
      <c r="AW31" s="721"/>
      <c r="AX31" s="721"/>
      <c r="AY31" s="721"/>
      <c r="AZ31" s="1044"/>
      <c r="BA31" s="1044"/>
      <c r="BB31" s="1044"/>
      <c r="BC31" s="1044"/>
      <c r="BD31" s="1044"/>
      <c r="BE31" s="1034"/>
      <c r="BF31" s="1034"/>
      <c r="BG31" s="1034"/>
      <c r="BH31" s="1034"/>
      <c r="BI31" s="1035"/>
      <c r="BJ31" s="205"/>
      <c r="BK31" s="205"/>
      <c r="BL31" s="205"/>
      <c r="BM31" s="205"/>
      <c r="BN31" s="205"/>
      <c r="BO31" s="218"/>
      <c r="BP31" s="218"/>
      <c r="BQ31" s="215">
        <v>25</v>
      </c>
      <c r="BR31" s="216"/>
      <c r="BS31" s="1016"/>
      <c r="BT31" s="1017"/>
      <c r="BU31" s="1017"/>
      <c r="BV31" s="1017"/>
      <c r="BW31" s="1017"/>
      <c r="BX31" s="1017"/>
      <c r="BY31" s="1017"/>
      <c r="BZ31" s="1017"/>
      <c r="CA31" s="1017"/>
      <c r="CB31" s="1017"/>
      <c r="CC31" s="1017"/>
      <c r="CD31" s="1017"/>
      <c r="CE31" s="1017"/>
      <c r="CF31" s="1017"/>
      <c r="CG31" s="1018"/>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9"/>
    </row>
    <row r="32" spans="1:131" s="200" customFormat="1" ht="26.25" customHeight="1" x14ac:dyDescent="0.15">
      <c r="A32" s="219">
        <v>5</v>
      </c>
      <c r="B32" s="1039"/>
      <c r="C32" s="1040"/>
      <c r="D32" s="1040"/>
      <c r="E32" s="1040"/>
      <c r="F32" s="1040"/>
      <c r="G32" s="1040"/>
      <c r="H32" s="1040"/>
      <c r="I32" s="1040"/>
      <c r="J32" s="1040"/>
      <c r="K32" s="1040"/>
      <c r="L32" s="1040"/>
      <c r="M32" s="1040"/>
      <c r="N32" s="1040"/>
      <c r="O32" s="1040"/>
      <c r="P32" s="1041"/>
      <c r="Q32" s="1045"/>
      <c r="R32" s="1046"/>
      <c r="S32" s="1046"/>
      <c r="T32" s="1046"/>
      <c r="U32" s="1046"/>
      <c r="V32" s="1046"/>
      <c r="W32" s="1046"/>
      <c r="X32" s="1046"/>
      <c r="Y32" s="1046"/>
      <c r="Z32" s="1046"/>
      <c r="AA32" s="1046"/>
      <c r="AB32" s="1046"/>
      <c r="AC32" s="1046"/>
      <c r="AD32" s="1046"/>
      <c r="AE32" s="1047"/>
      <c r="AF32" s="1021"/>
      <c r="AG32" s="1022"/>
      <c r="AH32" s="1022"/>
      <c r="AI32" s="1022"/>
      <c r="AJ32" s="1023"/>
      <c r="AK32" s="985"/>
      <c r="AL32" s="721"/>
      <c r="AM32" s="721"/>
      <c r="AN32" s="721"/>
      <c r="AO32" s="721"/>
      <c r="AP32" s="721"/>
      <c r="AQ32" s="721"/>
      <c r="AR32" s="721"/>
      <c r="AS32" s="721"/>
      <c r="AT32" s="721"/>
      <c r="AU32" s="721"/>
      <c r="AV32" s="721"/>
      <c r="AW32" s="721"/>
      <c r="AX32" s="721"/>
      <c r="AY32" s="721"/>
      <c r="AZ32" s="1044"/>
      <c r="BA32" s="1044"/>
      <c r="BB32" s="1044"/>
      <c r="BC32" s="1044"/>
      <c r="BD32" s="1044"/>
      <c r="BE32" s="1034"/>
      <c r="BF32" s="1034"/>
      <c r="BG32" s="1034"/>
      <c r="BH32" s="1034"/>
      <c r="BI32" s="1035"/>
      <c r="BJ32" s="205"/>
      <c r="BK32" s="205"/>
      <c r="BL32" s="205"/>
      <c r="BM32" s="205"/>
      <c r="BN32" s="205"/>
      <c r="BO32" s="218"/>
      <c r="BP32" s="218"/>
      <c r="BQ32" s="215">
        <v>26</v>
      </c>
      <c r="BR32" s="216"/>
      <c r="BS32" s="1016"/>
      <c r="BT32" s="1017"/>
      <c r="BU32" s="1017"/>
      <c r="BV32" s="1017"/>
      <c r="BW32" s="1017"/>
      <c r="BX32" s="1017"/>
      <c r="BY32" s="1017"/>
      <c r="BZ32" s="1017"/>
      <c r="CA32" s="1017"/>
      <c r="CB32" s="1017"/>
      <c r="CC32" s="1017"/>
      <c r="CD32" s="1017"/>
      <c r="CE32" s="1017"/>
      <c r="CF32" s="1017"/>
      <c r="CG32" s="1018"/>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9"/>
    </row>
    <row r="33" spans="1:131" s="200" customFormat="1" ht="26.25" customHeight="1" x14ac:dyDescent="0.15">
      <c r="A33" s="219">
        <v>6</v>
      </c>
      <c r="B33" s="1039"/>
      <c r="C33" s="1040"/>
      <c r="D33" s="1040"/>
      <c r="E33" s="1040"/>
      <c r="F33" s="1040"/>
      <c r="G33" s="1040"/>
      <c r="H33" s="1040"/>
      <c r="I33" s="1040"/>
      <c r="J33" s="1040"/>
      <c r="K33" s="1040"/>
      <c r="L33" s="1040"/>
      <c r="M33" s="1040"/>
      <c r="N33" s="1040"/>
      <c r="O33" s="1040"/>
      <c r="P33" s="1041"/>
      <c r="Q33" s="1045"/>
      <c r="R33" s="1046"/>
      <c r="S33" s="1046"/>
      <c r="T33" s="1046"/>
      <c r="U33" s="1046"/>
      <c r="V33" s="1046"/>
      <c r="W33" s="1046"/>
      <c r="X33" s="1046"/>
      <c r="Y33" s="1046"/>
      <c r="Z33" s="1046"/>
      <c r="AA33" s="1046"/>
      <c r="AB33" s="1046"/>
      <c r="AC33" s="1046"/>
      <c r="AD33" s="1046"/>
      <c r="AE33" s="1047"/>
      <c r="AF33" s="1021"/>
      <c r="AG33" s="1022"/>
      <c r="AH33" s="1022"/>
      <c r="AI33" s="1022"/>
      <c r="AJ33" s="1023"/>
      <c r="AK33" s="985"/>
      <c r="AL33" s="721"/>
      <c r="AM33" s="721"/>
      <c r="AN33" s="721"/>
      <c r="AO33" s="721"/>
      <c r="AP33" s="721"/>
      <c r="AQ33" s="721"/>
      <c r="AR33" s="721"/>
      <c r="AS33" s="721"/>
      <c r="AT33" s="721"/>
      <c r="AU33" s="721"/>
      <c r="AV33" s="721"/>
      <c r="AW33" s="721"/>
      <c r="AX33" s="721"/>
      <c r="AY33" s="721"/>
      <c r="AZ33" s="1044"/>
      <c r="BA33" s="1044"/>
      <c r="BB33" s="1044"/>
      <c r="BC33" s="1044"/>
      <c r="BD33" s="1044"/>
      <c r="BE33" s="1034"/>
      <c r="BF33" s="1034"/>
      <c r="BG33" s="1034"/>
      <c r="BH33" s="1034"/>
      <c r="BI33" s="1035"/>
      <c r="BJ33" s="205"/>
      <c r="BK33" s="205"/>
      <c r="BL33" s="205"/>
      <c r="BM33" s="205"/>
      <c r="BN33" s="205"/>
      <c r="BO33" s="218"/>
      <c r="BP33" s="218"/>
      <c r="BQ33" s="215">
        <v>27</v>
      </c>
      <c r="BR33" s="216"/>
      <c r="BS33" s="1016"/>
      <c r="BT33" s="1017"/>
      <c r="BU33" s="1017"/>
      <c r="BV33" s="1017"/>
      <c r="BW33" s="1017"/>
      <c r="BX33" s="1017"/>
      <c r="BY33" s="1017"/>
      <c r="BZ33" s="1017"/>
      <c r="CA33" s="1017"/>
      <c r="CB33" s="1017"/>
      <c r="CC33" s="1017"/>
      <c r="CD33" s="1017"/>
      <c r="CE33" s="1017"/>
      <c r="CF33" s="1017"/>
      <c r="CG33" s="1018"/>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9"/>
    </row>
    <row r="34" spans="1:131" s="200" customFormat="1" ht="26.25" customHeight="1" x14ac:dyDescent="0.15">
      <c r="A34" s="219">
        <v>7</v>
      </c>
      <c r="B34" s="1039"/>
      <c r="C34" s="1040"/>
      <c r="D34" s="1040"/>
      <c r="E34" s="1040"/>
      <c r="F34" s="1040"/>
      <c r="G34" s="1040"/>
      <c r="H34" s="1040"/>
      <c r="I34" s="1040"/>
      <c r="J34" s="1040"/>
      <c r="K34" s="1040"/>
      <c r="L34" s="1040"/>
      <c r="M34" s="1040"/>
      <c r="N34" s="1040"/>
      <c r="O34" s="1040"/>
      <c r="P34" s="1041"/>
      <c r="Q34" s="1045"/>
      <c r="R34" s="1046"/>
      <c r="S34" s="1046"/>
      <c r="T34" s="1046"/>
      <c r="U34" s="1046"/>
      <c r="V34" s="1046"/>
      <c r="W34" s="1046"/>
      <c r="X34" s="1046"/>
      <c r="Y34" s="1046"/>
      <c r="Z34" s="1046"/>
      <c r="AA34" s="1046"/>
      <c r="AB34" s="1046"/>
      <c r="AC34" s="1046"/>
      <c r="AD34" s="1046"/>
      <c r="AE34" s="1047"/>
      <c r="AF34" s="1021"/>
      <c r="AG34" s="1022"/>
      <c r="AH34" s="1022"/>
      <c r="AI34" s="1022"/>
      <c r="AJ34" s="1023"/>
      <c r="AK34" s="985"/>
      <c r="AL34" s="721"/>
      <c r="AM34" s="721"/>
      <c r="AN34" s="721"/>
      <c r="AO34" s="721"/>
      <c r="AP34" s="721"/>
      <c r="AQ34" s="721"/>
      <c r="AR34" s="721"/>
      <c r="AS34" s="721"/>
      <c r="AT34" s="721"/>
      <c r="AU34" s="721"/>
      <c r="AV34" s="721"/>
      <c r="AW34" s="721"/>
      <c r="AX34" s="721"/>
      <c r="AY34" s="721"/>
      <c r="AZ34" s="1044"/>
      <c r="BA34" s="1044"/>
      <c r="BB34" s="1044"/>
      <c r="BC34" s="1044"/>
      <c r="BD34" s="1044"/>
      <c r="BE34" s="1034"/>
      <c r="BF34" s="1034"/>
      <c r="BG34" s="1034"/>
      <c r="BH34" s="1034"/>
      <c r="BI34" s="1035"/>
      <c r="BJ34" s="205"/>
      <c r="BK34" s="205"/>
      <c r="BL34" s="205"/>
      <c r="BM34" s="205"/>
      <c r="BN34" s="205"/>
      <c r="BO34" s="218"/>
      <c r="BP34" s="218"/>
      <c r="BQ34" s="215">
        <v>28</v>
      </c>
      <c r="BR34" s="216"/>
      <c r="BS34" s="1016"/>
      <c r="BT34" s="1017"/>
      <c r="BU34" s="1017"/>
      <c r="BV34" s="1017"/>
      <c r="BW34" s="1017"/>
      <c r="BX34" s="1017"/>
      <c r="BY34" s="1017"/>
      <c r="BZ34" s="1017"/>
      <c r="CA34" s="1017"/>
      <c r="CB34" s="1017"/>
      <c r="CC34" s="1017"/>
      <c r="CD34" s="1017"/>
      <c r="CE34" s="1017"/>
      <c r="CF34" s="1017"/>
      <c r="CG34" s="1018"/>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9"/>
    </row>
    <row r="35" spans="1:131" s="200" customFormat="1" ht="26.25" customHeight="1" x14ac:dyDescent="0.15">
      <c r="A35" s="219">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1"/>
      <c r="AG35" s="1022"/>
      <c r="AH35" s="1022"/>
      <c r="AI35" s="1022"/>
      <c r="AJ35" s="1023"/>
      <c r="AK35" s="985"/>
      <c r="AL35" s="721"/>
      <c r="AM35" s="721"/>
      <c r="AN35" s="721"/>
      <c r="AO35" s="721"/>
      <c r="AP35" s="721"/>
      <c r="AQ35" s="721"/>
      <c r="AR35" s="721"/>
      <c r="AS35" s="721"/>
      <c r="AT35" s="721"/>
      <c r="AU35" s="721"/>
      <c r="AV35" s="721"/>
      <c r="AW35" s="721"/>
      <c r="AX35" s="721"/>
      <c r="AY35" s="721"/>
      <c r="AZ35" s="1044"/>
      <c r="BA35" s="1044"/>
      <c r="BB35" s="1044"/>
      <c r="BC35" s="1044"/>
      <c r="BD35" s="1044"/>
      <c r="BE35" s="1034"/>
      <c r="BF35" s="1034"/>
      <c r="BG35" s="1034"/>
      <c r="BH35" s="1034"/>
      <c r="BI35" s="1035"/>
      <c r="BJ35" s="205"/>
      <c r="BK35" s="205"/>
      <c r="BL35" s="205"/>
      <c r="BM35" s="205"/>
      <c r="BN35" s="205"/>
      <c r="BO35" s="218"/>
      <c r="BP35" s="218"/>
      <c r="BQ35" s="215">
        <v>29</v>
      </c>
      <c r="BR35" s="216"/>
      <c r="BS35" s="1016"/>
      <c r="BT35" s="1017"/>
      <c r="BU35" s="1017"/>
      <c r="BV35" s="1017"/>
      <c r="BW35" s="1017"/>
      <c r="BX35" s="1017"/>
      <c r="BY35" s="1017"/>
      <c r="BZ35" s="1017"/>
      <c r="CA35" s="1017"/>
      <c r="CB35" s="1017"/>
      <c r="CC35" s="1017"/>
      <c r="CD35" s="1017"/>
      <c r="CE35" s="1017"/>
      <c r="CF35" s="1017"/>
      <c r="CG35" s="1018"/>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9"/>
    </row>
    <row r="36" spans="1:131" s="200" customFormat="1" ht="26.25" customHeight="1" x14ac:dyDescent="0.15">
      <c r="A36" s="219">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1"/>
      <c r="AG36" s="1022"/>
      <c r="AH36" s="1022"/>
      <c r="AI36" s="1022"/>
      <c r="AJ36" s="1023"/>
      <c r="AK36" s="985"/>
      <c r="AL36" s="721"/>
      <c r="AM36" s="721"/>
      <c r="AN36" s="721"/>
      <c r="AO36" s="721"/>
      <c r="AP36" s="721"/>
      <c r="AQ36" s="721"/>
      <c r="AR36" s="721"/>
      <c r="AS36" s="721"/>
      <c r="AT36" s="721"/>
      <c r="AU36" s="721"/>
      <c r="AV36" s="721"/>
      <c r="AW36" s="721"/>
      <c r="AX36" s="721"/>
      <c r="AY36" s="721"/>
      <c r="AZ36" s="1044"/>
      <c r="BA36" s="1044"/>
      <c r="BB36" s="1044"/>
      <c r="BC36" s="1044"/>
      <c r="BD36" s="1044"/>
      <c r="BE36" s="1034"/>
      <c r="BF36" s="1034"/>
      <c r="BG36" s="1034"/>
      <c r="BH36" s="1034"/>
      <c r="BI36" s="1035"/>
      <c r="BJ36" s="205"/>
      <c r="BK36" s="205"/>
      <c r="BL36" s="205"/>
      <c r="BM36" s="205"/>
      <c r="BN36" s="205"/>
      <c r="BO36" s="218"/>
      <c r="BP36" s="218"/>
      <c r="BQ36" s="215">
        <v>30</v>
      </c>
      <c r="BR36" s="216"/>
      <c r="BS36" s="1016"/>
      <c r="BT36" s="1017"/>
      <c r="BU36" s="1017"/>
      <c r="BV36" s="1017"/>
      <c r="BW36" s="1017"/>
      <c r="BX36" s="1017"/>
      <c r="BY36" s="1017"/>
      <c r="BZ36" s="1017"/>
      <c r="CA36" s="1017"/>
      <c r="CB36" s="1017"/>
      <c r="CC36" s="1017"/>
      <c r="CD36" s="1017"/>
      <c r="CE36" s="1017"/>
      <c r="CF36" s="1017"/>
      <c r="CG36" s="1018"/>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9"/>
    </row>
    <row r="37" spans="1:131" s="200" customFormat="1" ht="26.25" customHeight="1" x14ac:dyDescent="0.15">
      <c r="A37" s="219">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1"/>
      <c r="AG37" s="1022"/>
      <c r="AH37" s="1022"/>
      <c r="AI37" s="1022"/>
      <c r="AJ37" s="1023"/>
      <c r="AK37" s="985"/>
      <c r="AL37" s="721"/>
      <c r="AM37" s="721"/>
      <c r="AN37" s="721"/>
      <c r="AO37" s="721"/>
      <c r="AP37" s="721"/>
      <c r="AQ37" s="721"/>
      <c r="AR37" s="721"/>
      <c r="AS37" s="721"/>
      <c r="AT37" s="721"/>
      <c r="AU37" s="721"/>
      <c r="AV37" s="721"/>
      <c r="AW37" s="721"/>
      <c r="AX37" s="721"/>
      <c r="AY37" s="721"/>
      <c r="AZ37" s="1044"/>
      <c r="BA37" s="1044"/>
      <c r="BB37" s="1044"/>
      <c r="BC37" s="1044"/>
      <c r="BD37" s="1044"/>
      <c r="BE37" s="1034"/>
      <c r="BF37" s="1034"/>
      <c r="BG37" s="1034"/>
      <c r="BH37" s="1034"/>
      <c r="BI37" s="1035"/>
      <c r="BJ37" s="205"/>
      <c r="BK37" s="205"/>
      <c r="BL37" s="205"/>
      <c r="BM37" s="205"/>
      <c r="BN37" s="205"/>
      <c r="BO37" s="218"/>
      <c r="BP37" s="218"/>
      <c r="BQ37" s="215">
        <v>31</v>
      </c>
      <c r="BR37" s="216"/>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9"/>
    </row>
    <row r="38" spans="1:131" s="200" customFormat="1" ht="26.25" customHeight="1" x14ac:dyDescent="0.15">
      <c r="A38" s="219">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1"/>
      <c r="AG38" s="1022"/>
      <c r="AH38" s="1022"/>
      <c r="AI38" s="1022"/>
      <c r="AJ38" s="1023"/>
      <c r="AK38" s="985"/>
      <c r="AL38" s="721"/>
      <c r="AM38" s="721"/>
      <c r="AN38" s="721"/>
      <c r="AO38" s="721"/>
      <c r="AP38" s="721"/>
      <c r="AQ38" s="721"/>
      <c r="AR38" s="721"/>
      <c r="AS38" s="721"/>
      <c r="AT38" s="721"/>
      <c r="AU38" s="721"/>
      <c r="AV38" s="721"/>
      <c r="AW38" s="721"/>
      <c r="AX38" s="721"/>
      <c r="AY38" s="721"/>
      <c r="AZ38" s="1044"/>
      <c r="BA38" s="1044"/>
      <c r="BB38" s="1044"/>
      <c r="BC38" s="1044"/>
      <c r="BD38" s="1044"/>
      <c r="BE38" s="1034"/>
      <c r="BF38" s="1034"/>
      <c r="BG38" s="1034"/>
      <c r="BH38" s="1034"/>
      <c r="BI38" s="1035"/>
      <c r="BJ38" s="205"/>
      <c r="BK38" s="205"/>
      <c r="BL38" s="205"/>
      <c r="BM38" s="205"/>
      <c r="BN38" s="205"/>
      <c r="BO38" s="218"/>
      <c r="BP38" s="218"/>
      <c r="BQ38" s="215">
        <v>32</v>
      </c>
      <c r="BR38" s="216"/>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9"/>
    </row>
    <row r="39" spans="1:131" s="200" customFormat="1" ht="26.25" customHeight="1" x14ac:dyDescent="0.15">
      <c r="A39" s="219">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1"/>
      <c r="AG39" s="1022"/>
      <c r="AH39" s="1022"/>
      <c r="AI39" s="1022"/>
      <c r="AJ39" s="1023"/>
      <c r="AK39" s="985"/>
      <c r="AL39" s="721"/>
      <c r="AM39" s="721"/>
      <c r="AN39" s="721"/>
      <c r="AO39" s="721"/>
      <c r="AP39" s="721"/>
      <c r="AQ39" s="721"/>
      <c r="AR39" s="721"/>
      <c r="AS39" s="721"/>
      <c r="AT39" s="721"/>
      <c r="AU39" s="721"/>
      <c r="AV39" s="721"/>
      <c r="AW39" s="721"/>
      <c r="AX39" s="721"/>
      <c r="AY39" s="721"/>
      <c r="AZ39" s="1044"/>
      <c r="BA39" s="1044"/>
      <c r="BB39" s="1044"/>
      <c r="BC39" s="1044"/>
      <c r="BD39" s="1044"/>
      <c r="BE39" s="1034"/>
      <c r="BF39" s="1034"/>
      <c r="BG39" s="1034"/>
      <c r="BH39" s="1034"/>
      <c r="BI39" s="1035"/>
      <c r="BJ39" s="205"/>
      <c r="BK39" s="205"/>
      <c r="BL39" s="205"/>
      <c r="BM39" s="205"/>
      <c r="BN39" s="205"/>
      <c r="BO39" s="218"/>
      <c r="BP39" s="218"/>
      <c r="BQ39" s="215">
        <v>33</v>
      </c>
      <c r="BR39" s="216"/>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9"/>
    </row>
    <row r="40" spans="1:131" s="200" customFormat="1" ht="26.25" customHeight="1" x14ac:dyDescent="0.15">
      <c r="A40" s="214">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1"/>
      <c r="AG40" s="1022"/>
      <c r="AH40" s="1022"/>
      <c r="AI40" s="1022"/>
      <c r="AJ40" s="1023"/>
      <c r="AK40" s="985"/>
      <c r="AL40" s="721"/>
      <c r="AM40" s="721"/>
      <c r="AN40" s="721"/>
      <c r="AO40" s="721"/>
      <c r="AP40" s="721"/>
      <c r="AQ40" s="721"/>
      <c r="AR40" s="721"/>
      <c r="AS40" s="721"/>
      <c r="AT40" s="721"/>
      <c r="AU40" s="721"/>
      <c r="AV40" s="721"/>
      <c r="AW40" s="721"/>
      <c r="AX40" s="721"/>
      <c r="AY40" s="721"/>
      <c r="AZ40" s="1044"/>
      <c r="BA40" s="1044"/>
      <c r="BB40" s="1044"/>
      <c r="BC40" s="1044"/>
      <c r="BD40" s="1044"/>
      <c r="BE40" s="1034"/>
      <c r="BF40" s="1034"/>
      <c r="BG40" s="1034"/>
      <c r="BH40" s="1034"/>
      <c r="BI40" s="1035"/>
      <c r="BJ40" s="205"/>
      <c r="BK40" s="205"/>
      <c r="BL40" s="205"/>
      <c r="BM40" s="205"/>
      <c r="BN40" s="205"/>
      <c r="BO40" s="218"/>
      <c r="BP40" s="218"/>
      <c r="BQ40" s="215">
        <v>34</v>
      </c>
      <c r="BR40" s="216"/>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9"/>
    </row>
    <row r="41" spans="1:131" s="200" customFormat="1" ht="26.25" customHeight="1" x14ac:dyDescent="0.15">
      <c r="A41" s="214">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1"/>
      <c r="AG41" s="1022"/>
      <c r="AH41" s="1022"/>
      <c r="AI41" s="1022"/>
      <c r="AJ41" s="1023"/>
      <c r="AK41" s="985"/>
      <c r="AL41" s="721"/>
      <c r="AM41" s="721"/>
      <c r="AN41" s="721"/>
      <c r="AO41" s="721"/>
      <c r="AP41" s="721"/>
      <c r="AQ41" s="721"/>
      <c r="AR41" s="721"/>
      <c r="AS41" s="721"/>
      <c r="AT41" s="721"/>
      <c r="AU41" s="721"/>
      <c r="AV41" s="721"/>
      <c r="AW41" s="721"/>
      <c r="AX41" s="721"/>
      <c r="AY41" s="721"/>
      <c r="AZ41" s="1044"/>
      <c r="BA41" s="1044"/>
      <c r="BB41" s="1044"/>
      <c r="BC41" s="1044"/>
      <c r="BD41" s="1044"/>
      <c r="BE41" s="1034"/>
      <c r="BF41" s="1034"/>
      <c r="BG41" s="1034"/>
      <c r="BH41" s="1034"/>
      <c r="BI41" s="1035"/>
      <c r="BJ41" s="205"/>
      <c r="BK41" s="205"/>
      <c r="BL41" s="205"/>
      <c r="BM41" s="205"/>
      <c r="BN41" s="205"/>
      <c r="BO41" s="218"/>
      <c r="BP41" s="218"/>
      <c r="BQ41" s="215">
        <v>35</v>
      </c>
      <c r="BR41" s="216"/>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9"/>
    </row>
    <row r="42" spans="1:131" s="200" customFormat="1" ht="26.25" customHeight="1" x14ac:dyDescent="0.15">
      <c r="A42" s="214">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1"/>
      <c r="AG42" s="1022"/>
      <c r="AH42" s="1022"/>
      <c r="AI42" s="1022"/>
      <c r="AJ42" s="1023"/>
      <c r="AK42" s="985"/>
      <c r="AL42" s="721"/>
      <c r="AM42" s="721"/>
      <c r="AN42" s="721"/>
      <c r="AO42" s="721"/>
      <c r="AP42" s="721"/>
      <c r="AQ42" s="721"/>
      <c r="AR42" s="721"/>
      <c r="AS42" s="721"/>
      <c r="AT42" s="721"/>
      <c r="AU42" s="721"/>
      <c r="AV42" s="721"/>
      <c r="AW42" s="721"/>
      <c r="AX42" s="721"/>
      <c r="AY42" s="721"/>
      <c r="AZ42" s="1044"/>
      <c r="BA42" s="1044"/>
      <c r="BB42" s="1044"/>
      <c r="BC42" s="1044"/>
      <c r="BD42" s="1044"/>
      <c r="BE42" s="1034"/>
      <c r="BF42" s="1034"/>
      <c r="BG42" s="1034"/>
      <c r="BH42" s="1034"/>
      <c r="BI42" s="1035"/>
      <c r="BJ42" s="205"/>
      <c r="BK42" s="205"/>
      <c r="BL42" s="205"/>
      <c r="BM42" s="205"/>
      <c r="BN42" s="205"/>
      <c r="BO42" s="218"/>
      <c r="BP42" s="218"/>
      <c r="BQ42" s="215">
        <v>36</v>
      </c>
      <c r="BR42" s="216"/>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9"/>
    </row>
    <row r="43" spans="1:131" s="200" customFormat="1" ht="26.25" customHeight="1" x14ac:dyDescent="0.15">
      <c r="A43" s="214">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1"/>
      <c r="AG43" s="1022"/>
      <c r="AH43" s="1022"/>
      <c r="AI43" s="1022"/>
      <c r="AJ43" s="1023"/>
      <c r="AK43" s="985"/>
      <c r="AL43" s="721"/>
      <c r="AM43" s="721"/>
      <c r="AN43" s="721"/>
      <c r="AO43" s="721"/>
      <c r="AP43" s="721"/>
      <c r="AQ43" s="721"/>
      <c r="AR43" s="721"/>
      <c r="AS43" s="721"/>
      <c r="AT43" s="721"/>
      <c r="AU43" s="721"/>
      <c r="AV43" s="721"/>
      <c r="AW43" s="721"/>
      <c r="AX43" s="721"/>
      <c r="AY43" s="721"/>
      <c r="AZ43" s="1044"/>
      <c r="BA43" s="1044"/>
      <c r="BB43" s="1044"/>
      <c r="BC43" s="1044"/>
      <c r="BD43" s="1044"/>
      <c r="BE43" s="1034"/>
      <c r="BF43" s="1034"/>
      <c r="BG43" s="1034"/>
      <c r="BH43" s="1034"/>
      <c r="BI43" s="1035"/>
      <c r="BJ43" s="205"/>
      <c r="BK43" s="205"/>
      <c r="BL43" s="205"/>
      <c r="BM43" s="205"/>
      <c r="BN43" s="205"/>
      <c r="BO43" s="218"/>
      <c r="BP43" s="218"/>
      <c r="BQ43" s="215">
        <v>37</v>
      </c>
      <c r="BR43" s="216"/>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9"/>
    </row>
    <row r="44" spans="1:131" s="200" customFormat="1" ht="26.25" customHeight="1" x14ac:dyDescent="0.15">
      <c r="A44" s="214">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1"/>
      <c r="AG44" s="1022"/>
      <c r="AH44" s="1022"/>
      <c r="AI44" s="1022"/>
      <c r="AJ44" s="1023"/>
      <c r="AK44" s="985"/>
      <c r="AL44" s="721"/>
      <c r="AM44" s="721"/>
      <c r="AN44" s="721"/>
      <c r="AO44" s="721"/>
      <c r="AP44" s="721"/>
      <c r="AQ44" s="721"/>
      <c r="AR44" s="721"/>
      <c r="AS44" s="721"/>
      <c r="AT44" s="721"/>
      <c r="AU44" s="721"/>
      <c r="AV44" s="721"/>
      <c r="AW44" s="721"/>
      <c r="AX44" s="721"/>
      <c r="AY44" s="721"/>
      <c r="AZ44" s="1044"/>
      <c r="BA44" s="1044"/>
      <c r="BB44" s="1044"/>
      <c r="BC44" s="1044"/>
      <c r="BD44" s="1044"/>
      <c r="BE44" s="1034"/>
      <c r="BF44" s="1034"/>
      <c r="BG44" s="1034"/>
      <c r="BH44" s="1034"/>
      <c r="BI44" s="1035"/>
      <c r="BJ44" s="205"/>
      <c r="BK44" s="205"/>
      <c r="BL44" s="205"/>
      <c r="BM44" s="205"/>
      <c r="BN44" s="205"/>
      <c r="BO44" s="218"/>
      <c r="BP44" s="218"/>
      <c r="BQ44" s="215">
        <v>38</v>
      </c>
      <c r="BR44" s="216"/>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9"/>
    </row>
    <row r="45" spans="1:131" s="200" customFormat="1" ht="26.25" customHeight="1" x14ac:dyDescent="0.15">
      <c r="A45" s="214">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1"/>
      <c r="AG45" s="1022"/>
      <c r="AH45" s="1022"/>
      <c r="AI45" s="1022"/>
      <c r="AJ45" s="1023"/>
      <c r="AK45" s="985"/>
      <c r="AL45" s="721"/>
      <c r="AM45" s="721"/>
      <c r="AN45" s="721"/>
      <c r="AO45" s="721"/>
      <c r="AP45" s="721"/>
      <c r="AQ45" s="721"/>
      <c r="AR45" s="721"/>
      <c r="AS45" s="721"/>
      <c r="AT45" s="721"/>
      <c r="AU45" s="721"/>
      <c r="AV45" s="721"/>
      <c r="AW45" s="721"/>
      <c r="AX45" s="721"/>
      <c r="AY45" s="721"/>
      <c r="AZ45" s="1044"/>
      <c r="BA45" s="1044"/>
      <c r="BB45" s="1044"/>
      <c r="BC45" s="1044"/>
      <c r="BD45" s="1044"/>
      <c r="BE45" s="1034"/>
      <c r="BF45" s="1034"/>
      <c r="BG45" s="1034"/>
      <c r="BH45" s="1034"/>
      <c r="BI45" s="1035"/>
      <c r="BJ45" s="205"/>
      <c r="BK45" s="205"/>
      <c r="BL45" s="205"/>
      <c r="BM45" s="205"/>
      <c r="BN45" s="205"/>
      <c r="BO45" s="218"/>
      <c r="BP45" s="218"/>
      <c r="BQ45" s="215">
        <v>39</v>
      </c>
      <c r="BR45" s="216"/>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9"/>
    </row>
    <row r="46" spans="1:131" s="200" customFormat="1" ht="26.25" customHeight="1" x14ac:dyDescent="0.15">
      <c r="A46" s="214">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1"/>
      <c r="AG46" s="1022"/>
      <c r="AH46" s="1022"/>
      <c r="AI46" s="1022"/>
      <c r="AJ46" s="1023"/>
      <c r="AK46" s="985"/>
      <c r="AL46" s="721"/>
      <c r="AM46" s="721"/>
      <c r="AN46" s="721"/>
      <c r="AO46" s="721"/>
      <c r="AP46" s="721"/>
      <c r="AQ46" s="721"/>
      <c r="AR46" s="721"/>
      <c r="AS46" s="721"/>
      <c r="AT46" s="721"/>
      <c r="AU46" s="721"/>
      <c r="AV46" s="721"/>
      <c r="AW46" s="721"/>
      <c r="AX46" s="721"/>
      <c r="AY46" s="721"/>
      <c r="AZ46" s="1044"/>
      <c r="BA46" s="1044"/>
      <c r="BB46" s="1044"/>
      <c r="BC46" s="1044"/>
      <c r="BD46" s="1044"/>
      <c r="BE46" s="1034"/>
      <c r="BF46" s="1034"/>
      <c r="BG46" s="1034"/>
      <c r="BH46" s="1034"/>
      <c r="BI46" s="1035"/>
      <c r="BJ46" s="205"/>
      <c r="BK46" s="205"/>
      <c r="BL46" s="205"/>
      <c r="BM46" s="205"/>
      <c r="BN46" s="205"/>
      <c r="BO46" s="218"/>
      <c r="BP46" s="218"/>
      <c r="BQ46" s="215">
        <v>40</v>
      </c>
      <c r="BR46" s="216"/>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9"/>
    </row>
    <row r="47" spans="1:131" s="200" customFormat="1" ht="26.25" customHeight="1" x14ac:dyDescent="0.15">
      <c r="A47" s="214">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1"/>
      <c r="AG47" s="1022"/>
      <c r="AH47" s="1022"/>
      <c r="AI47" s="1022"/>
      <c r="AJ47" s="1023"/>
      <c r="AK47" s="985"/>
      <c r="AL47" s="721"/>
      <c r="AM47" s="721"/>
      <c r="AN47" s="721"/>
      <c r="AO47" s="721"/>
      <c r="AP47" s="721"/>
      <c r="AQ47" s="721"/>
      <c r="AR47" s="721"/>
      <c r="AS47" s="721"/>
      <c r="AT47" s="721"/>
      <c r="AU47" s="721"/>
      <c r="AV47" s="721"/>
      <c r="AW47" s="721"/>
      <c r="AX47" s="721"/>
      <c r="AY47" s="721"/>
      <c r="AZ47" s="1044"/>
      <c r="BA47" s="1044"/>
      <c r="BB47" s="1044"/>
      <c r="BC47" s="1044"/>
      <c r="BD47" s="1044"/>
      <c r="BE47" s="1034"/>
      <c r="BF47" s="1034"/>
      <c r="BG47" s="1034"/>
      <c r="BH47" s="1034"/>
      <c r="BI47" s="1035"/>
      <c r="BJ47" s="205"/>
      <c r="BK47" s="205"/>
      <c r="BL47" s="205"/>
      <c r="BM47" s="205"/>
      <c r="BN47" s="205"/>
      <c r="BO47" s="218"/>
      <c r="BP47" s="218"/>
      <c r="BQ47" s="215">
        <v>41</v>
      </c>
      <c r="BR47" s="216"/>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9"/>
    </row>
    <row r="48" spans="1:131" s="200" customFormat="1" ht="26.25" customHeight="1" x14ac:dyDescent="0.15">
      <c r="A48" s="214">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1"/>
      <c r="AG48" s="1022"/>
      <c r="AH48" s="1022"/>
      <c r="AI48" s="1022"/>
      <c r="AJ48" s="1023"/>
      <c r="AK48" s="985"/>
      <c r="AL48" s="721"/>
      <c r="AM48" s="721"/>
      <c r="AN48" s="721"/>
      <c r="AO48" s="721"/>
      <c r="AP48" s="721"/>
      <c r="AQ48" s="721"/>
      <c r="AR48" s="721"/>
      <c r="AS48" s="721"/>
      <c r="AT48" s="721"/>
      <c r="AU48" s="721"/>
      <c r="AV48" s="721"/>
      <c r="AW48" s="721"/>
      <c r="AX48" s="721"/>
      <c r="AY48" s="721"/>
      <c r="AZ48" s="1044"/>
      <c r="BA48" s="1044"/>
      <c r="BB48" s="1044"/>
      <c r="BC48" s="1044"/>
      <c r="BD48" s="1044"/>
      <c r="BE48" s="1034"/>
      <c r="BF48" s="1034"/>
      <c r="BG48" s="1034"/>
      <c r="BH48" s="1034"/>
      <c r="BI48" s="1035"/>
      <c r="BJ48" s="205"/>
      <c r="BK48" s="205"/>
      <c r="BL48" s="205"/>
      <c r="BM48" s="205"/>
      <c r="BN48" s="205"/>
      <c r="BO48" s="218"/>
      <c r="BP48" s="218"/>
      <c r="BQ48" s="215">
        <v>42</v>
      </c>
      <c r="BR48" s="216"/>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9"/>
    </row>
    <row r="49" spans="1:131" s="200" customFormat="1" ht="26.25" customHeight="1" x14ac:dyDescent="0.15">
      <c r="A49" s="214">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1"/>
      <c r="AG49" s="1022"/>
      <c r="AH49" s="1022"/>
      <c r="AI49" s="1022"/>
      <c r="AJ49" s="1023"/>
      <c r="AK49" s="985"/>
      <c r="AL49" s="721"/>
      <c r="AM49" s="721"/>
      <c r="AN49" s="721"/>
      <c r="AO49" s="721"/>
      <c r="AP49" s="721"/>
      <c r="AQ49" s="721"/>
      <c r="AR49" s="721"/>
      <c r="AS49" s="721"/>
      <c r="AT49" s="721"/>
      <c r="AU49" s="721"/>
      <c r="AV49" s="721"/>
      <c r="AW49" s="721"/>
      <c r="AX49" s="721"/>
      <c r="AY49" s="721"/>
      <c r="AZ49" s="1044"/>
      <c r="BA49" s="1044"/>
      <c r="BB49" s="1044"/>
      <c r="BC49" s="1044"/>
      <c r="BD49" s="1044"/>
      <c r="BE49" s="1034"/>
      <c r="BF49" s="1034"/>
      <c r="BG49" s="1034"/>
      <c r="BH49" s="1034"/>
      <c r="BI49" s="1035"/>
      <c r="BJ49" s="205"/>
      <c r="BK49" s="205"/>
      <c r="BL49" s="205"/>
      <c r="BM49" s="205"/>
      <c r="BN49" s="205"/>
      <c r="BO49" s="218"/>
      <c r="BP49" s="218"/>
      <c r="BQ49" s="215">
        <v>43</v>
      </c>
      <c r="BR49" s="216"/>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9"/>
    </row>
    <row r="50" spans="1:131" s="200" customFormat="1" ht="26.25" customHeight="1" x14ac:dyDescent="0.15">
      <c r="A50" s="214">
        <v>23</v>
      </c>
      <c r="B50" s="1039"/>
      <c r="C50" s="1040"/>
      <c r="D50" s="1040"/>
      <c r="E50" s="1040"/>
      <c r="F50" s="1040"/>
      <c r="G50" s="1040"/>
      <c r="H50" s="1040"/>
      <c r="I50" s="1040"/>
      <c r="J50" s="1040"/>
      <c r="K50" s="1040"/>
      <c r="L50" s="1040"/>
      <c r="M50" s="1040"/>
      <c r="N50" s="1040"/>
      <c r="O50" s="1040"/>
      <c r="P50" s="1041"/>
      <c r="Q50" s="1042"/>
      <c r="R50" s="1025"/>
      <c r="S50" s="1025"/>
      <c r="T50" s="1025"/>
      <c r="U50" s="1025"/>
      <c r="V50" s="1025"/>
      <c r="W50" s="1025"/>
      <c r="X50" s="1025"/>
      <c r="Y50" s="1025"/>
      <c r="Z50" s="1025"/>
      <c r="AA50" s="1025"/>
      <c r="AB50" s="1025"/>
      <c r="AC50" s="1025"/>
      <c r="AD50" s="1025"/>
      <c r="AE50" s="1043"/>
      <c r="AF50" s="1021"/>
      <c r="AG50" s="1022"/>
      <c r="AH50" s="1022"/>
      <c r="AI50" s="1022"/>
      <c r="AJ50" s="1023"/>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1034"/>
      <c r="BF50" s="1034"/>
      <c r="BG50" s="1034"/>
      <c r="BH50" s="1034"/>
      <c r="BI50" s="1035"/>
      <c r="BJ50" s="205"/>
      <c r="BK50" s="205"/>
      <c r="BL50" s="205"/>
      <c r="BM50" s="205"/>
      <c r="BN50" s="205"/>
      <c r="BO50" s="218"/>
      <c r="BP50" s="218"/>
      <c r="BQ50" s="215">
        <v>44</v>
      </c>
      <c r="BR50" s="216"/>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9"/>
    </row>
    <row r="51" spans="1:131" s="200" customFormat="1" ht="26.25" customHeight="1" x14ac:dyDescent="0.15">
      <c r="A51" s="214">
        <v>24</v>
      </c>
      <c r="B51" s="1039"/>
      <c r="C51" s="1040"/>
      <c r="D51" s="1040"/>
      <c r="E51" s="1040"/>
      <c r="F51" s="1040"/>
      <c r="G51" s="1040"/>
      <c r="H51" s="1040"/>
      <c r="I51" s="1040"/>
      <c r="J51" s="1040"/>
      <c r="K51" s="1040"/>
      <c r="L51" s="1040"/>
      <c r="M51" s="1040"/>
      <c r="N51" s="1040"/>
      <c r="O51" s="1040"/>
      <c r="P51" s="1041"/>
      <c r="Q51" s="1042"/>
      <c r="R51" s="1025"/>
      <c r="S51" s="1025"/>
      <c r="T51" s="1025"/>
      <c r="U51" s="1025"/>
      <c r="V51" s="1025"/>
      <c r="W51" s="1025"/>
      <c r="X51" s="1025"/>
      <c r="Y51" s="1025"/>
      <c r="Z51" s="1025"/>
      <c r="AA51" s="1025"/>
      <c r="AB51" s="1025"/>
      <c r="AC51" s="1025"/>
      <c r="AD51" s="1025"/>
      <c r="AE51" s="1043"/>
      <c r="AF51" s="1021"/>
      <c r="AG51" s="1022"/>
      <c r="AH51" s="1022"/>
      <c r="AI51" s="1022"/>
      <c r="AJ51" s="1023"/>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1034"/>
      <c r="BF51" s="1034"/>
      <c r="BG51" s="1034"/>
      <c r="BH51" s="1034"/>
      <c r="BI51" s="1035"/>
      <c r="BJ51" s="205"/>
      <c r="BK51" s="205"/>
      <c r="BL51" s="205"/>
      <c r="BM51" s="205"/>
      <c r="BN51" s="205"/>
      <c r="BO51" s="218"/>
      <c r="BP51" s="218"/>
      <c r="BQ51" s="215">
        <v>45</v>
      </c>
      <c r="BR51" s="216"/>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9"/>
    </row>
    <row r="52" spans="1:131" s="200" customFormat="1" ht="26.25" customHeight="1" x14ac:dyDescent="0.15">
      <c r="A52" s="214">
        <v>25</v>
      </c>
      <c r="B52" s="1039"/>
      <c r="C52" s="1040"/>
      <c r="D52" s="1040"/>
      <c r="E52" s="1040"/>
      <c r="F52" s="1040"/>
      <c r="G52" s="1040"/>
      <c r="H52" s="1040"/>
      <c r="I52" s="1040"/>
      <c r="J52" s="1040"/>
      <c r="K52" s="1040"/>
      <c r="L52" s="1040"/>
      <c r="M52" s="1040"/>
      <c r="N52" s="1040"/>
      <c r="O52" s="1040"/>
      <c r="P52" s="1041"/>
      <c r="Q52" s="1042"/>
      <c r="R52" s="1025"/>
      <c r="S52" s="1025"/>
      <c r="T52" s="1025"/>
      <c r="U52" s="1025"/>
      <c r="V52" s="1025"/>
      <c r="W52" s="1025"/>
      <c r="X52" s="1025"/>
      <c r="Y52" s="1025"/>
      <c r="Z52" s="1025"/>
      <c r="AA52" s="1025"/>
      <c r="AB52" s="1025"/>
      <c r="AC52" s="1025"/>
      <c r="AD52" s="1025"/>
      <c r="AE52" s="1043"/>
      <c r="AF52" s="1021"/>
      <c r="AG52" s="1022"/>
      <c r="AH52" s="1022"/>
      <c r="AI52" s="1022"/>
      <c r="AJ52" s="1023"/>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1034"/>
      <c r="BF52" s="1034"/>
      <c r="BG52" s="1034"/>
      <c r="BH52" s="1034"/>
      <c r="BI52" s="1035"/>
      <c r="BJ52" s="205"/>
      <c r="BK52" s="205"/>
      <c r="BL52" s="205"/>
      <c r="BM52" s="205"/>
      <c r="BN52" s="205"/>
      <c r="BO52" s="218"/>
      <c r="BP52" s="218"/>
      <c r="BQ52" s="215">
        <v>46</v>
      </c>
      <c r="BR52" s="216"/>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9"/>
    </row>
    <row r="53" spans="1:131" s="200" customFormat="1" ht="26.25" customHeight="1" x14ac:dyDescent="0.15">
      <c r="A53" s="214">
        <v>26</v>
      </c>
      <c r="B53" s="1039"/>
      <c r="C53" s="1040"/>
      <c r="D53" s="1040"/>
      <c r="E53" s="1040"/>
      <c r="F53" s="1040"/>
      <c r="G53" s="1040"/>
      <c r="H53" s="1040"/>
      <c r="I53" s="1040"/>
      <c r="J53" s="1040"/>
      <c r="K53" s="1040"/>
      <c r="L53" s="1040"/>
      <c r="M53" s="1040"/>
      <c r="N53" s="1040"/>
      <c r="O53" s="1040"/>
      <c r="P53" s="1041"/>
      <c r="Q53" s="1042"/>
      <c r="R53" s="1025"/>
      <c r="S53" s="1025"/>
      <c r="T53" s="1025"/>
      <c r="U53" s="1025"/>
      <c r="V53" s="1025"/>
      <c r="W53" s="1025"/>
      <c r="X53" s="1025"/>
      <c r="Y53" s="1025"/>
      <c r="Z53" s="1025"/>
      <c r="AA53" s="1025"/>
      <c r="AB53" s="1025"/>
      <c r="AC53" s="1025"/>
      <c r="AD53" s="1025"/>
      <c r="AE53" s="1043"/>
      <c r="AF53" s="1021"/>
      <c r="AG53" s="1022"/>
      <c r="AH53" s="1022"/>
      <c r="AI53" s="1022"/>
      <c r="AJ53" s="1023"/>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1034"/>
      <c r="BF53" s="1034"/>
      <c r="BG53" s="1034"/>
      <c r="BH53" s="1034"/>
      <c r="BI53" s="1035"/>
      <c r="BJ53" s="205"/>
      <c r="BK53" s="205"/>
      <c r="BL53" s="205"/>
      <c r="BM53" s="205"/>
      <c r="BN53" s="205"/>
      <c r="BO53" s="218"/>
      <c r="BP53" s="218"/>
      <c r="BQ53" s="215">
        <v>47</v>
      </c>
      <c r="BR53" s="216"/>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9"/>
    </row>
    <row r="54" spans="1:131" s="200" customFormat="1" ht="26.25" customHeight="1" x14ac:dyDescent="0.15">
      <c r="A54" s="214">
        <v>27</v>
      </c>
      <c r="B54" s="1039"/>
      <c r="C54" s="1040"/>
      <c r="D54" s="1040"/>
      <c r="E54" s="1040"/>
      <c r="F54" s="1040"/>
      <c r="G54" s="1040"/>
      <c r="H54" s="1040"/>
      <c r="I54" s="1040"/>
      <c r="J54" s="1040"/>
      <c r="K54" s="1040"/>
      <c r="L54" s="1040"/>
      <c r="M54" s="1040"/>
      <c r="N54" s="1040"/>
      <c r="O54" s="1040"/>
      <c r="P54" s="1041"/>
      <c r="Q54" s="1042"/>
      <c r="R54" s="1025"/>
      <c r="S54" s="1025"/>
      <c r="T54" s="1025"/>
      <c r="U54" s="1025"/>
      <c r="V54" s="1025"/>
      <c r="W54" s="1025"/>
      <c r="X54" s="1025"/>
      <c r="Y54" s="1025"/>
      <c r="Z54" s="1025"/>
      <c r="AA54" s="1025"/>
      <c r="AB54" s="1025"/>
      <c r="AC54" s="1025"/>
      <c r="AD54" s="1025"/>
      <c r="AE54" s="1043"/>
      <c r="AF54" s="1021"/>
      <c r="AG54" s="1022"/>
      <c r="AH54" s="1022"/>
      <c r="AI54" s="1022"/>
      <c r="AJ54" s="1023"/>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1034"/>
      <c r="BF54" s="1034"/>
      <c r="BG54" s="1034"/>
      <c r="BH54" s="1034"/>
      <c r="BI54" s="1035"/>
      <c r="BJ54" s="205"/>
      <c r="BK54" s="205"/>
      <c r="BL54" s="205"/>
      <c r="BM54" s="205"/>
      <c r="BN54" s="205"/>
      <c r="BO54" s="218"/>
      <c r="BP54" s="218"/>
      <c r="BQ54" s="215">
        <v>48</v>
      </c>
      <c r="BR54" s="216"/>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9"/>
    </row>
    <row r="55" spans="1:131" s="200" customFormat="1" ht="26.25" customHeight="1" x14ac:dyDescent="0.15">
      <c r="A55" s="214">
        <v>28</v>
      </c>
      <c r="B55" s="1039"/>
      <c r="C55" s="1040"/>
      <c r="D55" s="1040"/>
      <c r="E55" s="1040"/>
      <c r="F55" s="1040"/>
      <c r="G55" s="1040"/>
      <c r="H55" s="1040"/>
      <c r="I55" s="1040"/>
      <c r="J55" s="1040"/>
      <c r="K55" s="1040"/>
      <c r="L55" s="1040"/>
      <c r="M55" s="1040"/>
      <c r="N55" s="1040"/>
      <c r="O55" s="1040"/>
      <c r="P55" s="1041"/>
      <c r="Q55" s="1042"/>
      <c r="R55" s="1025"/>
      <c r="S55" s="1025"/>
      <c r="T55" s="1025"/>
      <c r="U55" s="1025"/>
      <c r="V55" s="1025"/>
      <c r="W55" s="1025"/>
      <c r="X55" s="1025"/>
      <c r="Y55" s="1025"/>
      <c r="Z55" s="1025"/>
      <c r="AA55" s="1025"/>
      <c r="AB55" s="1025"/>
      <c r="AC55" s="1025"/>
      <c r="AD55" s="1025"/>
      <c r="AE55" s="1043"/>
      <c r="AF55" s="1021"/>
      <c r="AG55" s="1022"/>
      <c r="AH55" s="1022"/>
      <c r="AI55" s="1022"/>
      <c r="AJ55" s="1023"/>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1034"/>
      <c r="BF55" s="1034"/>
      <c r="BG55" s="1034"/>
      <c r="BH55" s="1034"/>
      <c r="BI55" s="1035"/>
      <c r="BJ55" s="205"/>
      <c r="BK55" s="205"/>
      <c r="BL55" s="205"/>
      <c r="BM55" s="205"/>
      <c r="BN55" s="205"/>
      <c r="BO55" s="218"/>
      <c r="BP55" s="218"/>
      <c r="BQ55" s="215">
        <v>49</v>
      </c>
      <c r="BR55" s="216"/>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9"/>
    </row>
    <row r="56" spans="1:131" s="200" customFormat="1" ht="26.25" customHeight="1" x14ac:dyDescent="0.15">
      <c r="A56" s="214">
        <v>29</v>
      </c>
      <c r="B56" s="1039"/>
      <c r="C56" s="1040"/>
      <c r="D56" s="1040"/>
      <c r="E56" s="1040"/>
      <c r="F56" s="1040"/>
      <c r="G56" s="1040"/>
      <c r="H56" s="1040"/>
      <c r="I56" s="1040"/>
      <c r="J56" s="1040"/>
      <c r="K56" s="1040"/>
      <c r="L56" s="1040"/>
      <c r="M56" s="1040"/>
      <c r="N56" s="1040"/>
      <c r="O56" s="1040"/>
      <c r="P56" s="1041"/>
      <c r="Q56" s="1042"/>
      <c r="R56" s="1025"/>
      <c r="S56" s="1025"/>
      <c r="T56" s="1025"/>
      <c r="U56" s="1025"/>
      <c r="V56" s="1025"/>
      <c r="W56" s="1025"/>
      <c r="X56" s="1025"/>
      <c r="Y56" s="1025"/>
      <c r="Z56" s="1025"/>
      <c r="AA56" s="1025"/>
      <c r="AB56" s="1025"/>
      <c r="AC56" s="1025"/>
      <c r="AD56" s="1025"/>
      <c r="AE56" s="1043"/>
      <c r="AF56" s="1021"/>
      <c r="AG56" s="1022"/>
      <c r="AH56" s="1022"/>
      <c r="AI56" s="1022"/>
      <c r="AJ56" s="1023"/>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1034"/>
      <c r="BF56" s="1034"/>
      <c r="BG56" s="1034"/>
      <c r="BH56" s="1034"/>
      <c r="BI56" s="1035"/>
      <c r="BJ56" s="205"/>
      <c r="BK56" s="205"/>
      <c r="BL56" s="205"/>
      <c r="BM56" s="205"/>
      <c r="BN56" s="205"/>
      <c r="BO56" s="218"/>
      <c r="BP56" s="218"/>
      <c r="BQ56" s="215">
        <v>50</v>
      </c>
      <c r="BR56" s="216"/>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9"/>
    </row>
    <row r="57" spans="1:131" s="200" customFormat="1" ht="26.25" customHeight="1" x14ac:dyDescent="0.15">
      <c r="A57" s="214">
        <v>30</v>
      </c>
      <c r="B57" s="1039"/>
      <c r="C57" s="1040"/>
      <c r="D57" s="1040"/>
      <c r="E57" s="1040"/>
      <c r="F57" s="1040"/>
      <c r="G57" s="1040"/>
      <c r="H57" s="1040"/>
      <c r="I57" s="1040"/>
      <c r="J57" s="1040"/>
      <c r="K57" s="1040"/>
      <c r="L57" s="1040"/>
      <c r="M57" s="1040"/>
      <c r="N57" s="1040"/>
      <c r="O57" s="1040"/>
      <c r="P57" s="1041"/>
      <c r="Q57" s="1042"/>
      <c r="R57" s="1025"/>
      <c r="S57" s="1025"/>
      <c r="T57" s="1025"/>
      <c r="U57" s="1025"/>
      <c r="V57" s="1025"/>
      <c r="W57" s="1025"/>
      <c r="X57" s="1025"/>
      <c r="Y57" s="1025"/>
      <c r="Z57" s="1025"/>
      <c r="AA57" s="1025"/>
      <c r="AB57" s="1025"/>
      <c r="AC57" s="1025"/>
      <c r="AD57" s="1025"/>
      <c r="AE57" s="1043"/>
      <c r="AF57" s="1021"/>
      <c r="AG57" s="1022"/>
      <c r="AH57" s="1022"/>
      <c r="AI57" s="1022"/>
      <c r="AJ57" s="1023"/>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1034"/>
      <c r="BF57" s="1034"/>
      <c r="BG57" s="1034"/>
      <c r="BH57" s="1034"/>
      <c r="BI57" s="1035"/>
      <c r="BJ57" s="205"/>
      <c r="BK57" s="205"/>
      <c r="BL57" s="205"/>
      <c r="BM57" s="205"/>
      <c r="BN57" s="205"/>
      <c r="BO57" s="218"/>
      <c r="BP57" s="218"/>
      <c r="BQ57" s="215">
        <v>51</v>
      </c>
      <c r="BR57" s="216"/>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9"/>
    </row>
    <row r="58" spans="1:131" s="200" customFormat="1" ht="26.25" customHeight="1" x14ac:dyDescent="0.15">
      <c r="A58" s="214">
        <v>31</v>
      </c>
      <c r="B58" s="1039"/>
      <c r="C58" s="1040"/>
      <c r="D58" s="1040"/>
      <c r="E58" s="1040"/>
      <c r="F58" s="1040"/>
      <c r="G58" s="1040"/>
      <c r="H58" s="1040"/>
      <c r="I58" s="1040"/>
      <c r="J58" s="1040"/>
      <c r="K58" s="1040"/>
      <c r="L58" s="1040"/>
      <c r="M58" s="1040"/>
      <c r="N58" s="1040"/>
      <c r="O58" s="1040"/>
      <c r="P58" s="1041"/>
      <c r="Q58" s="1042"/>
      <c r="R58" s="1025"/>
      <c r="S58" s="1025"/>
      <c r="T58" s="1025"/>
      <c r="U58" s="1025"/>
      <c r="V58" s="1025"/>
      <c r="W58" s="1025"/>
      <c r="X58" s="1025"/>
      <c r="Y58" s="1025"/>
      <c r="Z58" s="1025"/>
      <c r="AA58" s="1025"/>
      <c r="AB58" s="1025"/>
      <c r="AC58" s="1025"/>
      <c r="AD58" s="1025"/>
      <c r="AE58" s="1043"/>
      <c r="AF58" s="1021"/>
      <c r="AG58" s="1022"/>
      <c r="AH58" s="1022"/>
      <c r="AI58" s="1022"/>
      <c r="AJ58" s="1023"/>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1034"/>
      <c r="BF58" s="1034"/>
      <c r="BG58" s="1034"/>
      <c r="BH58" s="1034"/>
      <c r="BI58" s="1035"/>
      <c r="BJ58" s="205"/>
      <c r="BK58" s="205"/>
      <c r="BL58" s="205"/>
      <c r="BM58" s="205"/>
      <c r="BN58" s="205"/>
      <c r="BO58" s="218"/>
      <c r="BP58" s="218"/>
      <c r="BQ58" s="215">
        <v>52</v>
      </c>
      <c r="BR58" s="216"/>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9"/>
    </row>
    <row r="59" spans="1:131" s="200" customFormat="1" ht="26.25" customHeight="1" x14ac:dyDescent="0.15">
      <c r="A59" s="214">
        <v>32</v>
      </c>
      <c r="B59" s="1039"/>
      <c r="C59" s="1040"/>
      <c r="D59" s="1040"/>
      <c r="E59" s="1040"/>
      <c r="F59" s="1040"/>
      <c r="G59" s="1040"/>
      <c r="H59" s="1040"/>
      <c r="I59" s="1040"/>
      <c r="J59" s="1040"/>
      <c r="K59" s="1040"/>
      <c r="L59" s="1040"/>
      <c r="M59" s="1040"/>
      <c r="N59" s="1040"/>
      <c r="O59" s="1040"/>
      <c r="P59" s="1041"/>
      <c r="Q59" s="1042"/>
      <c r="R59" s="1025"/>
      <c r="S59" s="1025"/>
      <c r="T59" s="1025"/>
      <c r="U59" s="1025"/>
      <c r="V59" s="1025"/>
      <c r="W59" s="1025"/>
      <c r="X59" s="1025"/>
      <c r="Y59" s="1025"/>
      <c r="Z59" s="1025"/>
      <c r="AA59" s="1025"/>
      <c r="AB59" s="1025"/>
      <c r="AC59" s="1025"/>
      <c r="AD59" s="1025"/>
      <c r="AE59" s="1043"/>
      <c r="AF59" s="1021"/>
      <c r="AG59" s="1022"/>
      <c r="AH59" s="1022"/>
      <c r="AI59" s="1022"/>
      <c r="AJ59" s="1023"/>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1034"/>
      <c r="BF59" s="1034"/>
      <c r="BG59" s="1034"/>
      <c r="BH59" s="1034"/>
      <c r="BI59" s="1035"/>
      <c r="BJ59" s="205"/>
      <c r="BK59" s="205"/>
      <c r="BL59" s="205"/>
      <c r="BM59" s="205"/>
      <c r="BN59" s="205"/>
      <c r="BO59" s="218"/>
      <c r="BP59" s="218"/>
      <c r="BQ59" s="215">
        <v>53</v>
      </c>
      <c r="BR59" s="216"/>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9"/>
    </row>
    <row r="60" spans="1:131" s="200" customFormat="1" ht="26.25" customHeight="1" x14ac:dyDescent="0.15">
      <c r="A60" s="214">
        <v>33</v>
      </c>
      <c r="B60" s="1039"/>
      <c r="C60" s="1040"/>
      <c r="D60" s="1040"/>
      <c r="E60" s="1040"/>
      <c r="F60" s="1040"/>
      <c r="G60" s="1040"/>
      <c r="H60" s="1040"/>
      <c r="I60" s="1040"/>
      <c r="J60" s="1040"/>
      <c r="K60" s="1040"/>
      <c r="L60" s="1040"/>
      <c r="M60" s="1040"/>
      <c r="N60" s="1040"/>
      <c r="O60" s="1040"/>
      <c r="P60" s="1041"/>
      <c r="Q60" s="1042"/>
      <c r="R60" s="1025"/>
      <c r="S60" s="1025"/>
      <c r="T60" s="1025"/>
      <c r="U60" s="1025"/>
      <c r="V60" s="1025"/>
      <c r="W60" s="1025"/>
      <c r="X60" s="1025"/>
      <c r="Y60" s="1025"/>
      <c r="Z60" s="1025"/>
      <c r="AA60" s="1025"/>
      <c r="AB60" s="1025"/>
      <c r="AC60" s="1025"/>
      <c r="AD60" s="1025"/>
      <c r="AE60" s="1043"/>
      <c r="AF60" s="1021"/>
      <c r="AG60" s="1022"/>
      <c r="AH60" s="1022"/>
      <c r="AI60" s="1022"/>
      <c r="AJ60" s="1023"/>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1034"/>
      <c r="BF60" s="1034"/>
      <c r="BG60" s="1034"/>
      <c r="BH60" s="1034"/>
      <c r="BI60" s="1035"/>
      <c r="BJ60" s="205"/>
      <c r="BK60" s="205"/>
      <c r="BL60" s="205"/>
      <c r="BM60" s="205"/>
      <c r="BN60" s="205"/>
      <c r="BO60" s="218"/>
      <c r="BP60" s="218"/>
      <c r="BQ60" s="215">
        <v>54</v>
      </c>
      <c r="BR60" s="216"/>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9"/>
    </row>
    <row r="61" spans="1:131" s="200" customFormat="1" ht="26.25" customHeight="1" thickBot="1" x14ac:dyDescent="0.2">
      <c r="A61" s="214">
        <v>34</v>
      </c>
      <c r="B61" s="1039"/>
      <c r="C61" s="1040"/>
      <c r="D61" s="1040"/>
      <c r="E61" s="1040"/>
      <c r="F61" s="1040"/>
      <c r="G61" s="1040"/>
      <c r="H61" s="1040"/>
      <c r="I61" s="1040"/>
      <c r="J61" s="1040"/>
      <c r="K61" s="1040"/>
      <c r="L61" s="1040"/>
      <c r="M61" s="1040"/>
      <c r="N61" s="1040"/>
      <c r="O61" s="1040"/>
      <c r="P61" s="1041"/>
      <c r="Q61" s="1042"/>
      <c r="R61" s="1025"/>
      <c r="S61" s="1025"/>
      <c r="T61" s="1025"/>
      <c r="U61" s="1025"/>
      <c r="V61" s="1025"/>
      <c r="W61" s="1025"/>
      <c r="X61" s="1025"/>
      <c r="Y61" s="1025"/>
      <c r="Z61" s="1025"/>
      <c r="AA61" s="1025"/>
      <c r="AB61" s="1025"/>
      <c r="AC61" s="1025"/>
      <c r="AD61" s="1025"/>
      <c r="AE61" s="1043"/>
      <c r="AF61" s="1021"/>
      <c r="AG61" s="1022"/>
      <c r="AH61" s="1022"/>
      <c r="AI61" s="1022"/>
      <c r="AJ61" s="1023"/>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1034"/>
      <c r="BF61" s="1034"/>
      <c r="BG61" s="1034"/>
      <c r="BH61" s="1034"/>
      <c r="BI61" s="1035"/>
      <c r="BJ61" s="205"/>
      <c r="BK61" s="205"/>
      <c r="BL61" s="205"/>
      <c r="BM61" s="205"/>
      <c r="BN61" s="205"/>
      <c r="BO61" s="218"/>
      <c r="BP61" s="218"/>
      <c r="BQ61" s="215">
        <v>55</v>
      </c>
      <c r="BR61" s="216"/>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9"/>
    </row>
    <row r="62" spans="1:131" s="200" customFormat="1" ht="26.25" customHeight="1" x14ac:dyDescent="0.15">
      <c r="A62" s="214">
        <v>35</v>
      </c>
      <c r="B62" s="1039"/>
      <c r="C62" s="1040"/>
      <c r="D62" s="1040"/>
      <c r="E62" s="1040"/>
      <c r="F62" s="1040"/>
      <c r="G62" s="1040"/>
      <c r="H62" s="1040"/>
      <c r="I62" s="1040"/>
      <c r="J62" s="1040"/>
      <c r="K62" s="1040"/>
      <c r="L62" s="1040"/>
      <c r="M62" s="1040"/>
      <c r="N62" s="1040"/>
      <c r="O62" s="1040"/>
      <c r="P62" s="1041"/>
      <c r="Q62" s="1042"/>
      <c r="R62" s="1025"/>
      <c r="S62" s="1025"/>
      <c r="T62" s="1025"/>
      <c r="U62" s="1025"/>
      <c r="V62" s="1025"/>
      <c r="W62" s="1025"/>
      <c r="X62" s="1025"/>
      <c r="Y62" s="1025"/>
      <c r="Z62" s="1025"/>
      <c r="AA62" s="1025"/>
      <c r="AB62" s="1025"/>
      <c r="AC62" s="1025"/>
      <c r="AD62" s="1025"/>
      <c r="AE62" s="1043"/>
      <c r="AF62" s="1021"/>
      <c r="AG62" s="1022"/>
      <c r="AH62" s="1022"/>
      <c r="AI62" s="1022"/>
      <c r="AJ62" s="1023"/>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1034"/>
      <c r="BF62" s="1034"/>
      <c r="BG62" s="1034"/>
      <c r="BH62" s="1034"/>
      <c r="BI62" s="1035"/>
      <c r="BJ62" s="1036" t="s">
        <v>383</v>
      </c>
      <c r="BK62" s="1037"/>
      <c r="BL62" s="1037"/>
      <c r="BM62" s="1037"/>
      <c r="BN62" s="1038"/>
      <c r="BO62" s="218"/>
      <c r="BP62" s="218"/>
      <c r="BQ62" s="215">
        <v>56</v>
      </c>
      <c r="BR62" s="216"/>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9"/>
    </row>
    <row r="63" spans="1:131" s="200" customFormat="1" ht="26.25" customHeight="1" thickBot="1" x14ac:dyDescent="0.2">
      <c r="A63" s="217" t="s">
        <v>367</v>
      </c>
      <c r="B63" s="954" t="s">
        <v>384</v>
      </c>
      <c r="C63" s="955"/>
      <c r="D63" s="955"/>
      <c r="E63" s="955"/>
      <c r="F63" s="955"/>
      <c r="G63" s="955"/>
      <c r="H63" s="955"/>
      <c r="I63" s="955"/>
      <c r="J63" s="955"/>
      <c r="K63" s="955"/>
      <c r="L63" s="955"/>
      <c r="M63" s="955"/>
      <c r="N63" s="955"/>
      <c r="O63" s="955"/>
      <c r="P63" s="956"/>
      <c r="Q63" s="972"/>
      <c r="R63" s="973"/>
      <c r="S63" s="973"/>
      <c r="T63" s="973"/>
      <c r="U63" s="973"/>
      <c r="V63" s="973"/>
      <c r="W63" s="973"/>
      <c r="X63" s="973"/>
      <c r="Y63" s="973"/>
      <c r="Z63" s="973"/>
      <c r="AA63" s="973"/>
      <c r="AB63" s="973"/>
      <c r="AC63" s="973"/>
      <c r="AD63" s="973"/>
      <c r="AE63" s="1030"/>
      <c r="AF63" s="1031">
        <v>-454</v>
      </c>
      <c r="AG63" s="969"/>
      <c r="AH63" s="969"/>
      <c r="AI63" s="969"/>
      <c r="AJ63" s="1032"/>
      <c r="AK63" s="1033"/>
      <c r="AL63" s="973"/>
      <c r="AM63" s="973"/>
      <c r="AN63" s="973"/>
      <c r="AO63" s="973"/>
      <c r="AP63" s="969"/>
      <c r="AQ63" s="969"/>
      <c r="AR63" s="969"/>
      <c r="AS63" s="969"/>
      <c r="AT63" s="969"/>
      <c r="AU63" s="969"/>
      <c r="AV63" s="969"/>
      <c r="AW63" s="969"/>
      <c r="AX63" s="969"/>
      <c r="AY63" s="969"/>
      <c r="AZ63" s="1027"/>
      <c r="BA63" s="1027"/>
      <c r="BB63" s="1027"/>
      <c r="BC63" s="1027"/>
      <c r="BD63" s="1027"/>
      <c r="BE63" s="970"/>
      <c r="BF63" s="970"/>
      <c r="BG63" s="970"/>
      <c r="BH63" s="970"/>
      <c r="BI63" s="971"/>
      <c r="BJ63" s="1028" t="s">
        <v>111</v>
      </c>
      <c r="BK63" s="961"/>
      <c r="BL63" s="961"/>
      <c r="BM63" s="961"/>
      <c r="BN63" s="1029"/>
      <c r="BO63" s="218"/>
      <c r="BP63" s="218"/>
      <c r="BQ63" s="215">
        <v>57</v>
      </c>
      <c r="BR63" s="216"/>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9"/>
    </row>
    <row r="66" spans="1:131" s="200" customFormat="1" ht="26.25" customHeight="1" x14ac:dyDescent="0.15">
      <c r="A66" s="997" t="s">
        <v>386</v>
      </c>
      <c r="B66" s="998"/>
      <c r="C66" s="998"/>
      <c r="D66" s="998"/>
      <c r="E66" s="998"/>
      <c r="F66" s="998"/>
      <c r="G66" s="998"/>
      <c r="H66" s="998"/>
      <c r="I66" s="998"/>
      <c r="J66" s="998"/>
      <c r="K66" s="998"/>
      <c r="L66" s="998"/>
      <c r="M66" s="998"/>
      <c r="N66" s="998"/>
      <c r="O66" s="998"/>
      <c r="P66" s="999"/>
      <c r="Q66" s="1003" t="s">
        <v>371</v>
      </c>
      <c r="R66" s="1004"/>
      <c r="S66" s="1004"/>
      <c r="T66" s="1004"/>
      <c r="U66" s="1005"/>
      <c r="V66" s="1003" t="s">
        <v>372</v>
      </c>
      <c r="W66" s="1004"/>
      <c r="X66" s="1004"/>
      <c r="Y66" s="1004"/>
      <c r="Z66" s="1005"/>
      <c r="AA66" s="1003" t="s">
        <v>373</v>
      </c>
      <c r="AB66" s="1004"/>
      <c r="AC66" s="1004"/>
      <c r="AD66" s="1004"/>
      <c r="AE66" s="1005"/>
      <c r="AF66" s="1009" t="s">
        <v>374</v>
      </c>
      <c r="AG66" s="1010"/>
      <c r="AH66" s="1010"/>
      <c r="AI66" s="1010"/>
      <c r="AJ66" s="1011"/>
      <c r="AK66" s="1003" t="s">
        <v>375</v>
      </c>
      <c r="AL66" s="998"/>
      <c r="AM66" s="998"/>
      <c r="AN66" s="998"/>
      <c r="AO66" s="999"/>
      <c r="AP66" s="1003" t="s">
        <v>376</v>
      </c>
      <c r="AQ66" s="1004"/>
      <c r="AR66" s="1004"/>
      <c r="AS66" s="1004"/>
      <c r="AT66" s="1005"/>
      <c r="AU66" s="1003" t="s">
        <v>387</v>
      </c>
      <c r="AV66" s="1004"/>
      <c r="AW66" s="1004"/>
      <c r="AX66" s="1004"/>
      <c r="AY66" s="1005"/>
      <c r="AZ66" s="1003" t="s">
        <v>354</v>
      </c>
      <c r="BA66" s="1004"/>
      <c r="BB66" s="1004"/>
      <c r="BC66" s="1004"/>
      <c r="BD66" s="1019"/>
      <c r="BE66" s="218"/>
      <c r="BF66" s="218"/>
      <c r="BG66" s="218"/>
      <c r="BH66" s="218"/>
      <c r="BI66" s="218"/>
      <c r="BJ66" s="218"/>
      <c r="BK66" s="218"/>
      <c r="BL66" s="218"/>
      <c r="BM66" s="218"/>
      <c r="BN66" s="218"/>
      <c r="BO66" s="218"/>
      <c r="BP66" s="218"/>
      <c r="BQ66" s="215">
        <v>60</v>
      </c>
      <c r="BR66" s="220"/>
      <c r="BS66" s="963"/>
      <c r="BT66" s="964"/>
      <c r="BU66" s="964"/>
      <c r="BV66" s="964"/>
      <c r="BW66" s="964"/>
      <c r="BX66" s="964"/>
      <c r="BY66" s="964"/>
      <c r="BZ66" s="964"/>
      <c r="CA66" s="964"/>
      <c r="CB66" s="964"/>
      <c r="CC66" s="964"/>
      <c r="CD66" s="964"/>
      <c r="CE66" s="964"/>
      <c r="CF66" s="964"/>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1"/>
      <c r="DW66" s="952"/>
      <c r="DX66" s="952"/>
      <c r="DY66" s="952"/>
      <c r="DZ66" s="953"/>
      <c r="EA66" s="199"/>
    </row>
    <row r="67" spans="1:131" s="200" customFormat="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8"/>
      <c r="BF67" s="218"/>
      <c r="BG67" s="218"/>
      <c r="BH67" s="218"/>
      <c r="BI67" s="218"/>
      <c r="BJ67" s="218"/>
      <c r="BK67" s="218"/>
      <c r="BL67" s="218"/>
      <c r="BM67" s="218"/>
      <c r="BN67" s="218"/>
      <c r="BO67" s="218"/>
      <c r="BP67" s="218"/>
      <c r="BQ67" s="215">
        <v>61</v>
      </c>
      <c r="BR67" s="220"/>
      <c r="BS67" s="963"/>
      <c r="BT67" s="964"/>
      <c r="BU67" s="964"/>
      <c r="BV67" s="964"/>
      <c r="BW67" s="964"/>
      <c r="BX67" s="964"/>
      <c r="BY67" s="964"/>
      <c r="BZ67" s="964"/>
      <c r="CA67" s="964"/>
      <c r="CB67" s="964"/>
      <c r="CC67" s="964"/>
      <c r="CD67" s="964"/>
      <c r="CE67" s="964"/>
      <c r="CF67" s="964"/>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1"/>
      <c r="DW67" s="952"/>
      <c r="DX67" s="952"/>
      <c r="DY67" s="952"/>
      <c r="DZ67" s="953"/>
      <c r="EA67" s="199"/>
    </row>
    <row r="68" spans="1:131" s="200" customFormat="1" ht="26.25" customHeight="1" thickTop="1" x14ac:dyDescent="0.15">
      <c r="A68" s="211">
        <v>1</v>
      </c>
      <c r="B68" s="713" t="s">
        <v>532</v>
      </c>
      <c r="C68" s="714"/>
      <c r="D68" s="714"/>
      <c r="E68" s="714"/>
      <c r="F68" s="714"/>
      <c r="G68" s="714"/>
      <c r="H68" s="714"/>
      <c r="I68" s="714"/>
      <c r="J68" s="714"/>
      <c r="K68" s="714"/>
      <c r="L68" s="714"/>
      <c r="M68" s="714"/>
      <c r="N68" s="714"/>
      <c r="O68" s="714"/>
      <c r="P68" s="715"/>
      <c r="Q68" s="990">
        <v>1578</v>
      </c>
      <c r="R68" s="987"/>
      <c r="S68" s="987"/>
      <c r="T68" s="987"/>
      <c r="U68" s="987"/>
      <c r="V68" s="987">
        <v>1449</v>
      </c>
      <c r="W68" s="987"/>
      <c r="X68" s="987"/>
      <c r="Y68" s="987"/>
      <c r="Z68" s="987"/>
      <c r="AA68" s="987">
        <v>129</v>
      </c>
      <c r="AB68" s="987"/>
      <c r="AC68" s="987"/>
      <c r="AD68" s="987"/>
      <c r="AE68" s="987"/>
      <c r="AF68" s="987">
        <v>1591</v>
      </c>
      <c r="AG68" s="987"/>
      <c r="AH68" s="987"/>
      <c r="AI68" s="987"/>
      <c r="AJ68" s="987"/>
      <c r="AK68" s="987">
        <v>0</v>
      </c>
      <c r="AL68" s="987"/>
      <c r="AM68" s="987"/>
      <c r="AN68" s="987"/>
      <c r="AO68" s="987"/>
      <c r="AP68" s="987">
        <v>1471</v>
      </c>
      <c r="AQ68" s="987"/>
      <c r="AR68" s="987"/>
      <c r="AS68" s="987"/>
      <c r="AT68" s="987"/>
      <c r="AU68" s="987">
        <v>0</v>
      </c>
      <c r="AV68" s="987"/>
      <c r="AW68" s="987"/>
      <c r="AX68" s="987"/>
      <c r="AY68" s="987"/>
      <c r="AZ68" s="988"/>
      <c r="BA68" s="988"/>
      <c r="BB68" s="988"/>
      <c r="BC68" s="988"/>
      <c r="BD68" s="989"/>
      <c r="BE68" s="218"/>
      <c r="BF68" s="218"/>
      <c r="BG68" s="218"/>
      <c r="BH68" s="218"/>
      <c r="BI68" s="218"/>
      <c r="BJ68" s="218"/>
      <c r="BK68" s="218"/>
      <c r="BL68" s="218"/>
      <c r="BM68" s="218"/>
      <c r="BN68" s="218"/>
      <c r="BO68" s="218"/>
      <c r="BP68" s="218"/>
      <c r="BQ68" s="215">
        <v>62</v>
      </c>
      <c r="BR68" s="220"/>
      <c r="BS68" s="963"/>
      <c r="BT68" s="964"/>
      <c r="BU68" s="964"/>
      <c r="BV68" s="964"/>
      <c r="BW68" s="964"/>
      <c r="BX68" s="964"/>
      <c r="BY68" s="964"/>
      <c r="BZ68" s="964"/>
      <c r="CA68" s="964"/>
      <c r="CB68" s="964"/>
      <c r="CC68" s="964"/>
      <c r="CD68" s="964"/>
      <c r="CE68" s="964"/>
      <c r="CF68" s="964"/>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1"/>
      <c r="DW68" s="952"/>
      <c r="DX68" s="952"/>
      <c r="DY68" s="952"/>
      <c r="DZ68" s="953"/>
      <c r="EA68" s="199"/>
    </row>
    <row r="69" spans="1:131" s="200" customFormat="1" ht="26.25" customHeight="1" x14ac:dyDescent="0.15">
      <c r="A69" s="214">
        <v>2</v>
      </c>
      <c r="B69" s="707" t="s">
        <v>533</v>
      </c>
      <c r="C69" s="708"/>
      <c r="D69" s="708"/>
      <c r="E69" s="708"/>
      <c r="F69" s="708"/>
      <c r="G69" s="708"/>
      <c r="H69" s="708"/>
      <c r="I69" s="708"/>
      <c r="J69" s="708"/>
      <c r="K69" s="708"/>
      <c r="L69" s="708"/>
      <c r="M69" s="708"/>
      <c r="N69" s="708"/>
      <c r="O69" s="708"/>
      <c r="P69" s="709"/>
      <c r="Q69" s="720" t="s">
        <v>542</v>
      </c>
      <c r="R69" s="721"/>
      <c r="S69" s="721"/>
      <c r="T69" s="721"/>
      <c r="U69" s="721"/>
      <c r="V69" s="721" t="s">
        <v>542</v>
      </c>
      <c r="W69" s="721"/>
      <c r="X69" s="721"/>
      <c r="Y69" s="721"/>
      <c r="Z69" s="721"/>
      <c r="AA69" s="721" t="s">
        <v>542</v>
      </c>
      <c r="AB69" s="721"/>
      <c r="AC69" s="721"/>
      <c r="AD69" s="721"/>
      <c r="AE69" s="721"/>
      <c r="AF69" s="983">
        <v>1</v>
      </c>
      <c r="AG69" s="984"/>
      <c r="AH69" s="984"/>
      <c r="AI69" s="984"/>
      <c r="AJ69" s="985"/>
      <c r="AK69" s="721">
        <v>0</v>
      </c>
      <c r="AL69" s="721"/>
      <c r="AM69" s="721"/>
      <c r="AN69" s="721"/>
      <c r="AO69" s="721"/>
      <c r="AP69" s="721">
        <v>0</v>
      </c>
      <c r="AQ69" s="721"/>
      <c r="AR69" s="721"/>
      <c r="AS69" s="721"/>
      <c r="AT69" s="721"/>
      <c r="AU69" s="721">
        <v>0</v>
      </c>
      <c r="AV69" s="721"/>
      <c r="AW69" s="721"/>
      <c r="AX69" s="721"/>
      <c r="AY69" s="721"/>
      <c r="AZ69" s="981"/>
      <c r="BA69" s="981"/>
      <c r="BB69" s="981"/>
      <c r="BC69" s="981"/>
      <c r="BD69" s="982"/>
      <c r="BE69" s="218"/>
      <c r="BF69" s="218"/>
      <c r="BG69" s="218"/>
      <c r="BH69" s="218"/>
      <c r="BI69" s="218"/>
      <c r="BJ69" s="218"/>
      <c r="BK69" s="218"/>
      <c r="BL69" s="218"/>
      <c r="BM69" s="218"/>
      <c r="BN69" s="218"/>
      <c r="BO69" s="218"/>
      <c r="BP69" s="218"/>
      <c r="BQ69" s="215">
        <v>63</v>
      </c>
      <c r="BR69" s="220"/>
      <c r="BS69" s="963"/>
      <c r="BT69" s="964"/>
      <c r="BU69" s="964"/>
      <c r="BV69" s="964"/>
      <c r="BW69" s="964"/>
      <c r="BX69" s="964"/>
      <c r="BY69" s="964"/>
      <c r="BZ69" s="964"/>
      <c r="CA69" s="964"/>
      <c r="CB69" s="964"/>
      <c r="CC69" s="964"/>
      <c r="CD69" s="964"/>
      <c r="CE69" s="964"/>
      <c r="CF69" s="964"/>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1"/>
      <c r="DW69" s="952"/>
      <c r="DX69" s="952"/>
      <c r="DY69" s="952"/>
      <c r="DZ69" s="953"/>
      <c r="EA69" s="199"/>
    </row>
    <row r="70" spans="1:131" s="200" customFormat="1" ht="26.25" customHeight="1" x14ac:dyDescent="0.15">
      <c r="A70" s="214">
        <v>3</v>
      </c>
      <c r="B70" s="707" t="s">
        <v>534</v>
      </c>
      <c r="C70" s="708"/>
      <c r="D70" s="708"/>
      <c r="E70" s="708"/>
      <c r="F70" s="708"/>
      <c r="G70" s="708"/>
      <c r="H70" s="708"/>
      <c r="I70" s="708"/>
      <c r="J70" s="708"/>
      <c r="K70" s="708"/>
      <c r="L70" s="708"/>
      <c r="M70" s="708"/>
      <c r="N70" s="708"/>
      <c r="O70" s="708"/>
      <c r="P70" s="709"/>
      <c r="Q70" s="720">
        <v>1475</v>
      </c>
      <c r="R70" s="721"/>
      <c r="S70" s="721"/>
      <c r="T70" s="721"/>
      <c r="U70" s="721"/>
      <c r="V70" s="721">
        <v>1338</v>
      </c>
      <c r="W70" s="721"/>
      <c r="X70" s="721"/>
      <c r="Y70" s="721"/>
      <c r="Z70" s="721"/>
      <c r="AA70" s="721">
        <v>137</v>
      </c>
      <c r="AB70" s="721"/>
      <c r="AC70" s="721"/>
      <c r="AD70" s="721"/>
      <c r="AE70" s="721"/>
      <c r="AF70" s="983">
        <v>12</v>
      </c>
      <c r="AG70" s="984"/>
      <c r="AH70" s="984"/>
      <c r="AI70" s="984"/>
      <c r="AJ70" s="985"/>
      <c r="AK70" s="721">
        <v>15</v>
      </c>
      <c r="AL70" s="721"/>
      <c r="AM70" s="721"/>
      <c r="AN70" s="721"/>
      <c r="AO70" s="721"/>
      <c r="AP70" s="721">
        <v>963</v>
      </c>
      <c r="AQ70" s="721"/>
      <c r="AR70" s="721"/>
      <c r="AS70" s="721"/>
      <c r="AT70" s="721"/>
      <c r="AU70" s="721">
        <v>0</v>
      </c>
      <c r="AV70" s="721"/>
      <c r="AW70" s="721"/>
      <c r="AX70" s="721"/>
      <c r="AY70" s="721"/>
      <c r="AZ70" s="981"/>
      <c r="BA70" s="981"/>
      <c r="BB70" s="981"/>
      <c r="BC70" s="981"/>
      <c r="BD70" s="982"/>
      <c r="BE70" s="218"/>
      <c r="BF70" s="218"/>
      <c r="BG70" s="218"/>
      <c r="BH70" s="218"/>
      <c r="BI70" s="218"/>
      <c r="BJ70" s="218"/>
      <c r="BK70" s="218"/>
      <c r="BL70" s="218"/>
      <c r="BM70" s="218"/>
      <c r="BN70" s="218"/>
      <c r="BO70" s="218"/>
      <c r="BP70" s="218"/>
      <c r="BQ70" s="215">
        <v>64</v>
      </c>
      <c r="BR70" s="220"/>
      <c r="BS70" s="963"/>
      <c r="BT70" s="964"/>
      <c r="BU70" s="964"/>
      <c r="BV70" s="964"/>
      <c r="BW70" s="964"/>
      <c r="BX70" s="964"/>
      <c r="BY70" s="964"/>
      <c r="BZ70" s="964"/>
      <c r="CA70" s="964"/>
      <c r="CB70" s="964"/>
      <c r="CC70" s="964"/>
      <c r="CD70" s="964"/>
      <c r="CE70" s="964"/>
      <c r="CF70" s="964"/>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1"/>
      <c r="DW70" s="952"/>
      <c r="DX70" s="952"/>
      <c r="DY70" s="952"/>
      <c r="DZ70" s="953"/>
      <c r="EA70" s="199"/>
    </row>
    <row r="71" spans="1:131" s="200" customFormat="1" ht="26.25" customHeight="1" x14ac:dyDescent="0.15">
      <c r="A71" s="214">
        <v>4</v>
      </c>
      <c r="B71" s="707" t="s">
        <v>535</v>
      </c>
      <c r="C71" s="708"/>
      <c r="D71" s="708"/>
      <c r="E71" s="708"/>
      <c r="F71" s="708"/>
      <c r="G71" s="708"/>
      <c r="H71" s="708"/>
      <c r="I71" s="708"/>
      <c r="J71" s="708"/>
      <c r="K71" s="708"/>
      <c r="L71" s="708"/>
      <c r="M71" s="708"/>
      <c r="N71" s="708"/>
      <c r="O71" s="708"/>
      <c r="P71" s="709"/>
      <c r="Q71" s="720">
        <v>240</v>
      </c>
      <c r="R71" s="721"/>
      <c r="S71" s="721"/>
      <c r="T71" s="721"/>
      <c r="U71" s="721"/>
      <c r="V71" s="721">
        <v>227</v>
      </c>
      <c r="W71" s="721"/>
      <c r="X71" s="721"/>
      <c r="Y71" s="721"/>
      <c r="Z71" s="721"/>
      <c r="AA71" s="721">
        <v>13</v>
      </c>
      <c r="AB71" s="721"/>
      <c r="AC71" s="721"/>
      <c r="AD71" s="721"/>
      <c r="AE71" s="721"/>
      <c r="AF71" s="983">
        <v>13</v>
      </c>
      <c r="AG71" s="984"/>
      <c r="AH71" s="984"/>
      <c r="AI71" s="984"/>
      <c r="AJ71" s="985"/>
      <c r="AK71" s="721">
        <v>40</v>
      </c>
      <c r="AL71" s="721"/>
      <c r="AM71" s="721"/>
      <c r="AN71" s="721"/>
      <c r="AO71" s="721"/>
      <c r="AP71" s="721">
        <v>0</v>
      </c>
      <c r="AQ71" s="721"/>
      <c r="AR71" s="721"/>
      <c r="AS71" s="721"/>
      <c r="AT71" s="721"/>
      <c r="AU71" s="721">
        <v>0</v>
      </c>
      <c r="AV71" s="721"/>
      <c r="AW71" s="721"/>
      <c r="AX71" s="721"/>
      <c r="AY71" s="721"/>
      <c r="AZ71" s="981"/>
      <c r="BA71" s="981"/>
      <c r="BB71" s="981"/>
      <c r="BC71" s="981"/>
      <c r="BD71" s="982"/>
      <c r="BE71" s="218"/>
      <c r="BF71" s="218"/>
      <c r="BG71" s="218"/>
      <c r="BH71" s="218"/>
      <c r="BI71" s="218"/>
      <c r="BJ71" s="218"/>
      <c r="BK71" s="218"/>
      <c r="BL71" s="218"/>
      <c r="BM71" s="218"/>
      <c r="BN71" s="218"/>
      <c r="BO71" s="218"/>
      <c r="BP71" s="218"/>
      <c r="BQ71" s="215">
        <v>65</v>
      </c>
      <c r="BR71" s="220"/>
      <c r="BS71" s="963"/>
      <c r="BT71" s="964"/>
      <c r="BU71" s="964"/>
      <c r="BV71" s="964"/>
      <c r="BW71" s="964"/>
      <c r="BX71" s="964"/>
      <c r="BY71" s="964"/>
      <c r="BZ71" s="964"/>
      <c r="CA71" s="964"/>
      <c r="CB71" s="964"/>
      <c r="CC71" s="964"/>
      <c r="CD71" s="964"/>
      <c r="CE71" s="964"/>
      <c r="CF71" s="964"/>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1"/>
      <c r="DW71" s="952"/>
      <c r="DX71" s="952"/>
      <c r="DY71" s="952"/>
      <c r="DZ71" s="953"/>
      <c r="EA71" s="199"/>
    </row>
    <row r="72" spans="1:131" s="200" customFormat="1" ht="26.25" customHeight="1" x14ac:dyDescent="0.15">
      <c r="A72" s="214">
        <v>5</v>
      </c>
      <c r="B72" s="710" t="s">
        <v>536</v>
      </c>
      <c r="C72" s="708"/>
      <c r="D72" s="708"/>
      <c r="E72" s="708"/>
      <c r="F72" s="708"/>
      <c r="G72" s="708"/>
      <c r="H72" s="708"/>
      <c r="I72" s="708"/>
      <c r="J72" s="708"/>
      <c r="K72" s="708"/>
      <c r="L72" s="708"/>
      <c r="M72" s="708"/>
      <c r="N72" s="708"/>
      <c r="O72" s="708"/>
      <c r="P72" s="709"/>
      <c r="Q72" s="720">
        <v>993</v>
      </c>
      <c r="R72" s="721"/>
      <c r="S72" s="721"/>
      <c r="T72" s="721"/>
      <c r="U72" s="721"/>
      <c r="V72" s="721">
        <v>953</v>
      </c>
      <c r="W72" s="721"/>
      <c r="X72" s="721"/>
      <c r="Y72" s="721"/>
      <c r="Z72" s="721"/>
      <c r="AA72" s="721">
        <v>40</v>
      </c>
      <c r="AB72" s="721"/>
      <c r="AC72" s="721"/>
      <c r="AD72" s="721"/>
      <c r="AE72" s="721"/>
      <c r="AF72" s="983">
        <v>40</v>
      </c>
      <c r="AG72" s="984"/>
      <c r="AH72" s="984"/>
      <c r="AI72" s="984"/>
      <c r="AJ72" s="985"/>
      <c r="AK72" s="721">
        <v>0</v>
      </c>
      <c r="AL72" s="721"/>
      <c r="AM72" s="721"/>
      <c r="AN72" s="721"/>
      <c r="AO72" s="721"/>
      <c r="AP72" s="721">
        <v>0</v>
      </c>
      <c r="AQ72" s="721"/>
      <c r="AR72" s="721"/>
      <c r="AS72" s="721"/>
      <c r="AT72" s="721"/>
      <c r="AU72" s="721">
        <v>0</v>
      </c>
      <c r="AV72" s="721"/>
      <c r="AW72" s="721"/>
      <c r="AX72" s="721"/>
      <c r="AY72" s="721"/>
      <c r="AZ72" s="981"/>
      <c r="BA72" s="981"/>
      <c r="BB72" s="981"/>
      <c r="BC72" s="981"/>
      <c r="BD72" s="982"/>
      <c r="BE72" s="218"/>
      <c r="BF72" s="218"/>
      <c r="BG72" s="218"/>
      <c r="BH72" s="218"/>
      <c r="BI72" s="218"/>
      <c r="BJ72" s="218"/>
      <c r="BK72" s="218"/>
      <c r="BL72" s="218"/>
      <c r="BM72" s="218"/>
      <c r="BN72" s="218"/>
      <c r="BO72" s="218"/>
      <c r="BP72" s="218"/>
      <c r="BQ72" s="215">
        <v>66</v>
      </c>
      <c r="BR72" s="220"/>
      <c r="BS72" s="963"/>
      <c r="BT72" s="964"/>
      <c r="BU72" s="964"/>
      <c r="BV72" s="964"/>
      <c r="BW72" s="964"/>
      <c r="BX72" s="964"/>
      <c r="BY72" s="964"/>
      <c r="BZ72" s="964"/>
      <c r="CA72" s="964"/>
      <c r="CB72" s="964"/>
      <c r="CC72" s="964"/>
      <c r="CD72" s="964"/>
      <c r="CE72" s="964"/>
      <c r="CF72" s="964"/>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1"/>
      <c r="DW72" s="952"/>
      <c r="DX72" s="952"/>
      <c r="DY72" s="952"/>
      <c r="DZ72" s="953"/>
      <c r="EA72" s="199"/>
    </row>
    <row r="73" spans="1:131" s="200" customFormat="1" ht="26.25" customHeight="1" x14ac:dyDescent="0.15">
      <c r="A73" s="214">
        <v>6</v>
      </c>
      <c r="B73" s="710" t="s">
        <v>537</v>
      </c>
      <c r="C73" s="708"/>
      <c r="D73" s="708"/>
      <c r="E73" s="708"/>
      <c r="F73" s="708"/>
      <c r="G73" s="708"/>
      <c r="H73" s="708"/>
      <c r="I73" s="708"/>
      <c r="J73" s="708"/>
      <c r="K73" s="708"/>
      <c r="L73" s="708"/>
      <c r="M73" s="708"/>
      <c r="N73" s="708"/>
      <c r="O73" s="708"/>
      <c r="P73" s="709"/>
      <c r="Q73" s="720">
        <v>29848</v>
      </c>
      <c r="R73" s="721"/>
      <c r="S73" s="721"/>
      <c r="T73" s="721"/>
      <c r="U73" s="721"/>
      <c r="V73" s="721">
        <v>28863</v>
      </c>
      <c r="W73" s="721"/>
      <c r="X73" s="721"/>
      <c r="Y73" s="721"/>
      <c r="Z73" s="721"/>
      <c r="AA73" s="721">
        <v>985</v>
      </c>
      <c r="AB73" s="721"/>
      <c r="AC73" s="721"/>
      <c r="AD73" s="721"/>
      <c r="AE73" s="721"/>
      <c r="AF73" s="983">
        <v>985</v>
      </c>
      <c r="AG73" s="984"/>
      <c r="AH73" s="984"/>
      <c r="AI73" s="984"/>
      <c r="AJ73" s="985"/>
      <c r="AK73" s="721">
        <v>4112</v>
      </c>
      <c r="AL73" s="721"/>
      <c r="AM73" s="721"/>
      <c r="AN73" s="721"/>
      <c r="AO73" s="721"/>
      <c r="AP73" s="721">
        <v>0</v>
      </c>
      <c r="AQ73" s="721"/>
      <c r="AR73" s="721"/>
      <c r="AS73" s="721"/>
      <c r="AT73" s="721"/>
      <c r="AU73" s="721">
        <v>0</v>
      </c>
      <c r="AV73" s="721"/>
      <c r="AW73" s="721"/>
      <c r="AX73" s="721"/>
      <c r="AY73" s="721"/>
      <c r="AZ73" s="981"/>
      <c r="BA73" s="981"/>
      <c r="BB73" s="981"/>
      <c r="BC73" s="981"/>
      <c r="BD73" s="982"/>
      <c r="BE73" s="218"/>
      <c r="BF73" s="218"/>
      <c r="BG73" s="218"/>
      <c r="BH73" s="218"/>
      <c r="BI73" s="218"/>
      <c r="BJ73" s="218"/>
      <c r="BK73" s="218"/>
      <c r="BL73" s="218"/>
      <c r="BM73" s="218"/>
      <c r="BN73" s="218"/>
      <c r="BO73" s="218"/>
      <c r="BP73" s="218"/>
      <c r="BQ73" s="215">
        <v>67</v>
      </c>
      <c r="BR73" s="220"/>
      <c r="BS73" s="963"/>
      <c r="BT73" s="964"/>
      <c r="BU73" s="964"/>
      <c r="BV73" s="964"/>
      <c r="BW73" s="964"/>
      <c r="BX73" s="964"/>
      <c r="BY73" s="964"/>
      <c r="BZ73" s="964"/>
      <c r="CA73" s="964"/>
      <c r="CB73" s="964"/>
      <c r="CC73" s="964"/>
      <c r="CD73" s="964"/>
      <c r="CE73" s="964"/>
      <c r="CF73" s="964"/>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1"/>
      <c r="DW73" s="952"/>
      <c r="DX73" s="952"/>
      <c r="DY73" s="952"/>
      <c r="DZ73" s="953"/>
      <c r="EA73" s="199"/>
    </row>
    <row r="74" spans="1:131" s="200" customFormat="1" ht="26.25" customHeight="1" x14ac:dyDescent="0.15">
      <c r="A74" s="214">
        <v>7</v>
      </c>
      <c r="B74" s="710" t="s">
        <v>538</v>
      </c>
      <c r="C74" s="708"/>
      <c r="D74" s="708"/>
      <c r="E74" s="708"/>
      <c r="F74" s="708"/>
      <c r="G74" s="708"/>
      <c r="H74" s="708"/>
      <c r="I74" s="708"/>
      <c r="J74" s="708"/>
      <c r="K74" s="708"/>
      <c r="L74" s="708"/>
      <c r="M74" s="708"/>
      <c r="N74" s="708"/>
      <c r="O74" s="708"/>
      <c r="P74" s="709"/>
      <c r="Q74" s="720">
        <v>135</v>
      </c>
      <c r="R74" s="721"/>
      <c r="S74" s="721"/>
      <c r="T74" s="721"/>
      <c r="U74" s="721"/>
      <c r="V74" s="721">
        <v>113</v>
      </c>
      <c r="W74" s="721"/>
      <c r="X74" s="721"/>
      <c r="Y74" s="721"/>
      <c r="Z74" s="721"/>
      <c r="AA74" s="721">
        <v>22</v>
      </c>
      <c r="AB74" s="721"/>
      <c r="AC74" s="721"/>
      <c r="AD74" s="721"/>
      <c r="AE74" s="721"/>
      <c r="AF74" s="983">
        <v>22</v>
      </c>
      <c r="AG74" s="984"/>
      <c r="AH74" s="984"/>
      <c r="AI74" s="984"/>
      <c r="AJ74" s="985"/>
      <c r="AK74" s="721">
        <v>0</v>
      </c>
      <c r="AL74" s="721"/>
      <c r="AM74" s="721"/>
      <c r="AN74" s="721"/>
      <c r="AO74" s="721"/>
      <c r="AP74" s="721">
        <v>0</v>
      </c>
      <c r="AQ74" s="721"/>
      <c r="AR74" s="721"/>
      <c r="AS74" s="721"/>
      <c r="AT74" s="721"/>
      <c r="AU74" s="721">
        <v>0</v>
      </c>
      <c r="AV74" s="721"/>
      <c r="AW74" s="721"/>
      <c r="AX74" s="721"/>
      <c r="AY74" s="721"/>
      <c r="AZ74" s="981"/>
      <c r="BA74" s="981"/>
      <c r="BB74" s="981"/>
      <c r="BC74" s="981"/>
      <c r="BD74" s="982"/>
      <c r="BE74" s="218"/>
      <c r="BF74" s="218"/>
      <c r="BG74" s="218"/>
      <c r="BH74" s="218"/>
      <c r="BI74" s="218"/>
      <c r="BJ74" s="218"/>
      <c r="BK74" s="218"/>
      <c r="BL74" s="218"/>
      <c r="BM74" s="218"/>
      <c r="BN74" s="218"/>
      <c r="BO74" s="218"/>
      <c r="BP74" s="218"/>
      <c r="BQ74" s="215">
        <v>68</v>
      </c>
      <c r="BR74" s="220"/>
      <c r="BS74" s="963"/>
      <c r="BT74" s="964"/>
      <c r="BU74" s="964"/>
      <c r="BV74" s="964"/>
      <c r="BW74" s="964"/>
      <c r="BX74" s="964"/>
      <c r="BY74" s="964"/>
      <c r="BZ74" s="964"/>
      <c r="CA74" s="964"/>
      <c r="CB74" s="964"/>
      <c r="CC74" s="964"/>
      <c r="CD74" s="964"/>
      <c r="CE74" s="964"/>
      <c r="CF74" s="964"/>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1"/>
      <c r="DW74" s="952"/>
      <c r="DX74" s="952"/>
      <c r="DY74" s="952"/>
      <c r="DZ74" s="953"/>
      <c r="EA74" s="199"/>
    </row>
    <row r="75" spans="1:131" s="200" customFormat="1" ht="26.25" customHeight="1" x14ac:dyDescent="0.15">
      <c r="A75" s="214">
        <v>8</v>
      </c>
      <c r="B75" s="710" t="s">
        <v>539</v>
      </c>
      <c r="C75" s="708"/>
      <c r="D75" s="708"/>
      <c r="E75" s="708"/>
      <c r="F75" s="708"/>
      <c r="G75" s="708"/>
      <c r="H75" s="708"/>
      <c r="I75" s="708"/>
      <c r="J75" s="708"/>
      <c r="K75" s="708"/>
      <c r="L75" s="708"/>
      <c r="M75" s="708"/>
      <c r="N75" s="708"/>
      <c r="O75" s="708"/>
      <c r="P75" s="709"/>
      <c r="Q75" s="986">
        <v>142761</v>
      </c>
      <c r="R75" s="984"/>
      <c r="S75" s="984"/>
      <c r="T75" s="984"/>
      <c r="U75" s="985"/>
      <c r="V75" s="983">
        <v>137131</v>
      </c>
      <c r="W75" s="984"/>
      <c r="X75" s="984"/>
      <c r="Y75" s="984"/>
      <c r="Z75" s="985"/>
      <c r="AA75" s="983">
        <v>5631</v>
      </c>
      <c r="AB75" s="984"/>
      <c r="AC75" s="984"/>
      <c r="AD75" s="984"/>
      <c r="AE75" s="985"/>
      <c r="AF75" s="983">
        <v>5631</v>
      </c>
      <c r="AG75" s="984"/>
      <c r="AH75" s="984"/>
      <c r="AI75" s="984"/>
      <c r="AJ75" s="985"/>
      <c r="AK75" s="983">
        <v>1078</v>
      </c>
      <c r="AL75" s="984"/>
      <c r="AM75" s="984"/>
      <c r="AN75" s="984"/>
      <c r="AO75" s="985"/>
      <c r="AP75" s="983">
        <v>0</v>
      </c>
      <c r="AQ75" s="984"/>
      <c r="AR75" s="984"/>
      <c r="AS75" s="984"/>
      <c r="AT75" s="985"/>
      <c r="AU75" s="983">
        <v>0</v>
      </c>
      <c r="AV75" s="984"/>
      <c r="AW75" s="984"/>
      <c r="AX75" s="984"/>
      <c r="AY75" s="985"/>
      <c r="AZ75" s="981"/>
      <c r="BA75" s="981"/>
      <c r="BB75" s="981"/>
      <c r="BC75" s="981"/>
      <c r="BD75" s="982"/>
      <c r="BE75" s="218"/>
      <c r="BF75" s="218"/>
      <c r="BG75" s="218"/>
      <c r="BH75" s="218"/>
      <c r="BI75" s="218"/>
      <c r="BJ75" s="218"/>
      <c r="BK75" s="218"/>
      <c r="BL75" s="218"/>
      <c r="BM75" s="218"/>
      <c r="BN75" s="218"/>
      <c r="BO75" s="218"/>
      <c r="BP75" s="218"/>
      <c r="BQ75" s="215">
        <v>69</v>
      </c>
      <c r="BR75" s="220"/>
      <c r="BS75" s="963"/>
      <c r="BT75" s="964"/>
      <c r="BU75" s="964"/>
      <c r="BV75" s="964"/>
      <c r="BW75" s="964"/>
      <c r="BX75" s="964"/>
      <c r="BY75" s="964"/>
      <c r="BZ75" s="964"/>
      <c r="CA75" s="964"/>
      <c r="CB75" s="964"/>
      <c r="CC75" s="964"/>
      <c r="CD75" s="964"/>
      <c r="CE75" s="964"/>
      <c r="CF75" s="964"/>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1"/>
      <c r="DW75" s="952"/>
      <c r="DX75" s="952"/>
      <c r="DY75" s="952"/>
      <c r="DZ75" s="953"/>
      <c r="EA75" s="199"/>
    </row>
    <row r="76" spans="1:131" s="200" customFormat="1" ht="26.25" customHeight="1" x14ac:dyDescent="0.15">
      <c r="A76" s="214">
        <v>9</v>
      </c>
      <c r="B76" s="710" t="s">
        <v>545</v>
      </c>
      <c r="C76" s="708"/>
      <c r="D76" s="708"/>
      <c r="E76" s="708"/>
      <c r="F76" s="708"/>
      <c r="G76" s="708"/>
      <c r="H76" s="708"/>
      <c r="I76" s="708"/>
      <c r="J76" s="708"/>
      <c r="K76" s="708"/>
      <c r="L76" s="708"/>
      <c r="M76" s="708"/>
      <c r="N76" s="708"/>
      <c r="O76" s="708"/>
      <c r="P76" s="709"/>
      <c r="Q76" s="986">
        <v>588</v>
      </c>
      <c r="R76" s="984"/>
      <c r="S76" s="984"/>
      <c r="T76" s="984"/>
      <c r="U76" s="985"/>
      <c r="V76" s="983">
        <v>540</v>
      </c>
      <c r="W76" s="984"/>
      <c r="X76" s="984"/>
      <c r="Y76" s="984"/>
      <c r="Z76" s="985"/>
      <c r="AA76" s="983">
        <v>48</v>
      </c>
      <c r="AB76" s="984"/>
      <c r="AC76" s="984"/>
      <c r="AD76" s="984"/>
      <c r="AE76" s="985"/>
      <c r="AF76" s="983">
        <v>48</v>
      </c>
      <c r="AG76" s="984"/>
      <c r="AH76" s="984"/>
      <c r="AI76" s="984"/>
      <c r="AJ76" s="985"/>
      <c r="AK76" s="983">
        <v>28</v>
      </c>
      <c r="AL76" s="984"/>
      <c r="AM76" s="984"/>
      <c r="AN76" s="984"/>
      <c r="AO76" s="985"/>
      <c r="AP76" s="983">
        <v>1276</v>
      </c>
      <c r="AQ76" s="984"/>
      <c r="AR76" s="984"/>
      <c r="AS76" s="984"/>
      <c r="AT76" s="985"/>
      <c r="AU76" s="983">
        <v>180</v>
      </c>
      <c r="AV76" s="984"/>
      <c r="AW76" s="984"/>
      <c r="AX76" s="984"/>
      <c r="AY76" s="985"/>
      <c r="AZ76" s="981"/>
      <c r="BA76" s="981"/>
      <c r="BB76" s="981"/>
      <c r="BC76" s="981"/>
      <c r="BD76" s="982"/>
      <c r="BE76" s="218"/>
      <c r="BF76" s="218"/>
      <c r="BG76" s="218"/>
      <c r="BH76" s="218"/>
      <c r="BI76" s="218"/>
      <c r="BJ76" s="218"/>
      <c r="BK76" s="218"/>
      <c r="BL76" s="218"/>
      <c r="BM76" s="218"/>
      <c r="BN76" s="218"/>
      <c r="BO76" s="218"/>
      <c r="BP76" s="218"/>
      <c r="BQ76" s="215">
        <v>70</v>
      </c>
      <c r="BR76" s="220"/>
      <c r="BS76" s="963"/>
      <c r="BT76" s="964"/>
      <c r="BU76" s="964"/>
      <c r="BV76" s="964"/>
      <c r="BW76" s="964"/>
      <c r="BX76" s="964"/>
      <c r="BY76" s="964"/>
      <c r="BZ76" s="964"/>
      <c r="CA76" s="964"/>
      <c r="CB76" s="964"/>
      <c r="CC76" s="964"/>
      <c r="CD76" s="964"/>
      <c r="CE76" s="964"/>
      <c r="CF76" s="964"/>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1"/>
      <c r="DW76" s="952"/>
      <c r="DX76" s="952"/>
      <c r="DY76" s="952"/>
      <c r="DZ76" s="953"/>
      <c r="EA76" s="199"/>
    </row>
    <row r="77" spans="1:131" s="200" customFormat="1" ht="26.25" customHeight="1" x14ac:dyDescent="0.15">
      <c r="A77" s="214">
        <v>10</v>
      </c>
      <c r="B77" s="707" t="s">
        <v>540</v>
      </c>
      <c r="C77" s="708"/>
      <c r="D77" s="708"/>
      <c r="E77" s="708"/>
      <c r="F77" s="708"/>
      <c r="G77" s="708"/>
      <c r="H77" s="708"/>
      <c r="I77" s="708"/>
      <c r="J77" s="708"/>
      <c r="K77" s="708"/>
      <c r="L77" s="708"/>
      <c r="M77" s="708"/>
      <c r="N77" s="708"/>
      <c r="O77" s="708"/>
      <c r="P77" s="709"/>
      <c r="Q77" s="720">
        <v>9111</v>
      </c>
      <c r="R77" s="721"/>
      <c r="S77" s="721"/>
      <c r="T77" s="721"/>
      <c r="U77" s="721"/>
      <c r="V77" s="721">
        <v>8473</v>
      </c>
      <c r="W77" s="721"/>
      <c r="X77" s="721"/>
      <c r="Y77" s="721"/>
      <c r="Z77" s="721"/>
      <c r="AA77" s="721">
        <v>638</v>
      </c>
      <c r="AB77" s="721"/>
      <c r="AC77" s="721"/>
      <c r="AD77" s="721"/>
      <c r="AE77" s="721"/>
      <c r="AF77" s="983">
        <v>638</v>
      </c>
      <c r="AG77" s="984"/>
      <c r="AH77" s="984"/>
      <c r="AI77" s="984"/>
      <c r="AJ77" s="985"/>
      <c r="AK77" s="721">
        <v>3</v>
      </c>
      <c r="AL77" s="721"/>
      <c r="AM77" s="721"/>
      <c r="AN77" s="721"/>
      <c r="AO77" s="721"/>
      <c r="AP77" s="721">
        <v>0</v>
      </c>
      <c r="AQ77" s="721"/>
      <c r="AR77" s="721"/>
      <c r="AS77" s="721"/>
      <c r="AT77" s="721"/>
      <c r="AU77" s="721">
        <v>0</v>
      </c>
      <c r="AV77" s="721"/>
      <c r="AW77" s="721"/>
      <c r="AX77" s="721"/>
      <c r="AY77" s="721"/>
      <c r="AZ77" s="981"/>
      <c r="BA77" s="981"/>
      <c r="BB77" s="981"/>
      <c r="BC77" s="981"/>
      <c r="BD77" s="982"/>
      <c r="BE77" s="218"/>
      <c r="BF77" s="218"/>
      <c r="BG77" s="218"/>
      <c r="BH77" s="218"/>
      <c r="BI77" s="218"/>
      <c r="BJ77" s="218"/>
      <c r="BK77" s="218"/>
      <c r="BL77" s="218"/>
      <c r="BM77" s="218"/>
      <c r="BN77" s="218"/>
      <c r="BO77" s="218"/>
      <c r="BP77" s="218"/>
      <c r="BQ77" s="215">
        <v>71</v>
      </c>
      <c r="BR77" s="220"/>
      <c r="BS77" s="963"/>
      <c r="BT77" s="964"/>
      <c r="BU77" s="964"/>
      <c r="BV77" s="964"/>
      <c r="BW77" s="964"/>
      <c r="BX77" s="964"/>
      <c r="BY77" s="964"/>
      <c r="BZ77" s="964"/>
      <c r="CA77" s="964"/>
      <c r="CB77" s="964"/>
      <c r="CC77" s="964"/>
      <c r="CD77" s="964"/>
      <c r="CE77" s="964"/>
      <c r="CF77" s="964"/>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1"/>
      <c r="DW77" s="952"/>
      <c r="DX77" s="952"/>
      <c r="DY77" s="952"/>
      <c r="DZ77" s="953"/>
      <c r="EA77" s="199"/>
    </row>
    <row r="78" spans="1:131" s="200" customFormat="1" ht="26.25" customHeight="1" x14ac:dyDescent="0.15">
      <c r="A78" s="214">
        <v>11</v>
      </c>
      <c r="B78" s="710" t="s">
        <v>544</v>
      </c>
      <c r="C78" s="711"/>
      <c r="D78" s="711"/>
      <c r="E78" s="711"/>
      <c r="F78" s="711"/>
      <c r="G78" s="711"/>
      <c r="H78" s="711"/>
      <c r="I78" s="711"/>
      <c r="J78" s="711"/>
      <c r="K78" s="711"/>
      <c r="L78" s="711"/>
      <c r="M78" s="711"/>
      <c r="N78" s="711"/>
      <c r="O78" s="711"/>
      <c r="P78" s="712"/>
      <c r="Q78" s="720">
        <v>956</v>
      </c>
      <c r="R78" s="721"/>
      <c r="S78" s="721"/>
      <c r="T78" s="721"/>
      <c r="U78" s="721"/>
      <c r="V78" s="721">
        <v>878</v>
      </c>
      <c r="W78" s="721"/>
      <c r="X78" s="721"/>
      <c r="Y78" s="721"/>
      <c r="Z78" s="721"/>
      <c r="AA78" s="721">
        <v>78</v>
      </c>
      <c r="AB78" s="721"/>
      <c r="AC78" s="721"/>
      <c r="AD78" s="721"/>
      <c r="AE78" s="721"/>
      <c r="AF78" s="983">
        <v>68</v>
      </c>
      <c r="AG78" s="984"/>
      <c r="AH78" s="984"/>
      <c r="AI78" s="984"/>
      <c r="AJ78" s="985"/>
      <c r="AK78" s="721">
        <v>1</v>
      </c>
      <c r="AL78" s="721"/>
      <c r="AM78" s="721"/>
      <c r="AN78" s="721"/>
      <c r="AO78" s="721"/>
      <c r="AP78" s="721">
        <v>397</v>
      </c>
      <c r="AQ78" s="721"/>
      <c r="AR78" s="721"/>
      <c r="AS78" s="721"/>
      <c r="AT78" s="721"/>
      <c r="AU78" s="721">
        <v>86</v>
      </c>
      <c r="AV78" s="721"/>
      <c r="AW78" s="721"/>
      <c r="AX78" s="721"/>
      <c r="AY78" s="721"/>
      <c r="AZ78" s="981"/>
      <c r="BA78" s="981"/>
      <c r="BB78" s="981"/>
      <c r="BC78" s="981"/>
      <c r="BD78" s="982"/>
      <c r="BE78" s="218"/>
      <c r="BF78" s="218"/>
      <c r="BG78" s="218"/>
      <c r="BH78" s="218"/>
      <c r="BI78" s="218"/>
      <c r="BJ78" s="221"/>
      <c r="BK78" s="221"/>
      <c r="BL78" s="221"/>
      <c r="BM78" s="221"/>
      <c r="BN78" s="221"/>
      <c r="BO78" s="218"/>
      <c r="BP78" s="218"/>
      <c r="BQ78" s="215">
        <v>72</v>
      </c>
      <c r="BR78" s="220"/>
      <c r="BS78" s="963"/>
      <c r="BT78" s="964"/>
      <c r="BU78" s="964"/>
      <c r="BV78" s="964"/>
      <c r="BW78" s="964"/>
      <c r="BX78" s="964"/>
      <c r="BY78" s="964"/>
      <c r="BZ78" s="964"/>
      <c r="CA78" s="964"/>
      <c r="CB78" s="964"/>
      <c r="CC78" s="964"/>
      <c r="CD78" s="964"/>
      <c r="CE78" s="964"/>
      <c r="CF78" s="964"/>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1"/>
      <c r="DW78" s="952"/>
      <c r="DX78" s="952"/>
      <c r="DY78" s="952"/>
      <c r="DZ78" s="953"/>
      <c r="EA78" s="199"/>
    </row>
    <row r="79" spans="1:131" s="200" customFormat="1" ht="26.25" customHeight="1" x14ac:dyDescent="0.15">
      <c r="A79" s="214">
        <v>12</v>
      </c>
      <c r="B79" s="707" t="s">
        <v>541</v>
      </c>
      <c r="C79" s="708"/>
      <c r="D79" s="708"/>
      <c r="E79" s="708"/>
      <c r="F79" s="708"/>
      <c r="G79" s="708"/>
      <c r="H79" s="708"/>
      <c r="I79" s="708"/>
      <c r="J79" s="708"/>
      <c r="K79" s="708"/>
      <c r="L79" s="708"/>
      <c r="M79" s="708"/>
      <c r="N79" s="708"/>
      <c r="O79" s="708"/>
      <c r="P79" s="709"/>
      <c r="Q79" s="720">
        <v>718</v>
      </c>
      <c r="R79" s="721"/>
      <c r="S79" s="721"/>
      <c r="T79" s="721"/>
      <c r="U79" s="721"/>
      <c r="V79" s="721">
        <v>684</v>
      </c>
      <c r="W79" s="721"/>
      <c r="X79" s="721"/>
      <c r="Y79" s="721"/>
      <c r="Z79" s="721"/>
      <c r="AA79" s="721">
        <v>33</v>
      </c>
      <c r="AB79" s="721"/>
      <c r="AC79" s="721"/>
      <c r="AD79" s="721"/>
      <c r="AE79" s="721"/>
      <c r="AF79" s="983">
        <v>33</v>
      </c>
      <c r="AG79" s="984"/>
      <c r="AH79" s="984"/>
      <c r="AI79" s="984"/>
      <c r="AJ79" s="985"/>
      <c r="AK79" s="721">
        <v>28</v>
      </c>
      <c r="AL79" s="721"/>
      <c r="AM79" s="721"/>
      <c r="AN79" s="721"/>
      <c r="AO79" s="721"/>
      <c r="AP79" s="721">
        <v>768</v>
      </c>
      <c r="AQ79" s="721"/>
      <c r="AR79" s="721"/>
      <c r="AS79" s="721"/>
      <c r="AT79" s="721"/>
      <c r="AU79" s="721">
        <v>0</v>
      </c>
      <c r="AV79" s="721"/>
      <c r="AW79" s="721"/>
      <c r="AX79" s="721"/>
      <c r="AY79" s="721"/>
      <c r="AZ79" s="981"/>
      <c r="BA79" s="981"/>
      <c r="BB79" s="981"/>
      <c r="BC79" s="981"/>
      <c r="BD79" s="982"/>
      <c r="BE79" s="218"/>
      <c r="BF79" s="218"/>
      <c r="BG79" s="218"/>
      <c r="BH79" s="218"/>
      <c r="BI79" s="218"/>
      <c r="BJ79" s="221"/>
      <c r="BK79" s="221"/>
      <c r="BL79" s="221"/>
      <c r="BM79" s="221"/>
      <c r="BN79" s="221"/>
      <c r="BO79" s="218"/>
      <c r="BP79" s="218"/>
      <c r="BQ79" s="215">
        <v>73</v>
      </c>
      <c r="BR79" s="220"/>
      <c r="BS79" s="963"/>
      <c r="BT79" s="964"/>
      <c r="BU79" s="964"/>
      <c r="BV79" s="964"/>
      <c r="BW79" s="964"/>
      <c r="BX79" s="964"/>
      <c r="BY79" s="964"/>
      <c r="BZ79" s="964"/>
      <c r="CA79" s="964"/>
      <c r="CB79" s="964"/>
      <c r="CC79" s="964"/>
      <c r="CD79" s="964"/>
      <c r="CE79" s="964"/>
      <c r="CF79" s="964"/>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1"/>
      <c r="DW79" s="952"/>
      <c r="DX79" s="952"/>
      <c r="DY79" s="952"/>
      <c r="DZ79" s="953"/>
      <c r="EA79" s="199"/>
    </row>
    <row r="80" spans="1:131" s="200" customFormat="1" ht="26.25" customHeight="1" x14ac:dyDescent="0.15">
      <c r="A80" s="214">
        <v>13</v>
      </c>
      <c r="B80" s="707"/>
      <c r="C80" s="708"/>
      <c r="D80" s="708"/>
      <c r="E80" s="708"/>
      <c r="F80" s="708"/>
      <c r="G80" s="708"/>
      <c r="H80" s="708"/>
      <c r="I80" s="708"/>
      <c r="J80" s="708"/>
      <c r="K80" s="708"/>
      <c r="L80" s="708"/>
      <c r="M80" s="708"/>
      <c r="N80" s="708"/>
      <c r="O80" s="708"/>
      <c r="P80" s="709"/>
      <c r="Q80" s="720"/>
      <c r="R80" s="721"/>
      <c r="S80" s="721"/>
      <c r="T80" s="721"/>
      <c r="U80" s="721"/>
      <c r="V80" s="721"/>
      <c r="W80" s="721"/>
      <c r="X80" s="721"/>
      <c r="Y80" s="721"/>
      <c r="Z80" s="721"/>
      <c r="AA80" s="721"/>
      <c r="AB80" s="721"/>
      <c r="AC80" s="721"/>
      <c r="AD80" s="721"/>
      <c r="AE80" s="721"/>
      <c r="AF80" s="983"/>
      <c r="AG80" s="984"/>
      <c r="AH80" s="984"/>
      <c r="AI80" s="984"/>
      <c r="AJ80" s="985"/>
      <c r="AK80" s="721"/>
      <c r="AL80" s="721"/>
      <c r="AM80" s="721"/>
      <c r="AN80" s="721"/>
      <c r="AO80" s="721"/>
      <c r="AP80" s="721"/>
      <c r="AQ80" s="721"/>
      <c r="AR80" s="721"/>
      <c r="AS80" s="721"/>
      <c r="AT80" s="721"/>
      <c r="AU80" s="721"/>
      <c r="AV80" s="721"/>
      <c r="AW80" s="721"/>
      <c r="AX80" s="721"/>
      <c r="AY80" s="721"/>
      <c r="AZ80" s="981"/>
      <c r="BA80" s="981"/>
      <c r="BB80" s="981"/>
      <c r="BC80" s="981"/>
      <c r="BD80" s="982"/>
      <c r="BE80" s="218"/>
      <c r="BF80" s="218"/>
      <c r="BG80" s="218"/>
      <c r="BH80" s="218"/>
      <c r="BI80" s="218"/>
      <c r="BJ80" s="218"/>
      <c r="BK80" s="218"/>
      <c r="BL80" s="218"/>
      <c r="BM80" s="218"/>
      <c r="BN80" s="218"/>
      <c r="BO80" s="218"/>
      <c r="BP80" s="218"/>
      <c r="BQ80" s="215">
        <v>74</v>
      </c>
      <c r="BR80" s="220"/>
      <c r="BS80" s="963"/>
      <c r="BT80" s="964"/>
      <c r="BU80" s="964"/>
      <c r="BV80" s="964"/>
      <c r="BW80" s="964"/>
      <c r="BX80" s="964"/>
      <c r="BY80" s="964"/>
      <c r="BZ80" s="964"/>
      <c r="CA80" s="964"/>
      <c r="CB80" s="964"/>
      <c r="CC80" s="964"/>
      <c r="CD80" s="964"/>
      <c r="CE80" s="964"/>
      <c r="CF80" s="964"/>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1"/>
      <c r="DW80" s="952"/>
      <c r="DX80" s="952"/>
      <c r="DY80" s="952"/>
      <c r="DZ80" s="953"/>
      <c r="EA80" s="199"/>
    </row>
    <row r="81" spans="1:131" s="200" customFormat="1" ht="26.25" customHeight="1" x14ac:dyDescent="0.15">
      <c r="A81" s="214">
        <v>14</v>
      </c>
      <c r="B81" s="710"/>
      <c r="C81" s="711"/>
      <c r="D81" s="711"/>
      <c r="E81" s="711"/>
      <c r="F81" s="711"/>
      <c r="G81" s="711"/>
      <c r="H81" s="711"/>
      <c r="I81" s="711"/>
      <c r="J81" s="711"/>
      <c r="K81" s="711"/>
      <c r="L81" s="711"/>
      <c r="M81" s="711"/>
      <c r="N81" s="711"/>
      <c r="O81" s="711"/>
      <c r="P81" s="712"/>
      <c r="Q81" s="720"/>
      <c r="R81" s="721"/>
      <c r="S81" s="721"/>
      <c r="T81" s="721"/>
      <c r="U81" s="721"/>
      <c r="V81" s="721"/>
      <c r="W81" s="721"/>
      <c r="X81" s="721"/>
      <c r="Y81" s="721"/>
      <c r="Z81" s="721"/>
      <c r="AA81" s="721"/>
      <c r="AB81" s="721"/>
      <c r="AC81" s="721"/>
      <c r="AD81" s="721"/>
      <c r="AE81" s="721"/>
      <c r="AF81" s="983"/>
      <c r="AG81" s="984"/>
      <c r="AH81" s="984"/>
      <c r="AI81" s="984"/>
      <c r="AJ81" s="985"/>
      <c r="AK81" s="721"/>
      <c r="AL81" s="721"/>
      <c r="AM81" s="721"/>
      <c r="AN81" s="721"/>
      <c r="AO81" s="721"/>
      <c r="AP81" s="721"/>
      <c r="AQ81" s="721"/>
      <c r="AR81" s="721"/>
      <c r="AS81" s="721"/>
      <c r="AT81" s="721"/>
      <c r="AU81" s="721"/>
      <c r="AV81" s="721"/>
      <c r="AW81" s="721"/>
      <c r="AX81" s="721"/>
      <c r="AY81" s="721"/>
      <c r="AZ81" s="981"/>
      <c r="BA81" s="981"/>
      <c r="BB81" s="981"/>
      <c r="BC81" s="981"/>
      <c r="BD81" s="982"/>
      <c r="BE81" s="218"/>
      <c r="BF81" s="218"/>
      <c r="BG81" s="218"/>
      <c r="BH81" s="218"/>
      <c r="BI81" s="218"/>
      <c r="BJ81" s="218"/>
      <c r="BK81" s="218"/>
      <c r="BL81" s="218"/>
      <c r="BM81" s="218"/>
      <c r="BN81" s="218"/>
      <c r="BO81" s="218"/>
      <c r="BP81" s="218"/>
      <c r="BQ81" s="215">
        <v>75</v>
      </c>
      <c r="BR81" s="220"/>
      <c r="BS81" s="963"/>
      <c r="BT81" s="964"/>
      <c r="BU81" s="964"/>
      <c r="BV81" s="964"/>
      <c r="BW81" s="964"/>
      <c r="BX81" s="964"/>
      <c r="BY81" s="964"/>
      <c r="BZ81" s="964"/>
      <c r="CA81" s="964"/>
      <c r="CB81" s="964"/>
      <c r="CC81" s="964"/>
      <c r="CD81" s="964"/>
      <c r="CE81" s="964"/>
      <c r="CF81" s="964"/>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1"/>
      <c r="DW81" s="952"/>
      <c r="DX81" s="952"/>
      <c r="DY81" s="952"/>
      <c r="DZ81" s="953"/>
      <c r="EA81" s="199"/>
    </row>
    <row r="82" spans="1:131" s="200" customFormat="1" ht="26.25" customHeight="1" x14ac:dyDescent="0.15">
      <c r="A82" s="214">
        <v>15</v>
      </c>
      <c r="B82" s="710"/>
      <c r="C82" s="711"/>
      <c r="D82" s="711"/>
      <c r="E82" s="711"/>
      <c r="F82" s="711"/>
      <c r="G82" s="711"/>
      <c r="H82" s="711"/>
      <c r="I82" s="711"/>
      <c r="J82" s="711"/>
      <c r="K82" s="711"/>
      <c r="L82" s="711"/>
      <c r="M82" s="711"/>
      <c r="N82" s="711"/>
      <c r="O82" s="711"/>
      <c r="P82" s="712"/>
      <c r="Q82" s="720"/>
      <c r="R82" s="721"/>
      <c r="S82" s="721"/>
      <c r="T82" s="721"/>
      <c r="U82" s="721"/>
      <c r="V82" s="721"/>
      <c r="W82" s="721"/>
      <c r="X82" s="721"/>
      <c r="Y82" s="721"/>
      <c r="Z82" s="721"/>
      <c r="AA82" s="721"/>
      <c r="AB82" s="721"/>
      <c r="AC82" s="721"/>
      <c r="AD82" s="721"/>
      <c r="AE82" s="721"/>
      <c r="AF82" s="983"/>
      <c r="AG82" s="984"/>
      <c r="AH82" s="984"/>
      <c r="AI82" s="984"/>
      <c r="AJ82" s="985"/>
      <c r="AK82" s="721"/>
      <c r="AL82" s="721"/>
      <c r="AM82" s="721"/>
      <c r="AN82" s="721"/>
      <c r="AO82" s="721"/>
      <c r="AP82" s="721"/>
      <c r="AQ82" s="721"/>
      <c r="AR82" s="721"/>
      <c r="AS82" s="721"/>
      <c r="AT82" s="721"/>
      <c r="AU82" s="721"/>
      <c r="AV82" s="721"/>
      <c r="AW82" s="721"/>
      <c r="AX82" s="721"/>
      <c r="AY82" s="721"/>
      <c r="AZ82" s="981"/>
      <c r="BA82" s="981"/>
      <c r="BB82" s="981"/>
      <c r="BC82" s="981"/>
      <c r="BD82" s="982"/>
      <c r="BE82" s="218"/>
      <c r="BF82" s="218"/>
      <c r="BG82" s="218"/>
      <c r="BH82" s="218"/>
      <c r="BI82" s="218"/>
      <c r="BJ82" s="218"/>
      <c r="BK82" s="218"/>
      <c r="BL82" s="218"/>
      <c r="BM82" s="218"/>
      <c r="BN82" s="218"/>
      <c r="BO82" s="218"/>
      <c r="BP82" s="218"/>
      <c r="BQ82" s="215">
        <v>76</v>
      </c>
      <c r="BR82" s="220"/>
      <c r="BS82" s="963"/>
      <c r="BT82" s="964"/>
      <c r="BU82" s="964"/>
      <c r="BV82" s="964"/>
      <c r="BW82" s="964"/>
      <c r="BX82" s="964"/>
      <c r="BY82" s="964"/>
      <c r="BZ82" s="964"/>
      <c r="CA82" s="964"/>
      <c r="CB82" s="964"/>
      <c r="CC82" s="964"/>
      <c r="CD82" s="964"/>
      <c r="CE82" s="964"/>
      <c r="CF82" s="964"/>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1"/>
      <c r="DW82" s="952"/>
      <c r="DX82" s="952"/>
      <c r="DY82" s="952"/>
      <c r="DZ82" s="953"/>
      <c r="EA82" s="199"/>
    </row>
    <row r="83" spans="1:131" s="200" customFormat="1" ht="26.25" customHeight="1" x14ac:dyDescent="0.15">
      <c r="A83" s="214">
        <v>16</v>
      </c>
      <c r="B83" s="707"/>
      <c r="C83" s="708"/>
      <c r="D83" s="708"/>
      <c r="E83" s="708"/>
      <c r="F83" s="708"/>
      <c r="G83" s="708"/>
      <c r="H83" s="708"/>
      <c r="I83" s="708"/>
      <c r="J83" s="708"/>
      <c r="K83" s="708"/>
      <c r="L83" s="708"/>
      <c r="M83" s="708"/>
      <c r="N83" s="708"/>
      <c r="O83" s="708"/>
      <c r="P83" s="709"/>
      <c r="Q83" s="720"/>
      <c r="R83" s="721"/>
      <c r="S83" s="721"/>
      <c r="T83" s="721"/>
      <c r="U83" s="721"/>
      <c r="V83" s="721"/>
      <c r="W83" s="721"/>
      <c r="X83" s="721"/>
      <c r="Y83" s="721"/>
      <c r="Z83" s="721"/>
      <c r="AA83" s="721"/>
      <c r="AB83" s="721"/>
      <c r="AC83" s="721"/>
      <c r="AD83" s="721"/>
      <c r="AE83" s="721"/>
      <c r="AF83" s="983"/>
      <c r="AG83" s="984"/>
      <c r="AH83" s="984"/>
      <c r="AI83" s="984"/>
      <c r="AJ83" s="985"/>
      <c r="AK83" s="721"/>
      <c r="AL83" s="721"/>
      <c r="AM83" s="721"/>
      <c r="AN83" s="721"/>
      <c r="AO83" s="721"/>
      <c r="AP83" s="721"/>
      <c r="AQ83" s="721"/>
      <c r="AR83" s="721"/>
      <c r="AS83" s="721"/>
      <c r="AT83" s="721"/>
      <c r="AU83" s="721"/>
      <c r="AV83" s="721"/>
      <c r="AW83" s="721"/>
      <c r="AX83" s="721"/>
      <c r="AY83" s="721"/>
      <c r="AZ83" s="981"/>
      <c r="BA83" s="981"/>
      <c r="BB83" s="981"/>
      <c r="BC83" s="981"/>
      <c r="BD83" s="982"/>
      <c r="BE83" s="218"/>
      <c r="BF83" s="218"/>
      <c r="BG83" s="218"/>
      <c r="BH83" s="218"/>
      <c r="BI83" s="218"/>
      <c r="BJ83" s="218"/>
      <c r="BK83" s="218"/>
      <c r="BL83" s="218"/>
      <c r="BM83" s="218"/>
      <c r="BN83" s="218"/>
      <c r="BO83" s="218"/>
      <c r="BP83" s="218"/>
      <c r="BQ83" s="215">
        <v>77</v>
      </c>
      <c r="BR83" s="220"/>
      <c r="BS83" s="963"/>
      <c r="BT83" s="964"/>
      <c r="BU83" s="964"/>
      <c r="BV83" s="964"/>
      <c r="BW83" s="964"/>
      <c r="BX83" s="964"/>
      <c r="BY83" s="964"/>
      <c r="BZ83" s="964"/>
      <c r="CA83" s="964"/>
      <c r="CB83" s="964"/>
      <c r="CC83" s="964"/>
      <c r="CD83" s="964"/>
      <c r="CE83" s="964"/>
      <c r="CF83" s="964"/>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1"/>
      <c r="DW83" s="952"/>
      <c r="DX83" s="952"/>
      <c r="DY83" s="952"/>
      <c r="DZ83" s="953"/>
      <c r="EA83" s="199"/>
    </row>
    <row r="84" spans="1:131" s="200" customFormat="1" ht="26.25" customHeight="1" x14ac:dyDescent="0.15">
      <c r="A84" s="214">
        <v>17</v>
      </c>
      <c r="B84" s="707"/>
      <c r="C84" s="708"/>
      <c r="D84" s="708"/>
      <c r="E84" s="708"/>
      <c r="F84" s="708"/>
      <c r="G84" s="708"/>
      <c r="H84" s="708"/>
      <c r="I84" s="708"/>
      <c r="J84" s="708"/>
      <c r="K84" s="708"/>
      <c r="L84" s="708"/>
      <c r="M84" s="708"/>
      <c r="N84" s="708"/>
      <c r="O84" s="708"/>
      <c r="P84" s="709"/>
      <c r="Q84" s="720"/>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981"/>
      <c r="BA84" s="981"/>
      <c r="BB84" s="981"/>
      <c r="BC84" s="981"/>
      <c r="BD84" s="982"/>
      <c r="BE84" s="218"/>
      <c r="BF84" s="218"/>
      <c r="BG84" s="218"/>
      <c r="BH84" s="218"/>
      <c r="BI84" s="218"/>
      <c r="BJ84" s="218"/>
      <c r="BK84" s="218"/>
      <c r="BL84" s="218"/>
      <c r="BM84" s="218"/>
      <c r="BN84" s="218"/>
      <c r="BO84" s="218"/>
      <c r="BP84" s="218"/>
      <c r="BQ84" s="215">
        <v>78</v>
      </c>
      <c r="BR84" s="220"/>
      <c r="BS84" s="963"/>
      <c r="BT84" s="964"/>
      <c r="BU84" s="964"/>
      <c r="BV84" s="964"/>
      <c r="BW84" s="964"/>
      <c r="BX84" s="964"/>
      <c r="BY84" s="964"/>
      <c r="BZ84" s="964"/>
      <c r="CA84" s="964"/>
      <c r="CB84" s="964"/>
      <c r="CC84" s="964"/>
      <c r="CD84" s="964"/>
      <c r="CE84" s="964"/>
      <c r="CF84" s="964"/>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1"/>
      <c r="DW84" s="952"/>
      <c r="DX84" s="952"/>
      <c r="DY84" s="952"/>
      <c r="DZ84" s="953"/>
      <c r="EA84" s="199"/>
    </row>
    <row r="85" spans="1:131" s="200" customFormat="1" ht="26.25" customHeight="1" x14ac:dyDescent="0.15">
      <c r="A85" s="214">
        <v>18</v>
      </c>
      <c r="B85" s="707"/>
      <c r="C85" s="708"/>
      <c r="D85" s="708"/>
      <c r="E85" s="708"/>
      <c r="F85" s="708"/>
      <c r="G85" s="708"/>
      <c r="H85" s="708"/>
      <c r="I85" s="708"/>
      <c r="J85" s="708"/>
      <c r="K85" s="708"/>
      <c r="L85" s="708"/>
      <c r="M85" s="708"/>
      <c r="N85" s="708"/>
      <c r="O85" s="708"/>
      <c r="P85" s="709"/>
      <c r="Q85" s="720"/>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981"/>
      <c r="BA85" s="981"/>
      <c r="BB85" s="981"/>
      <c r="BC85" s="981"/>
      <c r="BD85" s="982"/>
      <c r="BE85" s="218"/>
      <c r="BF85" s="218"/>
      <c r="BG85" s="218"/>
      <c r="BH85" s="218"/>
      <c r="BI85" s="218"/>
      <c r="BJ85" s="218"/>
      <c r="BK85" s="218"/>
      <c r="BL85" s="218"/>
      <c r="BM85" s="218"/>
      <c r="BN85" s="218"/>
      <c r="BO85" s="218"/>
      <c r="BP85" s="218"/>
      <c r="BQ85" s="215">
        <v>79</v>
      </c>
      <c r="BR85" s="220"/>
      <c r="BS85" s="963"/>
      <c r="BT85" s="964"/>
      <c r="BU85" s="964"/>
      <c r="BV85" s="964"/>
      <c r="BW85" s="964"/>
      <c r="BX85" s="964"/>
      <c r="BY85" s="964"/>
      <c r="BZ85" s="964"/>
      <c r="CA85" s="964"/>
      <c r="CB85" s="964"/>
      <c r="CC85" s="964"/>
      <c r="CD85" s="964"/>
      <c r="CE85" s="964"/>
      <c r="CF85" s="964"/>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1"/>
      <c r="DW85" s="952"/>
      <c r="DX85" s="952"/>
      <c r="DY85" s="952"/>
      <c r="DZ85" s="953"/>
      <c r="EA85" s="199"/>
    </row>
    <row r="86" spans="1:131" s="200" customFormat="1" ht="26.25" customHeight="1" x14ac:dyDescent="0.15">
      <c r="A86" s="214">
        <v>19</v>
      </c>
      <c r="B86" s="707"/>
      <c r="C86" s="708"/>
      <c r="D86" s="708"/>
      <c r="E86" s="708"/>
      <c r="F86" s="708"/>
      <c r="G86" s="708"/>
      <c r="H86" s="708"/>
      <c r="I86" s="708"/>
      <c r="J86" s="708"/>
      <c r="K86" s="708"/>
      <c r="L86" s="708"/>
      <c r="M86" s="708"/>
      <c r="N86" s="708"/>
      <c r="O86" s="708"/>
      <c r="P86" s="709"/>
      <c r="Q86" s="720"/>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981"/>
      <c r="BA86" s="981"/>
      <c r="BB86" s="981"/>
      <c r="BC86" s="981"/>
      <c r="BD86" s="982"/>
      <c r="BE86" s="218"/>
      <c r="BF86" s="218"/>
      <c r="BG86" s="218"/>
      <c r="BH86" s="218"/>
      <c r="BI86" s="218"/>
      <c r="BJ86" s="218"/>
      <c r="BK86" s="218"/>
      <c r="BL86" s="218"/>
      <c r="BM86" s="218"/>
      <c r="BN86" s="218"/>
      <c r="BO86" s="218"/>
      <c r="BP86" s="218"/>
      <c r="BQ86" s="215">
        <v>80</v>
      </c>
      <c r="BR86" s="220"/>
      <c r="BS86" s="963"/>
      <c r="BT86" s="964"/>
      <c r="BU86" s="964"/>
      <c r="BV86" s="964"/>
      <c r="BW86" s="964"/>
      <c r="BX86" s="964"/>
      <c r="BY86" s="964"/>
      <c r="BZ86" s="964"/>
      <c r="CA86" s="964"/>
      <c r="CB86" s="964"/>
      <c r="CC86" s="964"/>
      <c r="CD86" s="964"/>
      <c r="CE86" s="964"/>
      <c r="CF86" s="964"/>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1"/>
      <c r="DW86" s="952"/>
      <c r="DX86" s="952"/>
      <c r="DY86" s="952"/>
      <c r="DZ86" s="953"/>
      <c r="EA86" s="199"/>
    </row>
    <row r="87" spans="1:131" s="200" customFormat="1" ht="26.25" customHeight="1" x14ac:dyDescent="0.15">
      <c r="A87" s="222">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18"/>
      <c r="BF87" s="218"/>
      <c r="BG87" s="218"/>
      <c r="BH87" s="218"/>
      <c r="BI87" s="218"/>
      <c r="BJ87" s="218"/>
      <c r="BK87" s="218"/>
      <c r="BL87" s="218"/>
      <c r="BM87" s="218"/>
      <c r="BN87" s="218"/>
      <c r="BO87" s="218"/>
      <c r="BP87" s="218"/>
      <c r="BQ87" s="215">
        <v>81</v>
      </c>
      <c r="BR87" s="220"/>
      <c r="BS87" s="963"/>
      <c r="BT87" s="964"/>
      <c r="BU87" s="964"/>
      <c r="BV87" s="964"/>
      <c r="BW87" s="964"/>
      <c r="BX87" s="964"/>
      <c r="BY87" s="964"/>
      <c r="BZ87" s="964"/>
      <c r="CA87" s="964"/>
      <c r="CB87" s="964"/>
      <c r="CC87" s="964"/>
      <c r="CD87" s="964"/>
      <c r="CE87" s="964"/>
      <c r="CF87" s="964"/>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1"/>
      <c r="DW87" s="952"/>
      <c r="DX87" s="952"/>
      <c r="DY87" s="952"/>
      <c r="DZ87" s="953"/>
      <c r="EA87" s="199"/>
    </row>
    <row r="88" spans="1:131" s="200" customFormat="1" ht="26.25" customHeight="1" thickBot="1" x14ac:dyDescent="0.2">
      <c r="A88" s="217" t="s">
        <v>367</v>
      </c>
      <c r="B88" s="954" t="s">
        <v>388</v>
      </c>
      <c r="C88" s="955"/>
      <c r="D88" s="955"/>
      <c r="E88" s="955"/>
      <c r="F88" s="955"/>
      <c r="G88" s="955"/>
      <c r="H88" s="955"/>
      <c r="I88" s="955"/>
      <c r="J88" s="955"/>
      <c r="K88" s="955"/>
      <c r="L88" s="955"/>
      <c r="M88" s="955"/>
      <c r="N88" s="955"/>
      <c r="O88" s="955"/>
      <c r="P88" s="956"/>
      <c r="Q88" s="972"/>
      <c r="R88" s="973"/>
      <c r="S88" s="973"/>
      <c r="T88" s="973"/>
      <c r="U88" s="973"/>
      <c r="V88" s="973"/>
      <c r="W88" s="973"/>
      <c r="X88" s="973"/>
      <c r="Y88" s="973"/>
      <c r="Z88" s="973"/>
      <c r="AA88" s="973"/>
      <c r="AB88" s="973"/>
      <c r="AC88" s="973"/>
      <c r="AD88" s="973"/>
      <c r="AE88" s="973"/>
      <c r="AF88" s="969"/>
      <c r="AG88" s="969"/>
      <c r="AH88" s="969"/>
      <c r="AI88" s="969"/>
      <c r="AJ88" s="969"/>
      <c r="AK88" s="973"/>
      <c r="AL88" s="973"/>
      <c r="AM88" s="973"/>
      <c r="AN88" s="973"/>
      <c r="AO88" s="973"/>
      <c r="AP88" s="969"/>
      <c r="AQ88" s="969"/>
      <c r="AR88" s="969"/>
      <c r="AS88" s="969"/>
      <c r="AT88" s="969"/>
      <c r="AU88" s="969"/>
      <c r="AV88" s="969"/>
      <c r="AW88" s="969"/>
      <c r="AX88" s="969"/>
      <c r="AY88" s="969"/>
      <c r="AZ88" s="970"/>
      <c r="BA88" s="970"/>
      <c r="BB88" s="970"/>
      <c r="BC88" s="970"/>
      <c r="BD88" s="971"/>
      <c r="BE88" s="218"/>
      <c r="BF88" s="218"/>
      <c r="BG88" s="218"/>
      <c r="BH88" s="218"/>
      <c r="BI88" s="218"/>
      <c r="BJ88" s="218"/>
      <c r="BK88" s="218"/>
      <c r="BL88" s="218"/>
      <c r="BM88" s="218"/>
      <c r="BN88" s="218"/>
      <c r="BO88" s="218"/>
      <c r="BP88" s="218"/>
      <c r="BQ88" s="215">
        <v>82</v>
      </c>
      <c r="BR88" s="220"/>
      <c r="BS88" s="963"/>
      <c r="BT88" s="964"/>
      <c r="BU88" s="964"/>
      <c r="BV88" s="964"/>
      <c r="BW88" s="964"/>
      <c r="BX88" s="964"/>
      <c r="BY88" s="964"/>
      <c r="BZ88" s="964"/>
      <c r="CA88" s="964"/>
      <c r="CB88" s="964"/>
      <c r="CC88" s="964"/>
      <c r="CD88" s="964"/>
      <c r="CE88" s="964"/>
      <c r="CF88" s="964"/>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1"/>
      <c r="DW88" s="952"/>
      <c r="DX88" s="952"/>
      <c r="DY88" s="952"/>
      <c r="DZ88" s="953"/>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63"/>
      <c r="BT89" s="964"/>
      <c r="BU89" s="964"/>
      <c r="BV89" s="964"/>
      <c r="BW89" s="964"/>
      <c r="BX89" s="964"/>
      <c r="BY89" s="964"/>
      <c r="BZ89" s="964"/>
      <c r="CA89" s="964"/>
      <c r="CB89" s="964"/>
      <c r="CC89" s="964"/>
      <c r="CD89" s="964"/>
      <c r="CE89" s="964"/>
      <c r="CF89" s="964"/>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1"/>
      <c r="DW89" s="952"/>
      <c r="DX89" s="952"/>
      <c r="DY89" s="952"/>
      <c r="DZ89" s="953"/>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63"/>
      <c r="BT90" s="964"/>
      <c r="BU90" s="964"/>
      <c r="BV90" s="964"/>
      <c r="BW90" s="964"/>
      <c r="BX90" s="964"/>
      <c r="BY90" s="964"/>
      <c r="BZ90" s="964"/>
      <c r="CA90" s="964"/>
      <c r="CB90" s="964"/>
      <c r="CC90" s="964"/>
      <c r="CD90" s="964"/>
      <c r="CE90" s="964"/>
      <c r="CF90" s="964"/>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1"/>
      <c r="DW90" s="952"/>
      <c r="DX90" s="952"/>
      <c r="DY90" s="952"/>
      <c r="DZ90" s="953"/>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63"/>
      <c r="BT91" s="964"/>
      <c r="BU91" s="964"/>
      <c r="BV91" s="964"/>
      <c r="BW91" s="964"/>
      <c r="BX91" s="964"/>
      <c r="BY91" s="964"/>
      <c r="BZ91" s="964"/>
      <c r="CA91" s="964"/>
      <c r="CB91" s="964"/>
      <c r="CC91" s="964"/>
      <c r="CD91" s="964"/>
      <c r="CE91" s="964"/>
      <c r="CF91" s="964"/>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1"/>
      <c r="DW91" s="952"/>
      <c r="DX91" s="952"/>
      <c r="DY91" s="952"/>
      <c r="DZ91" s="953"/>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63"/>
      <c r="BT92" s="964"/>
      <c r="BU92" s="964"/>
      <c r="BV92" s="964"/>
      <c r="BW92" s="964"/>
      <c r="BX92" s="964"/>
      <c r="BY92" s="964"/>
      <c r="BZ92" s="964"/>
      <c r="CA92" s="964"/>
      <c r="CB92" s="964"/>
      <c r="CC92" s="964"/>
      <c r="CD92" s="964"/>
      <c r="CE92" s="964"/>
      <c r="CF92" s="964"/>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1"/>
      <c r="DW92" s="952"/>
      <c r="DX92" s="952"/>
      <c r="DY92" s="952"/>
      <c r="DZ92" s="953"/>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63"/>
      <c r="BT93" s="964"/>
      <c r="BU93" s="964"/>
      <c r="BV93" s="964"/>
      <c r="BW93" s="964"/>
      <c r="BX93" s="964"/>
      <c r="BY93" s="964"/>
      <c r="BZ93" s="964"/>
      <c r="CA93" s="964"/>
      <c r="CB93" s="964"/>
      <c r="CC93" s="964"/>
      <c r="CD93" s="964"/>
      <c r="CE93" s="964"/>
      <c r="CF93" s="964"/>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1"/>
      <c r="DW93" s="952"/>
      <c r="DX93" s="952"/>
      <c r="DY93" s="952"/>
      <c r="DZ93" s="953"/>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63"/>
      <c r="BT94" s="964"/>
      <c r="BU94" s="964"/>
      <c r="BV94" s="964"/>
      <c r="BW94" s="964"/>
      <c r="BX94" s="964"/>
      <c r="BY94" s="964"/>
      <c r="BZ94" s="964"/>
      <c r="CA94" s="964"/>
      <c r="CB94" s="964"/>
      <c r="CC94" s="964"/>
      <c r="CD94" s="964"/>
      <c r="CE94" s="964"/>
      <c r="CF94" s="964"/>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1"/>
      <c r="DW94" s="952"/>
      <c r="DX94" s="952"/>
      <c r="DY94" s="952"/>
      <c r="DZ94" s="953"/>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63"/>
      <c r="BT95" s="964"/>
      <c r="BU95" s="964"/>
      <c r="BV95" s="964"/>
      <c r="BW95" s="964"/>
      <c r="BX95" s="964"/>
      <c r="BY95" s="964"/>
      <c r="BZ95" s="964"/>
      <c r="CA95" s="964"/>
      <c r="CB95" s="964"/>
      <c r="CC95" s="964"/>
      <c r="CD95" s="964"/>
      <c r="CE95" s="964"/>
      <c r="CF95" s="964"/>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1"/>
      <c r="DW95" s="952"/>
      <c r="DX95" s="952"/>
      <c r="DY95" s="952"/>
      <c r="DZ95" s="953"/>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63"/>
      <c r="BT96" s="964"/>
      <c r="BU96" s="964"/>
      <c r="BV96" s="964"/>
      <c r="BW96" s="964"/>
      <c r="BX96" s="964"/>
      <c r="BY96" s="964"/>
      <c r="BZ96" s="964"/>
      <c r="CA96" s="964"/>
      <c r="CB96" s="964"/>
      <c r="CC96" s="964"/>
      <c r="CD96" s="964"/>
      <c r="CE96" s="964"/>
      <c r="CF96" s="964"/>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1"/>
      <c r="DW96" s="952"/>
      <c r="DX96" s="952"/>
      <c r="DY96" s="952"/>
      <c r="DZ96" s="953"/>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63"/>
      <c r="BT97" s="964"/>
      <c r="BU97" s="964"/>
      <c r="BV97" s="964"/>
      <c r="BW97" s="964"/>
      <c r="BX97" s="964"/>
      <c r="BY97" s="964"/>
      <c r="BZ97" s="964"/>
      <c r="CA97" s="964"/>
      <c r="CB97" s="964"/>
      <c r="CC97" s="964"/>
      <c r="CD97" s="964"/>
      <c r="CE97" s="964"/>
      <c r="CF97" s="964"/>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1"/>
      <c r="DW97" s="952"/>
      <c r="DX97" s="952"/>
      <c r="DY97" s="952"/>
      <c r="DZ97" s="953"/>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63"/>
      <c r="BT98" s="964"/>
      <c r="BU98" s="964"/>
      <c r="BV98" s="964"/>
      <c r="BW98" s="964"/>
      <c r="BX98" s="964"/>
      <c r="BY98" s="964"/>
      <c r="BZ98" s="964"/>
      <c r="CA98" s="964"/>
      <c r="CB98" s="964"/>
      <c r="CC98" s="964"/>
      <c r="CD98" s="964"/>
      <c r="CE98" s="964"/>
      <c r="CF98" s="964"/>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1"/>
      <c r="DW98" s="952"/>
      <c r="DX98" s="952"/>
      <c r="DY98" s="952"/>
      <c r="DZ98" s="953"/>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63"/>
      <c r="BT99" s="964"/>
      <c r="BU99" s="964"/>
      <c r="BV99" s="964"/>
      <c r="BW99" s="964"/>
      <c r="BX99" s="964"/>
      <c r="BY99" s="964"/>
      <c r="BZ99" s="964"/>
      <c r="CA99" s="964"/>
      <c r="CB99" s="964"/>
      <c r="CC99" s="964"/>
      <c r="CD99" s="964"/>
      <c r="CE99" s="964"/>
      <c r="CF99" s="964"/>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1"/>
      <c r="DW99" s="952"/>
      <c r="DX99" s="952"/>
      <c r="DY99" s="952"/>
      <c r="DZ99" s="953"/>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63"/>
      <c r="BT100" s="964"/>
      <c r="BU100" s="964"/>
      <c r="BV100" s="964"/>
      <c r="BW100" s="964"/>
      <c r="BX100" s="964"/>
      <c r="BY100" s="964"/>
      <c r="BZ100" s="964"/>
      <c r="CA100" s="964"/>
      <c r="CB100" s="964"/>
      <c r="CC100" s="964"/>
      <c r="CD100" s="964"/>
      <c r="CE100" s="964"/>
      <c r="CF100" s="964"/>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1"/>
      <c r="DW100" s="952"/>
      <c r="DX100" s="952"/>
      <c r="DY100" s="952"/>
      <c r="DZ100" s="953"/>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63"/>
      <c r="BT101" s="964"/>
      <c r="BU101" s="964"/>
      <c r="BV101" s="964"/>
      <c r="BW101" s="964"/>
      <c r="BX101" s="964"/>
      <c r="BY101" s="964"/>
      <c r="BZ101" s="964"/>
      <c r="CA101" s="964"/>
      <c r="CB101" s="964"/>
      <c r="CC101" s="964"/>
      <c r="CD101" s="964"/>
      <c r="CE101" s="964"/>
      <c r="CF101" s="964"/>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1"/>
      <c r="DW101" s="952"/>
      <c r="DX101" s="952"/>
      <c r="DY101" s="952"/>
      <c r="DZ101" s="953"/>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54" t="s">
        <v>389</v>
      </c>
      <c r="BS102" s="955"/>
      <c r="BT102" s="955"/>
      <c r="BU102" s="955"/>
      <c r="BV102" s="955"/>
      <c r="BW102" s="955"/>
      <c r="BX102" s="955"/>
      <c r="BY102" s="955"/>
      <c r="BZ102" s="955"/>
      <c r="CA102" s="955"/>
      <c r="CB102" s="955"/>
      <c r="CC102" s="955"/>
      <c r="CD102" s="955"/>
      <c r="CE102" s="955"/>
      <c r="CF102" s="955"/>
      <c r="CG102" s="956"/>
      <c r="CH102" s="957"/>
      <c r="CI102" s="958"/>
      <c r="CJ102" s="958"/>
      <c r="CK102" s="958"/>
      <c r="CL102" s="959"/>
      <c r="CM102" s="957"/>
      <c r="CN102" s="958"/>
      <c r="CO102" s="958"/>
      <c r="CP102" s="958"/>
      <c r="CQ102" s="959"/>
      <c r="CR102" s="960"/>
      <c r="CS102" s="961"/>
      <c r="CT102" s="961"/>
      <c r="CU102" s="961"/>
      <c r="CV102" s="962"/>
      <c r="CW102" s="960"/>
      <c r="CX102" s="961"/>
      <c r="CY102" s="961"/>
      <c r="CZ102" s="961"/>
      <c r="DA102" s="962"/>
      <c r="DB102" s="960"/>
      <c r="DC102" s="961"/>
      <c r="DD102" s="961"/>
      <c r="DE102" s="961"/>
      <c r="DF102" s="962"/>
      <c r="DG102" s="960"/>
      <c r="DH102" s="961"/>
      <c r="DI102" s="961"/>
      <c r="DJ102" s="961"/>
      <c r="DK102" s="962"/>
      <c r="DL102" s="960"/>
      <c r="DM102" s="961"/>
      <c r="DN102" s="961"/>
      <c r="DO102" s="961"/>
      <c r="DP102" s="962"/>
      <c r="DQ102" s="960"/>
      <c r="DR102" s="961"/>
      <c r="DS102" s="961"/>
      <c r="DT102" s="961"/>
      <c r="DU102" s="962"/>
      <c r="DV102" s="943"/>
      <c r="DW102" s="944"/>
      <c r="DX102" s="944"/>
      <c r="DY102" s="944"/>
      <c r="DZ102" s="945"/>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6" t="s">
        <v>390</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7" t="s">
        <v>391</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8" t="s">
        <v>394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395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9" customFormat="1" ht="26.25" customHeight="1" x14ac:dyDescent="0.15">
      <c r="A109" s="903" t="s">
        <v>396</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6" t="s">
        <v>397</v>
      </c>
      <c r="AB109" s="904"/>
      <c r="AC109" s="904"/>
      <c r="AD109" s="904"/>
      <c r="AE109" s="905"/>
      <c r="AF109" s="906" t="s">
        <v>286</v>
      </c>
      <c r="AG109" s="904"/>
      <c r="AH109" s="904"/>
      <c r="AI109" s="904"/>
      <c r="AJ109" s="905"/>
      <c r="AK109" s="906" t="s">
        <v>285</v>
      </c>
      <c r="AL109" s="904"/>
      <c r="AM109" s="904"/>
      <c r="AN109" s="904"/>
      <c r="AO109" s="905"/>
      <c r="AP109" s="906" t="s">
        <v>398</v>
      </c>
      <c r="AQ109" s="904"/>
      <c r="AR109" s="904"/>
      <c r="AS109" s="904"/>
      <c r="AT109" s="935"/>
      <c r="AU109" s="903" t="s">
        <v>396</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6" t="s">
        <v>397</v>
      </c>
      <c r="BR109" s="904"/>
      <c r="BS109" s="904"/>
      <c r="BT109" s="904"/>
      <c r="BU109" s="905"/>
      <c r="BV109" s="906" t="s">
        <v>286</v>
      </c>
      <c r="BW109" s="904"/>
      <c r="BX109" s="904"/>
      <c r="BY109" s="904"/>
      <c r="BZ109" s="905"/>
      <c r="CA109" s="906" t="s">
        <v>285</v>
      </c>
      <c r="CB109" s="904"/>
      <c r="CC109" s="904"/>
      <c r="CD109" s="904"/>
      <c r="CE109" s="905"/>
      <c r="CF109" s="942" t="s">
        <v>398</v>
      </c>
      <c r="CG109" s="942"/>
      <c r="CH109" s="942"/>
      <c r="CI109" s="942"/>
      <c r="CJ109" s="942"/>
      <c r="CK109" s="906" t="s">
        <v>399</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6" t="s">
        <v>397</v>
      </c>
      <c r="DH109" s="904"/>
      <c r="DI109" s="904"/>
      <c r="DJ109" s="904"/>
      <c r="DK109" s="905"/>
      <c r="DL109" s="906" t="s">
        <v>286</v>
      </c>
      <c r="DM109" s="904"/>
      <c r="DN109" s="904"/>
      <c r="DO109" s="904"/>
      <c r="DP109" s="905"/>
      <c r="DQ109" s="906" t="s">
        <v>285</v>
      </c>
      <c r="DR109" s="904"/>
      <c r="DS109" s="904"/>
      <c r="DT109" s="904"/>
      <c r="DU109" s="905"/>
      <c r="DV109" s="906" t="s">
        <v>398</v>
      </c>
      <c r="DW109" s="904"/>
      <c r="DX109" s="904"/>
      <c r="DY109" s="904"/>
      <c r="DZ109" s="935"/>
    </row>
    <row r="110" spans="1:131" s="199" customFormat="1" ht="26.25" customHeight="1" x14ac:dyDescent="0.15">
      <c r="A110" s="808" t="s">
        <v>400</v>
      </c>
      <c r="B110" s="809"/>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10"/>
      <c r="AA110" s="896">
        <v>1335150</v>
      </c>
      <c r="AB110" s="897"/>
      <c r="AC110" s="897"/>
      <c r="AD110" s="897"/>
      <c r="AE110" s="898"/>
      <c r="AF110" s="899">
        <v>1371647</v>
      </c>
      <c r="AG110" s="897"/>
      <c r="AH110" s="897"/>
      <c r="AI110" s="897"/>
      <c r="AJ110" s="898"/>
      <c r="AK110" s="899">
        <v>1368083</v>
      </c>
      <c r="AL110" s="897"/>
      <c r="AM110" s="897"/>
      <c r="AN110" s="897"/>
      <c r="AO110" s="898"/>
      <c r="AP110" s="900">
        <v>23.9</v>
      </c>
      <c r="AQ110" s="901"/>
      <c r="AR110" s="901"/>
      <c r="AS110" s="901"/>
      <c r="AT110" s="902"/>
      <c r="AU110" s="936" t="s">
        <v>60</v>
      </c>
      <c r="AV110" s="937"/>
      <c r="AW110" s="937"/>
      <c r="AX110" s="937"/>
      <c r="AY110" s="937"/>
      <c r="AZ110" s="864" t="s">
        <v>401</v>
      </c>
      <c r="BA110" s="809"/>
      <c r="BB110" s="809"/>
      <c r="BC110" s="809"/>
      <c r="BD110" s="809"/>
      <c r="BE110" s="809"/>
      <c r="BF110" s="809"/>
      <c r="BG110" s="809"/>
      <c r="BH110" s="809"/>
      <c r="BI110" s="809"/>
      <c r="BJ110" s="809"/>
      <c r="BK110" s="809"/>
      <c r="BL110" s="809"/>
      <c r="BM110" s="809"/>
      <c r="BN110" s="809"/>
      <c r="BO110" s="809"/>
      <c r="BP110" s="810"/>
      <c r="BQ110" s="865">
        <v>15591156</v>
      </c>
      <c r="BR110" s="846"/>
      <c r="BS110" s="846"/>
      <c r="BT110" s="846"/>
      <c r="BU110" s="846"/>
      <c r="BV110" s="846">
        <v>15917364</v>
      </c>
      <c r="BW110" s="846"/>
      <c r="BX110" s="846"/>
      <c r="BY110" s="846"/>
      <c r="BZ110" s="846"/>
      <c r="CA110" s="846">
        <v>15245669</v>
      </c>
      <c r="CB110" s="846"/>
      <c r="CC110" s="846"/>
      <c r="CD110" s="846"/>
      <c r="CE110" s="846"/>
      <c r="CF110" s="870">
        <v>265.89999999999998</v>
      </c>
      <c r="CG110" s="871"/>
      <c r="CH110" s="871"/>
      <c r="CI110" s="871"/>
      <c r="CJ110" s="871"/>
      <c r="CK110" s="932" t="s">
        <v>402</v>
      </c>
      <c r="CL110" s="820"/>
      <c r="CM110" s="893" t="s">
        <v>403</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865" t="s">
        <v>111</v>
      </c>
      <c r="DH110" s="846"/>
      <c r="DI110" s="846"/>
      <c r="DJ110" s="846"/>
      <c r="DK110" s="846"/>
      <c r="DL110" s="846" t="s">
        <v>111</v>
      </c>
      <c r="DM110" s="846"/>
      <c r="DN110" s="846"/>
      <c r="DO110" s="846"/>
      <c r="DP110" s="846"/>
      <c r="DQ110" s="846" t="s">
        <v>111</v>
      </c>
      <c r="DR110" s="846"/>
      <c r="DS110" s="846"/>
      <c r="DT110" s="846"/>
      <c r="DU110" s="846"/>
      <c r="DV110" s="847" t="s">
        <v>111</v>
      </c>
      <c r="DW110" s="847"/>
      <c r="DX110" s="847"/>
      <c r="DY110" s="847"/>
      <c r="DZ110" s="848"/>
    </row>
    <row r="111" spans="1:131" s="199" customFormat="1" ht="26.25" customHeight="1" x14ac:dyDescent="0.15">
      <c r="A111" s="775" t="s">
        <v>404</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31"/>
      <c r="AA111" s="924" t="s">
        <v>111</v>
      </c>
      <c r="AB111" s="925"/>
      <c r="AC111" s="925"/>
      <c r="AD111" s="925"/>
      <c r="AE111" s="926"/>
      <c r="AF111" s="927" t="s">
        <v>111</v>
      </c>
      <c r="AG111" s="925"/>
      <c r="AH111" s="925"/>
      <c r="AI111" s="925"/>
      <c r="AJ111" s="926"/>
      <c r="AK111" s="927" t="s">
        <v>111</v>
      </c>
      <c r="AL111" s="925"/>
      <c r="AM111" s="925"/>
      <c r="AN111" s="925"/>
      <c r="AO111" s="926"/>
      <c r="AP111" s="928" t="s">
        <v>111</v>
      </c>
      <c r="AQ111" s="929"/>
      <c r="AR111" s="929"/>
      <c r="AS111" s="929"/>
      <c r="AT111" s="930"/>
      <c r="AU111" s="938"/>
      <c r="AV111" s="939"/>
      <c r="AW111" s="939"/>
      <c r="AX111" s="939"/>
      <c r="AY111" s="939"/>
      <c r="AZ111" s="816" t="s">
        <v>405</v>
      </c>
      <c r="BA111" s="751"/>
      <c r="BB111" s="751"/>
      <c r="BC111" s="751"/>
      <c r="BD111" s="751"/>
      <c r="BE111" s="751"/>
      <c r="BF111" s="751"/>
      <c r="BG111" s="751"/>
      <c r="BH111" s="751"/>
      <c r="BI111" s="751"/>
      <c r="BJ111" s="751"/>
      <c r="BK111" s="751"/>
      <c r="BL111" s="751"/>
      <c r="BM111" s="751"/>
      <c r="BN111" s="751"/>
      <c r="BO111" s="751"/>
      <c r="BP111" s="752"/>
      <c r="BQ111" s="817" t="s">
        <v>111</v>
      </c>
      <c r="BR111" s="818"/>
      <c r="BS111" s="818"/>
      <c r="BT111" s="818"/>
      <c r="BU111" s="818"/>
      <c r="BV111" s="818" t="s">
        <v>111</v>
      </c>
      <c r="BW111" s="818"/>
      <c r="BX111" s="818"/>
      <c r="BY111" s="818"/>
      <c r="BZ111" s="818"/>
      <c r="CA111" s="818" t="s">
        <v>111</v>
      </c>
      <c r="CB111" s="818"/>
      <c r="CC111" s="818"/>
      <c r="CD111" s="818"/>
      <c r="CE111" s="818"/>
      <c r="CF111" s="879" t="s">
        <v>111</v>
      </c>
      <c r="CG111" s="880"/>
      <c r="CH111" s="880"/>
      <c r="CI111" s="880"/>
      <c r="CJ111" s="880"/>
      <c r="CK111" s="933"/>
      <c r="CL111" s="822"/>
      <c r="CM111" s="825" t="s">
        <v>406</v>
      </c>
      <c r="CN111" s="826"/>
      <c r="CO111" s="826"/>
      <c r="CP111" s="826"/>
      <c r="CQ111" s="826"/>
      <c r="CR111" s="826"/>
      <c r="CS111" s="826"/>
      <c r="CT111" s="826"/>
      <c r="CU111" s="826"/>
      <c r="CV111" s="826"/>
      <c r="CW111" s="826"/>
      <c r="CX111" s="826"/>
      <c r="CY111" s="826"/>
      <c r="CZ111" s="826"/>
      <c r="DA111" s="826"/>
      <c r="DB111" s="826"/>
      <c r="DC111" s="826"/>
      <c r="DD111" s="826"/>
      <c r="DE111" s="826"/>
      <c r="DF111" s="827"/>
      <c r="DG111" s="817" t="s">
        <v>111</v>
      </c>
      <c r="DH111" s="818"/>
      <c r="DI111" s="818"/>
      <c r="DJ111" s="818"/>
      <c r="DK111" s="818"/>
      <c r="DL111" s="818" t="s">
        <v>111</v>
      </c>
      <c r="DM111" s="818"/>
      <c r="DN111" s="818"/>
      <c r="DO111" s="818"/>
      <c r="DP111" s="818"/>
      <c r="DQ111" s="818" t="s">
        <v>111</v>
      </c>
      <c r="DR111" s="818"/>
      <c r="DS111" s="818"/>
      <c r="DT111" s="818"/>
      <c r="DU111" s="818"/>
      <c r="DV111" s="795" t="s">
        <v>111</v>
      </c>
      <c r="DW111" s="795"/>
      <c r="DX111" s="795"/>
      <c r="DY111" s="795"/>
      <c r="DZ111" s="796"/>
    </row>
    <row r="112" spans="1:131" s="199" customFormat="1" ht="26.25" customHeight="1" x14ac:dyDescent="0.15">
      <c r="A112" s="918" t="s">
        <v>407</v>
      </c>
      <c r="B112" s="919"/>
      <c r="C112" s="751" t="s">
        <v>408</v>
      </c>
      <c r="D112" s="751"/>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2"/>
      <c r="AA112" s="780" t="s">
        <v>409</v>
      </c>
      <c r="AB112" s="781"/>
      <c r="AC112" s="781"/>
      <c r="AD112" s="781"/>
      <c r="AE112" s="782"/>
      <c r="AF112" s="783" t="s">
        <v>409</v>
      </c>
      <c r="AG112" s="781"/>
      <c r="AH112" s="781"/>
      <c r="AI112" s="781"/>
      <c r="AJ112" s="782"/>
      <c r="AK112" s="783" t="s">
        <v>409</v>
      </c>
      <c r="AL112" s="781"/>
      <c r="AM112" s="781"/>
      <c r="AN112" s="781"/>
      <c r="AO112" s="782"/>
      <c r="AP112" s="828" t="s">
        <v>409</v>
      </c>
      <c r="AQ112" s="829"/>
      <c r="AR112" s="829"/>
      <c r="AS112" s="829"/>
      <c r="AT112" s="830"/>
      <c r="AU112" s="938"/>
      <c r="AV112" s="939"/>
      <c r="AW112" s="939"/>
      <c r="AX112" s="939"/>
      <c r="AY112" s="939"/>
      <c r="AZ112" s="816" t="s">
        <v>410</v>
      </c>
      <c r="BA112" s="751"/>
      <c r="BB112" s="751"/>
      <c r="BC112" s="751"/>
      <c r="BD112" s="751"/>
      <c r="BE112" s="751"/>
      <c r="BF112" s="751"/>
      <c r="BG112" s="751"/>
      <c r="BH112" s="751"/>
      <c r="BI112" s="751"/>
      <c r="BJ112" s="751"/>
      <c r="BK112" s="751"/>
      <c r="BL112" s="751"/>
      <c r="BM112" s="751"/>
      <c r="BN112" s="751"/>
      <c r="BO112" s="751"/>
      <c r="BP112" s="752"/>
      <c r="BQ112" s="817">
        <v>447511</v>
      </c>
      <c r="BR112" s="818"/>
      <c r="BS112" s="818"/>
      <c r="BT112" s="818"/>
      <c r="BU112" s="818"/>
      <c r="BV112" s="818">
        <v>433474</v>
      </c>
      <c r="BW112" s="818"/>
      <c r="BX112" s="818"/>
      <c r="BY112" s="818"/>
      <c r="BZ112" s="818"/>
      <c r="CA112" s="818">
        <v>412325</v>
      </c>
      <c r="CB112" s="818"/>
      <c r="CC112" s="818"/>
      <c r="CD112" s="818"/>
      <c r="CE112" s="818"/>
      <c r="CF112" s="879">
        <v>7.2</v>
      </c>
      <c r="CG112" s="880"/>
      <c r="CH112" s="880"/>
      <c r="CI112" s="880"/>
      <c r="CJ112" s="880"/>
      <c r="CK112" s="933"/>
      <c r="CL112" s="822"/>
      <c r="CM112" s="825" t="s">
        <v>411</v>
      </c>
      <c r="CN112" s="826"/>
      <c r="CO112" s="826"/>
      <c r="CP112" s="826"/>
      <c r="CQ112" s="826"/>
      <c r="CR112" s="826"/>
      <c r="CS112" s="826"/>
      <c r="CT112" s="826"/>
      <c r="CU112" s="826"/>
      <c r="CV112" s="826"/>
      <c r="CW112" s="826"/>
      <c r="CX112" s="826"/>
      <c r="CY112" s="826"/>
      <c r="CZ112" s="826"/>
      <c r="DA112" s="826"/>
      <c r="DB112" s="826"/>
      <c r="DC112" s="826"/>
      <c r="DD112" s="826"/>
      <c r="DE112" s="826"/>
      <c r="DF112" s="827"/>
      <c r="DG112" s="817" t="s">
        <v>409</v>
      </c>
      <c r="DH112" s="818"/>
      <c r="DI112" s="818"/>
      <c r="DJ112" s="818"/>
      <c r="DK112" s="818"/>
      <c r="DL112" s="818" t="s">
        <v>409</v>
      </c>
      <c r="DM112" s="818"/>
      <c r="DN112" s="818"/>
      <c r="DO112" s="818"/>
      <c r="DP112" s="818"/>
      <c r="DQ112" s="818" t="s">
        <v>409</v>
      </c>
      <c r="DR112" s="818"/>
      <c r="DS112" s="818"/>
      <c r="DT112" s="818"/>
      <c r="DU112" s="818"/>
      <c r="DV112" s="795" t="s">
        <v>409</v>
      </c>
      <c r="DW112" s="795"/>
      <c r="DX112" s="795"/>
      <c r="DY112" s="795"/>
      <c r="DZ112" s="796"/>
    </row>
    <row r="113" spans="1:130" s="199" customFormat="1" ht="26.25" customHeight="1" x14ac:dyDescent="0.15">
      <c r="A113" s="920"/>
      <c r="B113" s="921"/>
      <c r="C113" s="751" t="s">
        <v>412</v>
      </c>
      <c r="D113" s="751"/>
      <c r="E113" s="751"/>
      <c r="F113" s="751"/>
      <c r="G113" s="751"/>
      <c r="H113" s="751"/>
      <c r="I113" s="751"/>
      <c r="J113" s="751"/>
      <c r="K113" s="751"/>
      <c r="L113" s="751"/>
      <c r="M113" s="751"/>
      <c r="N113" s="751"/>
      <c r="O113" s="751"/>
      <c r="P113" s="751"/>
      <c r="Q113" s="751"/>
      <c r="R113" s="751"/>
      <c r="S113" s="751"/>
      <c r="T113" s="751"/>
      <c r="U113" s="751"/>
      <c r="V113" s="751"/>
      <c r="W113" s="751"/>
      <c r="X113" s="751"/>
      <c r="Y113" s="751"/>
      <c r="Z113" s="752"/>
      <c r="AA113" s="924">
        <v>25836</v>
      </c>
      <c r="AB113" s="925"/>
      <c r="AC113" s="925"/>
      <c r="AD113" s="925"/>
      <c r="AE113" s="926"/>
      <c r="AF113" s="927">
        <v>27067</v>
      </c>
      <c r="AG113" s="925"/>
      <c r="AH113" s="925"/>
      <c r="AI113" s="925"/>
      <c r="AJ113" s="926"/>
      <c r="AK113" s="927">
        <v>27028</v>
      </c>
      <c r="AL113" s="925"/>
      <c r="AM113" s="925"/>
      <c r="AN113" s="925"/>
      <c r="AO113" s="926"/>
      <c r="AP113" s="928">
        <v>0.5</v>
      </c>
      <c r="AQ113" s="929"/>
      <c r="AR113" s="929"/>
      <c r="AS113" s="929"/>
      <c r="AT113" s="930"/>
      <c r="AU113" s="938"/>
      <c r="AV113" s="939"/>
      <c r="AW113" s="939"/>
      <c r="AX113" s="939"/>
      <c r="AY113" s="939"/>
      <c r="AZ113" s="816" t="s">
        <v>413</v>
      </c>
      <c r="BA113" s="751"/>
      <c r="BB113" s="751"/>
      <c r="BC113" s="751"/>
      <c r="BD113" s="751"/>
      <c r="BE113" s="751"/>
      <c r="BF113" s="751"/>
      <c r="BG113" s="751"/>
      <c r="BH113" s="751"/>
      <c r="BI113" s="751"/>
      <c r="BJ113" s="751"/>
      <c r="BK113" s="751"/>
      <c r="BL113" s="751"/>
      <c r="BM113" s="751"/>
      <c r="BN113" s="751"/>
      <c r="BO113" s="751"/>
      <c r="BP113" s="752"/>
      <c r="BQ113" s="817">
        <v>468291</v>
      </c>
      <c r="BR113" s="818"/>
      <c r="BS113" s="818"/>
      <c r="BT113" s="818"/>
      <c r="BU113" s="818"/>
      <c r="BV113" s="818">
        <v>586746</v>
      </c>
      <c r="BW113" s="818"/>
      <c r="BX113" s="818"/>
      <c r="BY113" s="818"/>
      <c r="BZ113" s="818"/>
      <c r="CA113" s="818">
        <v>657882</v>
      </c>
      <c r="CB113" s="818"/>
      <c r="CC113" s="818"/>
      <c r="CD113" s="818"/>
      <c r="CE113" s="818"/>
      <c r="CF113" s="879">
        <v>11.5</v>
      </c>
      <c r="CG113" s="880"/>
      <c r="CH113" s="880"/>
      <c r="CI113" s="880"/>
      <c r="CJ113" s="880"/>
      <c r="CK113" s="933"/>
      <c r="CL113" s="822"/>
      <c r="CM113" s="825" t="s">
        <v>414</v>
      </c>
      <c r="CN113" s="826"/>
      <c r="CO113" s="826"/>
      <c r="CP113" s="826"/>
      <c r="CQ113" s="826"/>
      <c r="CR113" s="826"/>
      <c r="CS113" s="826"/>
      <c r="CT113" s="826"/>
      <c r="CU113" s="826"/>
      <c r="CV113" s="826"/>
      <c r="CW113" s="826"/>
      <c r="CX113" s="826"/>
      <c r="CY113" s="826"/>
      <c r="CZ113" s="826"/>
      <c r="DA113" s="826"/>
      <c r="DB113" s="826"/>
      <c r="DC113" s="826"/>
      <c r="DD113" s="826"/>
      <c r="DE113" s="826"/>
      <c r="DF113" s="827"/>
      <c r="DG113" s="780" t="s">
        <v>409</v>
      </c>
      <c r="DH113" s="781"/>
      <c r="DI113" s="781"/>
      <c r="DJ113" s="781"/>
      <c r="DK113" s="782"/>
      <c r="DL113" s="783" t="s">
        <v>409</v>
      </c>
      <c r="DM113" s="781"/>
      <c r="DN113" s="781"/>
      <c r="DO113" s="781"/>
      <c r="DP113" s="782"/>
      <c r="DQ113" s="783" t="s">
        <v>409</v>
      </c>
      <c r="DR113" s="781"/>
      <c r="DS113" s="781"/>
      <c r="DT113" s="781"/>
      <c r="DU113" s="782"/>
      <c r="DV113" s="828" t="s">
        <v>409</v>
      </c>
      <c r="DW113" s="829"/>
      <c r="DX113" s="829"/>
      <c r="DY113" s="829"/>
      <c r="DZ113" s="830"/>
    </row>
    <row r="114" spans="1:130" s="199" customFormat="1" ht="26.25" customHeight="1" x14ac:dyDescent="0.15">
      <c r="A114" s="920"/>
      <c r="B114" s="921"/>
      <c r="C114" s="751" t="s">
        <v>415</v>
      </c>
      <c r="D114" s="751"/>
      <c r="E114" s="751"/>
      <c r="F114" s="751"/>
      <c r="G114" s="751"/>
      <c r="H114" s="751"/>
      <c r="I114" s="751"/>
      <c r="J114" s="751"/>
      <c r="K114" s="751"/>
      <c r="L114" s="751"/>
      <c r="M114" s="751"/>
      <c r="N114" s="751"/>
      <c r="O114" s="751"/>
      <c r="P114" s="751"/>
      <c r="Q114" s="751"/>
      <c r="R114" s="751"/>
      <c r="S114" s="751"/>
      <c r="T114" s="751"/>
      <c r="U114" s="751"/>
      <c r="V114" s="751"/>
      <c r="W114" s="751"/>
      <c r="X114" s="751"/>
      <c r="Y114" s="751"/>
      <c r="Z114" s="752"/>
      <c r="AA114" s="780">
        <v>13048</v>
      </c>
      <c r="AB114" s="781"/>
      <c r="AC114" s="781"/>
      <c r="AD114" s="781"/>
      <c r="AE114" s="782"/>
      <c r="AF114" s="783">
        <v>34641</v>
      </c>
      <c r="AG114" s="781"/>
      <c r="AH114" s="781"/>
      <c r="AI114" s="781"/>
      <c r="AJ114" s="782"/>
      <c r="AK114" s="783">
        <v>65846</v>
      </c>
      <c r="AL114" s="781"/>
      <c r="AM114" s="781"/>
      <c r="AN114" s="781"/>
      <c r="AO114" s="782"/>
      <c r="AP114" s="828">
        <v>1.1000000000000001</v>
      </c>
      <c r="AQ114" s="829"/>
      <c r="AR114" s="829"/>
      <c r="AS114" s="829"/>
      <c r="AT114" s="830"/>
      <c r="AU114" s="938"/>
      <c r="AV114" s="939"/>
      <c r="AW114" s="939"/>
      <c r="AX114" s="939"/>
      <c r="AY114" s="939"/>
      <c r="AZ114" s="816" t="s">
        <v>416</v>
      </c>
      <c r="BA114" s="751"/>
      <c r="BB114" s="751"/>
      <c r="BC114" s="751"/>
      <c r="BD114" s="751"/>
      <c r="BE114" s="751"/>
      <c r="BF114" s="751"/>
      <c r="BG114" s="751"/>
      <c r="BH114" s="751"/>
      <c r="BI114" s="751"/>
      <c r="BJ114" s="751"/>
      <c r="BK114" s="751"/>
      <c r="BL114" s="751"/>
      <c r="BM114" s="751"/>
      <c r="BN114" s="751"/>
      <c r="BO114" s="751"/>
      <c r="BP114" s="752"/>
      <c r="BQ114" s="817">
        <v>813064</v>
      </c>
      <c r="BR114" s="818"/>
      <c r="BS114" s="818"/>
      <c r="BT114" s="818"/>
      <c r="BU114" s="818"/>
      <c r="BV114" s="818">
        <v>665773</v>
      </c>
      <c r="BW114" s="818"/>
      <c r="BX114" s="818"/>
      <c r="BY114" s="818"/>
      <c r="BZ114" s="818"/>
      <c r="CA114" s="818">
        <v>552993</v>
      </c>
      <c r="CB114" s="818"/>
      <c r="CC114" s="818"/>
      <c r="CD114" s="818"/>
      <c r="CE114" s="818"/>
      <c r="CF114" s="879">
        <v>9.6</v>
      </c>
      <c r="CG114" s="880"/>
      <c r="CH114" s="880"/>
      <c r="CI114" s="880"/>
      <c r="CJ114" s="880"/>
      <c r="CK114" s="933"/>
      <c r="CL114" s="822"/>
      <c r="CM114" s="825" t="s">
        <v>417</v>
      </c>
      <c r="CN114" s="826"/>
      <c r="CO114" s="826"/>
      <c r="CP114" s="826"/>
      <c r="CQ114" s="826"/>
      <c r="CR114" s="826"/>
      <c r="CS114" s="826"/>
      <c r="CT114" s="826"/>
      <c r="CU114" s="826"/>
      <c r="CV114" s="826"/>
      <c r="CW114" s="826"/>
      <c r="CX114" s="826"/>
      <c r="CY114" s="826"/>
      <c r="CZ114" s="826"/>
      <c r="DA114" s="826"/>
      <c r="DB114" s="826"/>
      <c r="DC114" s="826"/>
      <c r="DD114" s="826"/>
      <c r="DE114" s="826"/>
      <c r="DF114" s="827"/>
      <c r="DG114" s="780" t="s">
        <v>409</v>
      </c>
      <c r="DH114" s="781"/>
      <c r="DI114" s="781"/>
      <c r="DJ114" s="781"/>
      <c r="DK114" s="782"/>
      <c r="DL114" s="783" t="s">
        <v>409</v>
      </c>
      <c r="DM114" s="781"/>
      <c r="DN114" s="781"/>
      <c r="DO114" s="781"/>
      <c r="DP114" s="782"/>
      <c r="DQ114" s="783" t="s">
        <v>409</v>
      </c>
      <c r="DR114" s="781"/>
      <c r="DS114" s="781"/>
      <c r="DT114" s="781"/>
      <c r="DU114" s="782"/>
      <c r="DV114" s="828" t="s">
        <v>409</v>
      </c>
      <c r="DW114" s="829"/>
      <c r="DX114" s="829"/>
      <c r="DY114" s="829"/>
      <c r="DZ114" s="830"/>
    </row>
    <row r="115" spans="1:130" s="199" customFormat="1" ht="26.25" customHeight="1" x14ac:dyDescent="0.15">
      <c r="A115" s="920"/>
      <c r="B115" s="921"/>
      <c r="C115" s="751" t="s">
        <v>418</v>
      </c>
      <c r="D115" s="751"/>
      <c r="E115" s="751"/>
      <c r="F115" s="751"/>
      <c r="G115" s="751"/>
      <c r="H115" s="751"/>
      <c r="I115" s="751"/>
      <c r="J115" s="751"/>
      <c r="K115" s="751"/>
      <c r="L115" s="751"/>
      <c r="M115" s="751"/>
      <c r="N115" s="751"/>
      <c r="O115" s="751"/>
      <c r="P115" s="751"/>
      <c r="Q115" s="751"/>
      <c r="R115" s="751"/>
      <c r="S115" s="751"/>
      <c r="T115" s="751"/>
      <c r="U115" s="751"/>
      <c r="V115" s="751"/>
      <c r="W115" s="751"/>
      <c r="X115" s="751"/>
      <c r="Y115" s="751"/>
      <c r="Z115" s="752"/>
      <c r="AA115" s="924" t="s">
        <v>409</v>
      </c>
      <c r="AB115" s="925"/>
      <c r="AC115" s="925"/>
      <c r="AD115" s="925"/>
      <c r="AE115" s="926"/>
      <c r="AF115" s="927" t="s">
        <v>409</v>
      </c>
      <c r="AG115" s="925"/>
      <c r="AH115" s="925"/>
      <c r="AI115" s="925"/>
      <c r="AJ115" s="926"/>
      <c r="AK115" s="927" t="s">
        <v>409</v>
      </c>
      <c r="AL115" s="925"/>
      <c r="AM115" s="925"/>
      <c r="AN115" s="925"/>
      <c r="AO115" s="926"/>
      <c r="AP115" s="928" t="s">
        <v>409</v>
      </c>
      <c r="AQ115" s="929"/>
      <c r="AR115" s="929"/>
      <c r="AS115" s="929"/>
      <c r="AT115" s="930"/>
      <c r="AU115" s="938"/>
      <c r="AV115" s="939"/>
      <c r="AW115" s="939"/>
      <c r="AX115" s="939"/>
      <c r="AY115" s="939"/>
      <c r="AZ115" s="816" t="s">
        <v>419</v>
      </c>
      <c r="BA115" s="751"/>
      <c r="BB115" s="751"/>
      <c r="BC115" s="751"/>
      <c r="BD115" s="751"/>
      <c r="BE115" s="751"/>
      <c r="BF115" s="751"/>
      <c r="BG115" s="751"/>
      <c r="BH115" s="751"/>
      <c r="BI115" s="751"/>
      <c r="BJ115" s="751"/>
      <c r="BK115" s="751"/>
      <c r="BL115" s="751"/>
      <c r="BM115" s="751"/>
      <c r="BN115" s="751"/>
      <c r="BO115" s="751"/>
      <c r="BP115" s="752"/>
      <c r="BQ115" s="817" t="s">
        <v>409</v>
      </c>
      <c r="BR115" s="818"/>
      <c r="BS115" s="818"/>
      <c r="BT115" s="818"/>
      <c r="BU115" s="818"/>
      <c r="BV115" s="818" t="s">
        <v>409</v>
      </c>
      <c r="BW115" s="818"/>
      <c r="BX115" s="818"/>
      <c r="BY115" s="818"/>
      <c r="BZ115" s="818"/>
      <c r="CA115" s="818" t="s">
        <v>409</v>
      </c>
      <c r="CB115" s="818"/>
      <c r="CC115" s="818"/>
      <c r="CD115" s="818"/>
      <c r="CE115" s="818"/>
      <c r="CF115" s="879" t="s">
        <v>409</v>
      </c>
      <c r="CG115" s="880"/>
      <c r="CH115" s="880"/>
      <c r="CI115" s="880"/>
      <c r="CJ115" s="880"/>
      <c r="CK115" s="933"/>
      <c r="CL115" s="822"/>
      <c r="CM115" s="816" t="s">
        <v>420</v>
      </c>
      <c r="CN115" s="917"/>
      <c r="CO115" s="917"/>
      <c r="CP115" s="917"/>
      <c r="CQ115" s="917"/>
      <c r="CR115" s="917"/>
      <c r="CS115" s="917"/>
      <c r="CT115" s="917"/>
      <c r="CU115" s="917"/>
      <c r="CV115" s="917"/>
      <c r="CW115" s="917"/>
      <c r="CX115" s="917"/>
      <c r="CY115" s="917"/>
      <c r="CZ115" s="917"/>
      <c r="DA115" s="917"/>
      <c r="DB115" s="917"/>
      <c r="DC115" s="917"/>
      <c r="DD115" s="917"/>
      <c r="DE115" s="917"/>
      <c r="DF115" s="752"/>
      <c r="DG115" s="780" t="s">
        <v>409</v>
      </c>
      <c r="DH115" s="781"/>
      <c r="DI115" s="781"/>
      <c r="DJ115" s="781"/>
      <c r="DK115" s="782"/>
      <c r="DL115" s="783" t="s">
        <v>409</v>
      </c>
      <c r="DM115" s="781"/>
      <c r="DN115" s="781"/>
      <c r="DO115" s="781"/>
      <c r="DP115" s="782"/>
      <c r="DQ115" s="783" t="s">
        <v>409</v>
      </c>
      <c r="DR115" s="781"/>
      <c r="DS115" s="781"/>
      <c r="DT115" s="781"/>
      <c r="DU115" s="782"/>
      <c r="DV115" s="828" t="s">
        <v>409</v>
      </c>
      <c r="DW115" s="829"/>
      <c r="DX115" s="829"/>
      <c r="DY115" s="829"/>
      <c r="DZ115" s="830"/>
    </row>
    <row r="116" spans="1:130" s="199" customFormat="1" ht="26.25" customHeight="1" x14ac:dyDescent="0.15">
      <c r="A116" s="922"/>
      <c r="B116" s="923"/>
      <c r="C116" s="718" t="s">
        <v>421</v>
      </c>
      <c r="D116" s="718"/>
      <c r="E116" s="718"/>
      <c r="F116" s="718"/>
      <c r="G116" s="718"/>
      <c r="H116" s="718"/>
      <c r="I116" s="718"/>
      <c r="J116" s="718"/>
      <c r="K116" s="718"/>
      <c r="L116" s="718"/>
      <c r="M116" s="718"/>
      <c r="N116" s="718"/>
      <c r="O116" s="718"/>
      <c r="P116" s="718"/>
      <c r="Q116" s="718"/>
      <c r="R116" s="718"/>
      <c r="S116" s="718"/>
      <c r="T116" s="718"/>
      <c r="U116" s="718"/>
      <c r="V116" s="718"/>
      <c r="W116" s="718"/>
      <c r="X116" s="718"/>
      <c r="Y116" s="718"/>
      <c r="Z116" s="719"/>
      <c r="AA116" s="780">
        <v>210</v>
      </c>
      <c r="AB116" s="781"/>
      <c r="AC116" s="781"/>
      <c r="AD116" s="781"/>
      <c r="AE116" s="782"/>
      <c r="AF116" s="783">
        <v>245</v>
      </c>
      <c r="AG116" s="781"/>
      <c r="AH116" s="781"/>
      <c r="AI116" s="781"/>
      <c r="AJ116" s="782"/>
      <c r="AK116" s="783">
        <v>597</v>
      </c>
      <c r="AL116" s="781"/>
      <c r="AM116" s="781"/>
      <c r="AN116" s="781"/>
      <c r="AO116" s="782"/>
      <c r="AP116" s="828">
        <v>0</v>
      </c>
      <c r="AQ116" s="829"/>
      <c r="AR116" s="829"/>
      <c r="AS116" s="829"/>
      <c r="AT116" s="830"/>
      <c r="AU116" s="938"/>
      <c r="AV116" s="939"/>
      <c r="AW116" s="939"/>
      <c r="AX116" s="939"/>
      <c r="AY116" s="939"/>
      <c r="AZ116" s="867" t="s">
        <v>422</v>
      </c>
      <c r="BA116" s="868"/>
      <c r="BB116" s="868"/>
      <c r="BC116" s="868"/>
      <c r="BD116" s="868"/>
      <c r="BE116" s="868"/>
      <c r="BF116" s="868"/>
      <c r="BG116" s="868"/>
      <c r="BH116" s="868"/>
      <c r="BI116" s="868"/>
      <c r="BJ116" s="868"/>
      <c r="BK116" s="868"/>
      <c r="BL116" s="868"/>
      <c r="BM116" s="868"/>
      <c r="BN116" s="868"/>
      <c r="BO116" s="868"/>
      <c r="BP116" s="869"/>
      <c r="BQ116" s="817" t="s">
        <v>409</v>
      </c>
      <c r="BR116" s="818"/>
      <c r="BS116" s="818"/>
      <c r="BT116" s="818"/>
      <c r="BU116" s="818"/>
      <c r="BV116" s="818" t="s">
        <v>409</v>
      </c>
      <c r="BW116" s="818"/>
      <c r="BX116" s="818"/>
      <c r="BY116" s="818"/>
      <c r="BZ116" s="818"/>
      <c r="CA116" s="818" t="s">
        <v>409</v>
      </c>
      <c r="CB116" s="818"/>
      <c r="CC116" s="818"/>
      <c r="CD116" s="818"/>
      <c r="CE116" s="818"/>
      <c r="CF116" s="879" t="s">
        <v>409</v>
      </c>
      <c r="CG116" s="880"/>
      <c r="CH116" s="880"/>
      <c r="CI116" s="880"/>
      <c r="CJ116" s="880"/>
      <c r="CK116" s="933"/>
      <c r="CL116" s="822"/>
      <c r="CM116" s="825" t="s">
        <v>423</v>
      </c>
      <c r="CN116" s="826"/>
      <c r="CO116" s="826"/>
      <c r="CP116" s="826"/>
      <c r="CQ116" s="826"/>
      <c r="CR116" s="826"/>
      <c r="CS116" s="826"/>
      <c r="CT116" s="826"/>
      <c r="CU116" s="826"/>
      <c r="CV116" s="826"/>
      <c r="CW116" s="826"/>
      <c r="CX116" s="826"/>
      <c r="CY116" s="826"/>
      <c r="CZ116" s="826"/>
      <c r="DA116" s="826"/>
      <c r="DB116" s="826"/>
      <c r="DC116" s="826"/>
      <c r="DD116" s="826"/>
      <c r="DE116" s="826"/>
      <c r="DF116" s="827"/>
      <c r="DG116" s="780" t="s">
        <v>409</v>
      </c>
      <c r="DH116" s="781"/>
      <c r="DI116" s="781"/>
      <c r="DJ116" s="781"/>
      <c r="DK116" s="782"/>
      <c r="DL116" s="783" t="s">
        <v>409</v>
      </c>
      <c r="DM116" s="781"/>
      <c r="DN116" s="781"/>
      <c r="DO116" s="781"/>
      <c r="DP116" s="782"/>
      <c r="DQ116" s="783" t="s">
        <v>409</v>
      </c>
      <c r="DR116" s="781"/>
      <c r="DS116" s="781"/>
      <c r="DT116" s="781"/>
      <c r="DU116" s="782"/>
      <c r="DV116" s="828" t="s">
        <v>409</v>
      </c>
      <c r="DW116" s="829"/>
      <c r="DX116" s="829"/>
      <c r="DY116" s="829"/>
      <c r="DZ116" s="830"/>
    </row>
    <row r="117" spans="1:130" s="199" customFormat="1" ht="26.25" customHeight="1" x14ac:dyDescent="0.15">
      <c r="A117" s="903" t="s">
        <v>169</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881" t="s">
        <v>424</v>
      </c>
      <c r="Z117" s="905"/>
      <c r="AA117" s="910">
        <v>1374244</v>
      </c>
      <c r="AB117" s="911"/>
      <c r="AC117" s="911"/>
      <c r="AD117" s="911"/>
      <c r="AE117" s="912"/>
      <c r="AF117" s="913">
        <v>1433600</v>
      </c>
      <c r="AG117" s="911"/>
      <c r="AH117" s="911"/>
      <c r="AI117" s="911"/>
      <c r="AJ117" s="912"/>
      <c r="AK117" s="913">
        <v>1461554</v>
      </c>
      <c r="AL117" s="911"/>
      <c r="AM117" s="911"/>
      <c r="AN117" s="911"/>
      <c r="AO117" s="912"/>
      <c r="AP117" s="914"/>
      <c r="AQ117" s="915"/>
      <c r="AR117" s="915"/>
      <c r="AS117" s="915"/>
      <c r="AT117" s="916"/>
      <c r="AU117" s="938"/>
      <c r="AV117" s="939"/>
      <c r="AW117" s="939"/>
      <c r="AX117" s="939"/>
      <c r="AY117" s="939"/>
      <c r="AZ117" s="867" t="s">
        <v>425</v>
      </c>
      <c r="BA117" s="868"/>
      <c r="BB117" s="868"/>
      <c r="BC117" s="868"/>
      <c r="BD117" s="868"/>
      <c r="BE117" s="868"/>
      <c r="BF117" s="868"/>
      <c r="BG117" s="868"/>
      <c r="BH117" s="868"/>
      <c r="BI117" s="868"/>
      <c r="BJ117" s="868"/>
      <c r="BK117" s="868"/>
      <c r="BL117" s="868"/>
      <c r="BM117" s="868"/>
      <c r="BN117" s="868"/>
      <c r="BO117" s="868"/>
      <c r="BP117" s="869"/>
      <c r="BQ117" s="817" t="s">
        <v>111</v>
      </c>
      <c r="BR117" s="818"/>
      <c r="BS117" s="818"/>
      <c r="BT117" s="818"/>
      <c r="BU117" s="818"/>
      <c r="BV117" s="818" t="s">
        <v>111</v>
      </c>
      <c r="BW117" s="818"/>
      <c r="BX117" s="818"/>
      <c r="BY117" s="818"/>
      <c r="BZ117" s="818"/>
      <c r="CA117" s="818" t="s">
        <v>111</v>
      </c>
      <c r="CB117" s="818"/>
      <c r="CC117" s="818"/>
      <c r="CD117" s="818"/>
      <c r="CE117" s="818"/>
      <c r="CF117" s="879" t="s">
        <v>111</v>
      </c>
      <c r="CG117" s="880"/>
      <c r="CH117" s="880"/>
      <c r="CI117" s="880"/>
      <c r="CJ117" s="880"/>
      <c r="CK117" s="933"/>
      <c r="CL117" s="822"/>
      <c r="CM117" s="825" t="s">
        <v>426</v>
      </c>
      <c r="CN117" s="826"/>
      <c r="CO117" s="826"/>
      <c r="CP117" s="826"/>
      <c r="CQ117" s="826"/>
      <c r="CR117" s="826"/>
      <c r="CS117" s="826"/>
      <c r="CT117" s="826"/>
      <c r="CU117" s="826"/>
      <c r="CV117" s="826"/>
      <c r="CW117" s="826"/>
      <c r="CX117" s="826"/>
      <c r="CY117" s="826"/>
      <c r="CZ117" s="826"/>
      <c r="DA117" s="826"/>
      <c r="DB117" s="826"/>
      <c r="DC117" s="826"/>
      <c r="DD117" s="826"/>
      <c r="DE117" s="826"/>
      <c r="DF117" s="827"/>
      <c r="DG117" s="780" t="s">
        <v>111</v>
      </c>
      <c r="DH117" s="781"/>
      <c r="DI117" s="781"/>
      <c r="DJ117" s="781"/>
      <c r="DK117" s="782"/>
      <c r="DL117" s="783" t="s">
        <v>111</v>
      </c>
      <c r="DM117" s="781"/>
      <c r="DN117" s="781"/>
      <c r="DO117" s="781"/>
      <c r="DP117" s="782"/>
      <c r="DQ117" s="783" t="s">
        <v>111</v>
      </c>
      <c r="DR117" s="781"/>
      <c r="DS117" s="781"/>
      <c r="DT117" s="781"/>
      <c r="DU117" s="782"/>
      <c r="DV117" s="828" t="s">
        <v>111</v>
      </c>
      <c r="DW117" s="829"/>
      <c r="DX117" s="829"/>
      <c r="DY117" s="829"/>
      <c r="DZ117" s="830"/>
    </row>
    <row r="118" spans="1:130" s="199" customFormat="1" ht="26.25" customHeight="1" x14ac:dyDescent="0.15">
      <c r="A118" s="903" t="s">
        <v>399</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6" t="s">
        <v>397</v>
      </c>
      <c r="AB118" s="904"/>
      <c r="AC118" s="904"/>
      <c r="AD118" s="904"/>
      <c r="AE118" s="905"/>
      <c r="AF118" s="906" t="s">
        <v>286</v>
      </c>
      <c r="AG118" s="904"/>
      <c r="AH118" s="904"/>
      <c r="AI118" s="904"/>
      <c r="AJ118" s="905"/>
      <c r="AK118" s="906" t="s">
        <v>285</v>
      </c>
      <c r="AL118" s="904"/>
      <c r="AM118" s="904"/>
      <c r="AN118" s="904"/>
      <c r="AO118" s="905"/>
      <c r="AP118" s="907" t="s">
        <v>398</v>
      </c>
      <c r="AQ118" s="908"/>
      <c r="AR118" s="908"/>
      <c r="AS118" s="908"/>
      <c r="AT118" s="909"/>
      <c r="AU118" s="938"/>
      <c r="AV118" s="939"/>
      <c r="AW118" s="939"/>
      <c r="AX118" s="939"/>
      <c r="AY118" s="939"/>
      <c r="AZ118" s="883" t="s">
        <v>427</v>
      </c>
      <c r="BA118" s="718"/>
      <c r="BB118" s="718"/>
      <c r="BC118" s="718"/>
      <c r="BD118" s="718"/>
      <c r="BE118" s="718"/>
      <c r="BF118" s="718"/>
      <c r="BG118" s="718"/>
      <c r="BH118" s="718"/>
      <c r="BI118" s="718"/>
      <c r="BJ118" s="718"/>
      <c r="BK118" s="718"/>
      <c r="BL118" s="718"/>
      <c r="BM118" s="718"/>
      <c r="BN118" s="718"/>
      <c r="BO118" s="718"/>
      <c r="BP118" s="719"/>
      <c r="BQ118" s="884" t="s">
        <v>111</v>
      </c>
      <c r="BR118" s="849"/>
      <c r="BS118" s="849"/>
      <c r="BT118" s="849"/>
      <c r="BU118" s="849"/>
      <c r="BV118" s="849" t="s">
        <v>111</v>
      </c>
      <c r="BW118" s="849"/>
      <c r="BX118" s="849"/>
      <c r="BY118" s="849"/>
      <c r="BZ118" s="849"/>
      <c r="CA118" s="849" t="s">
        <v>111</v>
      </c>
      <c r="CB118" s="849"/>
      <c r="CC118" s="849"/>
      <c r="CD118" s="849"/>
      <c r="CE118" s="849"/>
      <c r="CF118" s="879" t="s">
        <v>111</v>
      </c>
      <c r="CG118" s="880"/>
      <c r="CH118" s="880"/>
      <c r="CI118" s="880"/>
      <c r="CJ118" s="880"/>
      <c r="CK118" s="933"/>
      <c r="CL118" s="822"/>
      <c r="CM118" s="825" t="s">
        <v>428</v>
      </c>
      <c r="CN118" s="826"/>
      <c r="CO118" s="826"/>
      <c r="CP118" s="826"/>
      <c r="CQ118" s="826"/>
      <c r="CR118" s="826"/>
      <c r="CS118" s="826"/>
      <c r="CT118" s="826"/>
      <c r="CU118" s="826"/>
      <c r="CV118" s="826"/>
      <c r="CW118" s="826"/>
      <c r="CX118" s="826"/>
      <c r="CY118" s="826"/>
      <c r="CZ118" s="826"/>
      <c r="DA118" s="826"/>
      <c r="DB118" s="826"/>
      <c r="DC118" s="826"/>
      <c r="DD118" s="826"/>
      <c r="DE118" s="826"/>
      <c r="DF118" s="827"/>
      <c r="DG118" s="780" t="s">
        <v>111</v>
      </c>
      <c r="DH118" s="781"/>
      <c r="DI118" s="781"/>
      <c r="DJ118" s="781"/>
      <c r="DK118" s="782"/>
      <c r="DL118" s="783" t="s">
        <v>111</v>
      </c>
      <c r="DM118" s="781"/>
      <c r="DN118" s="781"/>
      <c r="DO118" s="781"/>
      <c r="DP118" s="782"/>
      <c r="DQ118" s="783" t="s">
        <v>111</v>
      </c>
      <c r="DR118" s="781"/>
      <c r="DS118" s="781"/>
      <c r="DT118" s="781"/>
      <c r="DU118" s="782"/>
      <c r="DV118" s="828" t="s">
        <v>111</v>
      </c>
      <c r="DW118" s="829"/>
      <c r="DX118" s="829"/>
      <c r="DY118" s="829"/>
      <c r="DZ118" s="830"/>
    </row>
    <row r="119" spans="1:130" s="199" customFormat="1" ht="26.25" customHeight="1" x14ac:dyDescent="0.15">
      <c r="A119" s="819" t="s">
        <v>402</v>
      </c>
      <c r="B119" s="820"/>
      <c r="C119" s="893" t="s">
        <v>403</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111</v>
      </c>
      <c r="AB119" s="897"/>
      <c r="AC119" s="897"/>
      <c r="AD119" s="897"/>
      <c r="AE119" s="898"/>
      <c r="AF119" s="899" t="s">
        <v>111</v>
      </c>
      <c r="AG119" s="897"/>
      <c r="AH119" s="897"/>
      <c r="AI119" s="897"/>
      <c r="AJ119" s="898"/>
      <c r="AK119" s="899" t="s">
        <v>111</v>
      </c>
      <c r="AL119" s="897"/>
      <c r="AM119" s="897"/>
      <c r="AN119" s="897"/>
      <c r="AO119" s="898"/>
      <c r="AP119" s="900" t="s">
        <v>111</v>
      </c>
      <c r="AQ119" s="901"/>
      <c r="AR119" s="901"/>
      <c r="AS119" s="901"/>
      <c r="AT119" s="902"/>
      <c r="AU119" s="940"/>
      <c r="AV119" s="941"/>
      <c r="AW119" s="941"/>
      <c r="AX119" s="941"/>
      <c r="AY119" s="941"/>
      <c r="AZ119" s="230" t="s">
        <v>169</v>
      </c>
      <c r="BA119" s="230"/>
      <c r="BB119" s="230"/>
      <c r="BC119" s="230"/>
      <c r="BD119" s="230"/>
      <c r="BE119" s="230"/>
      <c r="BF119" s="230"/>
      <c r="BG119" s="230"/>
      <c r="BH119" s="230"/>
      <c r="BI119" s="230"/>
      <c r="BJ119" s="230"/>
      <c r="BK119" s="230"/>
      <c r="BL119" s="230"/>
      <c r="BM119" s="230"/>
      <c r="BN119" s="230"/>
      <c r="BO119" s="881" t="s">
        <v>429</v>
      </c>
      <c r="BP119" s="882"/>
      <c r="BQ119" s="884">
        <v>17320022</v>
      </c>
      <c r="BR119" s="849"/>
      <c r="BS119" s="849"/>
      <c r="BT119" s="849"/>
      <c r="BU119" s="849"/>
      <c r="BV119" s="849">
        <v>17603357</v>
      </c>
      <c r="BW119" s="849"/>
      <c r="BX119" s="849"/>
      <c r="BY119" s="849"/>
      <c r="BZ119" s="849"/>
      <c r="CA119" s="849">
        <v>16868869</v>
      </c>
      <c r="CB119" s="849"/>
      <c r="CC119" s="849"/>
      <c r="CD119" s="849"/>
      <c r="CE119" s="849"/>
      <c r="CF119" s="747"/>
      <c r="CG119" s="748"/>
      <c r="CH119" s="748"/>
      <c r="CI119" s="748"/>
      <c r="CJ119" s="838"/>
      <c r="CK119" s="934"/>
      <c r="CL119" s="824"/>
      <c r="CM119" s="842" t="s">
        <v>430</v>
      </c>
      <c r="CN119" s="843"/>
      <c r="CO119" s="843"/>
      <c r="CP119" s="843"/>
      <c r="CQ119" s="843"/>
      <c r="CR119" s="843"/>
      <c r="CS119" s="843"/>
      <c r="CT119" s="843"/>
      <c r="CU119" s="843"/>
      <c r="CV119" s="843"/>
      <c r="CW119" s="843"/>
      <c r="CX119" s="843"/>
      <c r="CY119" s="843"/>
      <c r="CZ119" s="843"/>
      <c r="DA119" s="843"/>
      <c r="DB119" s="843"/>
      <c r="DC119" s="843"/>
      <c r="DD119" s="843"/>
      <c r="DE119" s="843"/>
      <c r="DF119" s="844"/>
      <c r="DG119" s="763" t="s">
        <v>111</v>
      </c>
      <c r="DH119" s="764"/>
      <c r="DI119" s="764"/>
      <c r="DJ119" s="764"/>
      <c r="DK119" s="765"/>
      <c r="DL119" s="766" t="s">
        <v>111</v>
      </c>
      <c r="DM119" s="764"/>
      <c r="DN119" s="764"/>
      <c r="DO119" s="764"/>
      <c r="DP119" s="765"/>
      <c r="DQ119" s="766" t="s">
        <v>111</v>
      </c>
      <c r="DR119" s="764"/>
      <c r="DS119" s="764"/>
      <c r="DT119" s="764"/>
      <c r="DU119" s="765"/>
      <c r="DV119" s="852" t="s">
        <v>111</v>
      </c>
      <c r="DW119" s="853"/>
      <c r="DX119" s="853"/>
      <c r="DY119" s="853"/>
      <c r="DZ119" s="854"/>
    </row>
    <row r="120" spans="1:130" s="199" customFormat="1" ht="26.25" customHeight="1" x14ac:dyDescent="0.15">
      <c r="A120" s="821"/>
      <c r="B120" s="822"/>
      <c r="C120" s="825" t="s">
        <v>406</v>
      </c>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826"/>
      <c r="Z120" s="827"/>
      <c r="AA120" s="780" t="s">
        <v>111</v>
      </c>
      <c r="AB120" s="781"/>
      <c r="AC120" s="781"/>
      <c r="AD120" s="781"/>
      <c r="AE120" s="782"/>
      <c r="AF120" s="783" t="s">
        <v>111</v>
      </c>
      <c r="AG120" s="781"/>
      <c r="AH120" s="781"/>
      <c r="AI120" s="781"/>
      <c r="AJ120" s="782"/>
      <c r="AK120" s="783" t="s">
        <v>111</v>
      </c>
      <c r="AL120" s="781"/>
      <c r="AM120" s="781"/>
      <c r="AN120" s="781"/>
      <c r="AO120" s="782"/>
      <c r="AP120" s="828" t="s">
        <v>111</v>
      </c>
      <c r="AQ120" s="829"/>
      <c r="AR120" s="829"/>
      <c r="AS120" s="829"/>
      <c r="AT120" s="830"/>
      <c r="AU120" s="885" t="s">
        <v>431</v>
      </c>
      <c r="AV120" s="886"/>
      <c r="AW120" s="886"/>
      <c r="AX120" s="886"/>
      <c r="AY120" s="887"/>
      <c r="AZ120" s="864" t="s">
        <v>432</v>
      </c>
      <c r="BA120" s="809"/>
      <c r="BB120" s="809"/>
      <c r="BC120" s="809"/>
      <c r="BD120" s="809"/>
      <c r="BE120" s="809"/>
      <c r="BF120" s="809"/>
      <c r="BG120" s="809"/>
      <c r="BH120" s="809"/>
      <c r="BI120" s="809"/>
      <c r="BJ120" s="809"/>
      <c r="BK120" s="809"/>
      <c r="BL120" s="809"/>
      <c r="BM120" s="809"/>
      <c r="BN120" s="809"/>
      <c r="BO120" s="809"/>
      <c r="BP120" s="810"/>
      <c r="BQ120" s="865">
        <v>1847971</v>
      </c>
      <c r="BR120" s="846"/>
      <c r="BS120" s="846"/>
      <c r="BT120" s="846"/>
      <c r="BU120" s="846"/>
      <c r="BV120" s="846">
        <v>1680017</v>
      </c>
      <c r="BW120" s="846"/>
      <c r="BX120" s="846"/>
      <c r="BY120" s="846"/>
      <c r="BZ120" s="846"/>
      <c r="CA120" s="846">
        <v>1695998</v>
      </c>
      <c r="CB120" s="846"/>
      <c r="CC120" s="846"/>
      <c r="CD120" s="846"/>
      <c r="CE120" s="846"/>
      <c r="CF120" s="870">
        <v>29.6</v>
      </c>
      <c r="CG120" s="871"/>
      <c r="CH120" s="871"/>
      <c r="CI120" s="871"/>
      <c r="CJ120" s="871"/>
      <c r="CK120" s="872" t="s">
        <v>433</v>
      </c>
      <c r="CL120" s="856"/>
      <c r="CM120" s="856"/>
      <c r="CN120" s="856"/>
      <c r="CO120" s="857"/>
      <c r="CP120" s="876" t="s">
        <v>381</v>
      </c>
      <c r="CQ120" s="877"/>
      <c r="CR120" s="877"/>
      <c r="CS120" s="877"/>
      <c r="CT120" s="877"/>
      <c r="CU120" s="877"/>
      <c r="CV120" s="877"/>
      <c r="CW120" s="877"/>
      <c r="CX120" s="877"/>
      <c r="CY120" s="877"/>
      <c r="CZ120" s="877"/>
      <c r="DA120" s="877"/>
      <c r="DB120" s="877"/>
      <c r="DC120" s="877"/>
      <c r="DD120" s="877"/>
      <c r="DE120" s="877"/>
      <c r="DF120" s="878"/>
      <c r="DG120" s="865">
        <v>447511</v>
      </c>
      <c r="DH120" s="846"/>
      <c r="DI120" s="846"/>
      <c r="DJ120" s="846"/>
      <c r="DK120" s="846"/>
      <c r="DL120" s="846">
        <v>433474</v>
      </c>
      <c r="DM120" s="846"/>
      <c r="DN120" s="846"/>
      <c r="DO120" s="846"/>
      <c r="DP120" s="846"/>
      <c r="DQ120" s="846">
        <v>412325</v>
      </c>
      <c r="DR120" s="846"/>
      <c r="DS120" s="846"/>
      <c r="DT120" s="846"/>
      <c r="DU120" s="846"/>
      <c r="DV120" s="847">
        <v>7.2</v>
      </c>
      <c r="DW120" s="847"/>
      <c r="DX120" s="847"/>
      <c r="DY120" s="847"/>
      <c r="DZ120" s="848"/>
    </row>
    <row r="121" spans="1:130" s="199" customFormat="1" ht="26.25" customHeight="1" x14ac:dyDescent="0.15">
      <c r="A121" s="821"/>
      <c r="B121" s="822"/>
      <c r="C121" s="867" t="s">
        <v>434</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80" t="s">
        <v>111</v>
      </c>
      <c r="AB121" s="781"/>
      <c r="AC121" s="781"/>
      <c r="AD121" s="781"/>
      <c r="AE121" s="782"/>
      <c r="AF121" s="783" t="s">
        <v>111</v>
      </c>
      <c r="AG121" s="781"/>
      <c r="AH121" s="781"/>
      <c r="AI121" s="781"/>
      <c r="AJ121" s="782"/>
      <c r="AK121" s="783" t="s">
        <v>111</v>
      </c>
      <c r="AL121" s="781"/>
      <c r="AM121" s="781"/>
      <c r="AN121" s="781"/>
      <c r="AO121" s="782"/>
      <c r="AP121" s="828" t="s">
        <v>111</v>
      </c>
      <c r="AQ121" s="829"/>
      <c r="AR121" s="829"/>
      <c r="AS121" s="829"/>
      <c r="AT121" s="830"/>
      <c r="AU121" s="888"/>
      <c r="AV121" s="889"/>
      <c r="AW121" s="889"/>
      <c r="AX121" s="889"/>
      <c r="AY121" s="890"/>
      <c r="AZ121" s="816" t="s">
        <v>435</v>
      </c>
      <c r="BA121" s="751"/>
      <c r="BB121" s="751"/>
      <c r="BC121" s="751"/>
      <c r="BD121" s="751"/>
      <c r="BE121" s="751"/>
      <c r="BF121" s="751"/>
      <c r="BG121" s="751"/>
      <c r="BH121" s="751"/>
      <c r="BI121" s="751"/>
      <c r="BJ121" s="751"/>
      <c r="BK121" s="751"/>
      <c r="BL121" s="751"/>
      <c r="BM121" s="751"/>
      <c r="BN121" s="751"/>
      <c r="BO121" s="751"/>
      <c r="BP121" s="752"/>
      <c r="BQ121" s="817">
        <v>3259</v>
      </c>
      <c r="BR121" s="818"/>
      <c r="BS121" s="818"/>
      <c r="BT121" s="818"/>
      <c r="BU121" s="818"/>
      <c r="BV121" s="818">
        <v>2376</v>
      </c>
      <c r="BW121" s="818"/>
      <c r="BX121" s="818"/>
      <c r="BY121" s="818"/>
      <c r="BZ121" s="818"/>
      <c r="CA121" s="818">
        <v>1738</v>
      </c>
      <c r="CB121" s="818"/>
      <c r="CC121" s="818"/>
      <c r="CD121" s="818"/>
      <c r="CE121" s="818"/>
      <c r="CF121" s="879">
        <v>0</v>
      </c>
      <c r="CG121" s="880"/>
      <c r="CH121" s="880"/>
      <c r="CI121" s="880"/>
      <c r="CJ121" s="880"/>
      <c r="CK121" s="873"/>
      <c r="CL121" s="859"/>
      <c r="CM121" s="859"/>
      <c r="CN121" s="859"/>
      <c r="CO121" s="860"/>
      <c r="CP121" s="839" t="s">
        <v>380</v>
      </c>
      <c r="CQ121" s="840"/>
      <c r="CR121" s="840"/>
      <c r="CS121" s="840"/>
      <c r="CT121" s="840"/>
      <c r="CU121" s="840"/>
      <c r="CV121" s="840"/>
      <c r="CW121" s="840"/>
      <c r="CX121" s="840"/>
      <c r="CY121" s="840"/>
      <c r="CZ121" s="840"/>
      <c r="DA121" s="840"/>
      <c r="DB121" s="840"/>
      <c r="DC121" s="840"/>
      <c r="DD121" s="840"/>
      <c r="DE121" s="840"/>
      <c r="DF121" s="841"/>
      <c r="DG121" s="817" t="s">
        <v>111</v>
      </c>
      <c r="DH121" s="818"/>
      <c r="DI121" s="818"/>
      <c r="DJ121" s="818"/>
      <c r="DK121" s="818"/>
      <c r="DL121" s="818" t="s">
        <v>111</v>
      </c>
      <c r="DM121" s="818"/>
      <c r="DN121" s="818"/>
      <c r="DO121" s="818"/>
      <c r="DP121" s="818"/>
      <c r="DQ121" s="818" t="s">
        <v>111</v>
      </c>
      <c r="DR121" s="818"/>
      <c r="DS121" s="818"/>
      <c r="DT121" s="818"/>
      <c r="DU121" s="818"/>
      <c r="DV121" s="795" t="s">
        <v>111</v>
      </c>
      <c r="DW121" s="795"/>
      <c r="DX121" s="795"/>
      <c r="DY121" s="795"/>
      <c r="DZ121" s="796"/>
    </row>
    <row r="122" spans="1:130" s="199" customFormat="1" ht="26.25" customHeight="1" x14ac:dyDescent="0.15">
      <c r="A122" s="821"/>
      <c r="B122" s="822"/>
      <c r="C122" s="825" t="s">
        <v>417</v>
      </c>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7"/>
      <c r="AA122" s="780" t="s">
        <v>111</v>
      </c>
      <c r="AB122" s="781"/>
      <c r="AC122" s="781"/>
      <c r="AD122" s="781"/>
      <c r="AE122" s="782"/>
      <c r="AF122" s="783" t="s">
        <v>111</v>
      </c>
      <c r="AG122" s="781"/>
      <c r="AH122" s="781"/>
      <c r="AI122" s="781"/>
      <c r="AJ122" s="782"/>
      <c r="AK122" s="783" t="s">
        <v>111</v>
      </c>
      <c r="AL122" s="781"/>
      <c r="AM122" s="781"/>
      <c r="AN122" s="781"/>
      <c r="AO122" s="782"/>
      <c r="AP122" s="828" t="s">
        <v>111</v>
      </c>
      <c r="AQ122" s="829"/>
      <c r="AR122" s="829"/>
      <c r="AS122" s="829"/>
      <c r="AT122" s="830"/>
      <c r="AU122" s="888"/>
      <c r="AV122" s="889"/>
      <c r="AW122" s="889"/>
      <c r="AX122" s="889"/>
      <c r="AY122" s="890"/>
      <c r="AZ122" s="883" t="s">
        <v>436</v>
      </c>
      <c r="BA122" s="718"/>
      <c r="BB122" s="718"/>
      <c r="BC122" s="718"/>
      <c r="BD122" s="718"/>
      <c r="BE122" s="718"/>
      <c r="BF122" s="718"/>
      <c r="BG122" s="718"/>
      <c r="BH122" s="718"/>
      <c r="BI122" s="718"/>
      <c r="BJ122" s="718"/>
      <c r="BK122" s="718"/>
      <c r="BL122" s="718"/>
      <c r="BM122" s="718"/>
      <c r="BN122" s="718"/>
      <c r="BO122" s="718"/>
      <c r="BP122" s="719"/>
      <c r="BQ122" s="884">
        <v>10600085</v>
      </c>
      <c r="BR122" s="849"/>
      <c r="BS122" s="849"/>
      <c r="BT122" s="849"/>
      <c r="BU122" s="849"/>
      <c r="BV122" s="849">
        <v>10398191</v>
      </c>
      <c r="BW122" s="849"/>
      <c r="BX122" s="849"/>
      <c r="BY122" s="849"/>
      <c r="BZ122" s="849"/>
      <c r="CA122" s="849">
        <v>10810844</v>
      </c>
      <c r="CB122" s="849"/>
      <c r="CC122" s="849"/>
      <c r="CD122" s="849"/>
      <c r="CE122" s="849"/>
      <c r="CF122" s="850">
        <v>188.6</v>
      </c>
      <c r="CG122" s="851"/>
      <c r="CH122" s="851"/>
      <c r="CI122" s="851"/>
      <c r="CJ122" s="851"/>
      <c r="CK122" s="873"/>
      <c r="CL122" s="859"/>
      <c r="CM122" s="859"/>
      <c r="CN122" s="859"/>
      <c r="CO122" s="860"/>
      <c r="CP122" s="839" t="s">
        <v>379</v>
      </c>
      <c r="CQ122" s="840"/>
      <c r="CR122" s="840"/>
      <c r="CS122" s="840"/>
      <c r="CT122" s="840"/>
      <c r="CU122" s="840"/>
      <c r="CV122" s="840"/>
      <c r="CW122" s="840"/>
      <c r="CX122" s="840"/>
      <c r="CY122" s="840"/>
      <c r="CZ122" s="840"/>
      <c r="DA122" s="840"/>
      <c r="DB122" s="840"/>
      <c r="DC122" s="840"/>
      <c r="DD122" s="840"/>
      <c r="DE122" s="840"/>
      <c r="DF122" s="841"/>
      <c r="DG122" s="817" t="s">
        <v>111</v>
      </c>
      <c r="DH122" s="818"/>
      <c r="DI122" s="818"/>
      <c r="DJ122" s="818"/>
      <c r="DK122" s="818"/>
      <c r="DL122" s="818" t="s">
        <v>111</v>
      </c>
      <c r="DM122" s="818"/>
      <c r="DN122" s="818"/>
      <c r="DO122" s="818"/>
      <c r="DP122" s="818"/>
      <c r="DQ122" s="818" t="s">
        <v>111</v>
      </c>
      <c r="DR122" s="818"/>
      <c r="DS122" s="818"/>
      <c r="DT122" s="818"/>
      <c r="DU122" s="818"/>
      <c r="DV122" s="795" t="s">
        <v>111</v>
      </c>
      <c r="DW122" s="795"/>
      <c r="DX122" s="795"/>
      <c r="DY122" s="795"/>
      <c r="DZ122" s="796"/>
    </row>
    <row r="123" spans="1:130" s="199" customFormat="1" ht="26.25" customHeight="1" x14ac:dyDescent="0.15">
      <c r="A123" s="821"/>
      <c r="B123" s="822"/>
      <c r="C123" s="825" t="s">
        <v>423</v>
      </c>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7"/>
      <c r="AA123" s="780" t="s">
        <v>111</v>
      </c>
      <c r="AB123" s="781"/>
      <c r="AC123" s="781"/>
      <c r="AD123" s="781"/>
      <c r="AE123" s="782"/>
      <c r="AF123" s="783" t="s">
        <v>111</v>
      </c>
      <c r="AG123" s="781"/>
      <c r="AH123" s="781"/>
      <c r="AI123" s="781"/>
      <c r="AJ123" s="782"/>
      <c r="AK123" s="783" t="s">
        <v>111</v>
      </c>
      <c r="AL123" s="781"/>
      <c r="AM123" s="781"/>
      <c r="AN123" s="781"/>
      <c r="AO123" s="782"/>
      <c r="AP123" s="828" t="s">
        <v>111</v>
      </c>
      <c r="AQ123" s="829"/>
      <c r="AR123" s="829"/>
      <c r="AS123" s="829"/>
      <c r="AT123" s="830"/>
      <c r="AU123" s="891"/>
      <c r="AV123" s="892"/>
      <c r="AW123" s="892"/>
      <c r="AX123" s="892"/>
      <c r="AY123" s="892"/>
      <c r="AZ123" s="230" t="s">
        <v>169</v>
      </c>
      <c r="BA123" s="230"/>
      <c r="BB123" s="230"/>
      <c r="BC123" s="230"/>
      <c r="BD123" s="230"/>
      <c r="BE123" s="230"/>
      <c r="BF123" s="230"/>
      <c r="BG123" s="230"/>
      <c r="BH123" s="230"/>
      <c r="BI123" s="230"/>
      <c r="BJ123" s="230"/>
      <c r="BK123" s="230"/>
      <c r="BL123" s="230"/>
      <c r="BM123" s="230"/>
      <c r="BN123" s="230"/>
      <c r="BO123" s="881" t="s">
        <v>437</v>
      </c>
      <c r="BP123" s="882"/>
      <c r="BQ123" s="836">
        <v>12451315</v>
      </c>
      <c r="BR123" s="837"/>
      <c r="BS123" s="837"/>
      <c r="BT123" s="837"/>
      <c r="BU123" s="837"/>
      <c r="BV123" s="837">
        <v>12080584</v>
      </c>
      <c r="BW123" s="837"/>
      <c r="BX123" s="837"/>
      <c r="BY123" s="837"/>
      <c r="BZ123" s="837"/>
      <c r="CA123" s="837">
        <v>12508580</v>
      </c>
      <c r="CB123" s="837"/>
      <c r="CC123" s="837"/>
      <c r="CD123" s="837"/>
      <c r="CE123" s="837"/>
      <c r="CF123" s="747"/>
      <c r="CG123" s="748"/>
      <c r="CH123" s="748"/>
      <c r="CI123" s="748"/>
      <c r="CJ123" s="838"/>
      <c r="CK123" s="873"/>
      <c r="CL123" s="859"/>
      <c r="CM123" s="859"/>
      <c r="CN123" s="859"/>
      <c r="CO123" s="860"/>
      <c r="CP123" s="839"/>
      <c r="CQ123" s="840"/>
      <c r="CR123" s="840"/>
      <c r="CS123" s="840"/>
      <c r="CT123" s="840"/>
      <c r="CU123" s="840"/>
      <c r="CV123" s="840"/>
      <c r="CW123" s="840"/>
      <c r="CX123" s="840"/>
      <c r="CY123" s="840"/>
      <c r="CZ123" s="840"/>
      <c r="DA123" s="840"/>
      <c r="DB123" s="840"/>
      <c r="DC123" s="840"/>
      <c r="DD123" s="840"/>
      <c r="DE123" s="840"/>
      <c r="DF123" s="841"/>
      <c r="DG123" s="780"/>
      <c r="DH123" s="781"/>
      <c r="DI123" s="781"/>
      <c r="DJ123" s="781"/>
      <c r="DK123" s="782"/>
      <c r="DL123" s="783"/>
      <c r="DM123" s="781"/>
      <c r="DN123" s="781"/>
      <c r="DO123" s="781"/>
      <c r="DP123" s="782"/>
      <c r="DQ123" s="783"/>
      <c r="DR123" s="781"/>
      <c r="DS123" s="781"/>
      <c r="DT123" s="781"/>
      <c r="DU123" s="782"/>
      <c r="DV123" s="828"/>
      <c r="DW123" s="829"/>
      <c r="DX123" s="829"/>
      <c r="DY123" s="829"/>
      <c r="DZ123" s="830"/>
    </row>
    <row r="124" spans="1:130" s="199" customFormat="1" ht="26.25" customHeight="1" thickBot="1" x14ac:dyDescent="0.2">
      <c r="A124" s="821"/>
      <c r="B124" s="822"/>
      <c r="C124" s="825" t="s">
        <v>426</v>
      </c>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6"/>
      <c r="Z124" s="827"/>
      <c r="AA124" s="780" t="s">
        <v>111</v>
      </c>
      <c r="AB124" s="781"/>
      <c r="AC124" s="781"/>
      <c r="AD124" s="781"/>
      <c r="AE124" s="782"/>
      <c r="AF124" s="783" t="s">
        <v>111</v>
      </c>
      <c r="AG124" s="781"/>
      <c r="AH124" s="781"/>
      <c r="AI124" s="781"/>
      <c r="AJ124" s="782"/>
      <c r="AK124" s="783" t="s">
        <v>111</v>
      </c>
      <c r="AL124" s="781"/>
      <c r="AM124" s="781"/>
      <c r="AN124" s="781"/>
      <c r="AO124" s="782"/>
      <c r="AP124" s="828" t="s">
        <v>111</v>
      </c>
      <c r="AQ124" s="829"/>
      <c r="AR124" s="829"/>
      <c r="AS124" s="829"/>
      <c r="AT124" s="830"/>
      <c r="AU124" s="831" t="s">
        <v>438</v>
      </c>
      <c r="AV124" s="832"/>
      <c r="AW124" s="832"/>
      <c r="AX124" s="832"/>
      <c r="AY124" s="832"/>
      <c r="AZ124" s="832"/>
      <c r="BA124" s="832"/>
      <c r="BB124" s="832"/>
      <c r="BC124" s="832"/>
      <c r="BD124" s="832"/>
      <c r="BE124" s="832"/>
      <c r="BF124" s="832"/>
      <c r="BG124" s="832"/>
      <c r="BH124" s="832"/>
      <c r="BI124" s="832"/>
      <c r="BJ124" s="832"/>
      <c r="BK124" s="832"/>
      <c r="BL124" s="832"/>
      <c r="BM124" s="832"/>
      <c r="BN124" s="832"/>
      <c r="BO124" s="832"/>
      <c r="BP124" s="833"/>
      <c r="BQ124" s="834">
        <v>88.6</v>
      </c>
      <c r="BR124" s="835"/>
      <c r="BS124" s="835"/>
      <c r="BT124" s="835"/>
      <c r="BU124" s="835"/>
      <c r="BV124" s="835">
        <v>96.6</v>
      </c>
      <c r="BW124" s="835"/>
      <c r="BX124" s="835"/>
      <c r="BY124" s="835"/>
      <c r="BZ124" s="835"/>
      <c r="CA124" s="835">
        <v>76</v>
      </c>
      <c r="CB124" s="835"/>
      <c r="CC124" s="835"/>
      <c r="CD124" s="835"/>
      <c r="CE124" s="835"/>
      <c r="CF124" s="725"/>
      <c r="CG124" s="726"/>
      <c r="CH124" s="726"/>
      <c r="CI124" s="726"/>
      <c r="CJ124" s="866"/>
      <c r="CK124" s="874"/>
      <c r="CL124" s="874"/>
      <c r="CM124" s="874"/>
      <c r="CN124" s="874"/>
      <c r="CO124" s="875"/>
      <c r="CP124" s="839" t="s">
        <v>439</v>
      </c>
      <c r="CQ124" s="840"/>
      <c r="CR124" s="840"/>
      <c r="CS124" s="840"/>
      <c r="CT124" s="840"/>
      <c r="CU124" s="840"/>
      <c r="CV124" s="840"/>
      <c r="CW124" s="840"/>
      <c r="CX124" s="840"/>
      <c r="CY124" s="840"/>
      <c r="CZ124" s="840"/>
      <c r="DA124" s="840"/>
      <c r="DB124" s="840"/>
      <c r="DC124" s="840"/>
      <c r="DD124" s="840"/>
      <c r="DE124" s="840"/>
      <c r="DF124" s="841"/>
      <c r="DG124" s="763" t="s">
        <v>111</v>
      </c>
      <c r="DH124" s="764"/>
      <c r="DI124" s="764"/>
      <c r="DJ124" s="764"/>
      <c r="DK124" s="765"/>
      <c r="DL124" s="766" t="s">
        <v>111</v>
      </c>
      <c r="DM124" s="764"/>
      <c r="DN124" s="764"/>
      <c r="DO124" s="764"/>
      <c r="DP124" s="765"/>
      <c r="DQ124" s="766" t="s">
        <v>111</v>
      </c>
      <c r="DR124" s="764"/>
      <c r="DS124" s="764"/>
      <c r="DT124" s="764"/>
      <c r="DU124" s="765"/>
      <c r="DV124" s="852" t="s">
        <v>111</v>
      </c>
      <c r="DW124" s="853"/>
      <c r="DX124" s="853"/>
      <c r="DY124" s="853"/>
      <c r="DZ124" s="854"/>
    </row>
    <row r="125" spans="1:130" s="199" customFormat="1" ht="26.25" customHeight="1" x14ac:dyDescent="0.15">
      <c r="A125" s="821"/>
      <c r="B125" s="822"/>
      <c r="C125" s="825" t="s">
        <v>428</v>
      </c>
      <c r="D125" s="826"/>
      <c r="E125" s="826"/>
      <c r="F125" s="826"/>
      <c r="G125" s="826"/>
      <c r="H125" s="826"/>
      <c r="I125" s="826"/>
      <c r="J125" s="826"/>
      <c r="K125" s="826"/>
      <c r="L125" s="826"/>
      <c r="M125" s="826"/>
      <c r="N125" s="826"/>
      <c r="O125" s="826"/>
      <c r="P125" s="826"/>
      <c r="Q125" s="826"/>
      <c r="R125" s="826"/>
      <c r="S125" s="826"/>
      <c r="T125" s="826"/>
      <c r="U125" s="826"/>
      <c r="V125" s="826"/>
      <c r="W125" s="826"/>
      <c r="X125" s="826"/>
      <c r="Y125" s="826"/>
      <c r="Z125" s="827"/>
      <c r="AA125" s="780" t="s">
        <v>111</v>
      </c>
      <c r="AB125" s="781"/>
      <c r="AC125" s="781"/>
      <c r="AD125" s="781"/>
      <c r="AE125" s="782"/>
      <c r="AF125" s="783" t="s">
        <v>111</v>
      </c>
      <c r="AG125" s="781"/>
      <c r="AH125" s="781"/>
      <c r="AI125" s="781"/>
      <c r="AJ125" s="782"/>
      <c r="AK125" s="783" t="s">
        <v>111</v>
      </c>
      <c r="AL125" s="781"/>
      <c r="AM125" s="781"/>
      <c r="AN125" s="781"/>
      <c r="AO125" s="782"/>
      <c r="AP125" s="828" t="s">
        <v>111</v>
      </c>
      <c r="AQ125" s="829"/>
      <c r="AR125" s="829"/>
      <c r="AS125" s="829"/>
      <c r="AT125" s="83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55" t="s">
        <v>440</v>
      </c>
      <c r="CL125" s="856"/>
      <c r="CM125" s="856"/>
      <c r="CN125" s="856"/>
      <c r="CO125" s="857"/>
      <c r="CP125" s="864" t="s">
        <v>441</v>
      </c>
      <c r="CQ125" s="809"/>
      <c r="CR125" s="809"/>
      <c r="CS125" s="809"/>
      <c r="CT125" s="809"/>
      <c r="CU125" s="809"/>
      <c r="CV125" s="809"/>
      <c r="CW125" s="809"/>
      <c r="CX125" s="809"/>
      <c r="CY125" s="809"/>
      <c r="CZ125" s="809"/>
      <c r="DA125" s="809"/>
      <c r="DB125" s="809"/>
      <c r="DC125" s="809"/>
      <c r="DD125" s="809"/>
      <c r="DE125" s="809"/>
      <c r="DF125" s="810"/>
      <c r="DG125" s="865" t="s">
        <v>111</v>
      </c>
      <c r="DH125" s="846"/>
      <c r="DI125" s="846"/>
      <c r="DJ125" s="846"/>
      <c r="DK125" s="846"/>
      <c r="DL125" s="846" t="s">
        <v>111</v>
      </c>
      <c r="DM125" s="846"/>
      <c r="DN125" s="846"/>
      <c r="DO125" s="846"/>
      <c r="DP125" s="846"/>
      <c r="DQ125" s="846" t="s">
        <v>111</v>
      </c>
      <c r="DR125" s="846"/>
      <c r="DS125" s="846"/>
      <c r="DT125" s="846"/>
      <c r="DU125" s="846"/>
      <c r="DV125" s="847" t="s">
        <v>111</v>
      </c>
      <c r="DW125" s="847"/>
      <c r="DX125" s="847"/>
      <c r="DY125" s="847"/>
      <c r="DZ125" s="848"/>
    </row>
    <row r="126" spans="1:130" s="199" customFormat="1" ht="26.25" customHeight="1" thickBot="1" x14ac:dyDescent="0.2">
      <c r="A126" s="821"/>
      <c r="B126" s="822"/>
      <c r="C126" s="825" t="s">
        <v>430</v>
      </c>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826"/>
      <c r="Z126" s="827"/>
      <c r="AA126" s="780" t="s">
        <v>111</v>
      </c>
      <c r="AB126" s="781"/>
      <c r="AC126" s="781"/>
      <c r="AD126" s="781"/>
      <c r="AE126" s="782"/>
      <c r="AF126" s="783" t="s">
        <v>111</v>
      </c>
      <c r="AG126" s="781"/>
      <c r="AH126" s="781"/>
      <c r="AI126" s="781"/>
      <c r="AJ126" s="782"/>
      <c r="AK126" s="783" t="s">
        <v>111</v>
      </c>
      <c r="AL126" s="781"/>
      <c r="AM126" s="781"/>
      <c r="AN126" s="781"/>
      <c r="AO126" s="782"/>
      <c r="AP126" s="828" t="s">
        <v>111</v>
      </c>
      <c r="AQ126" s="829"/>
      <c r="AR126" s="829"/>
      <c r="AS126" s="829"/>
      <c r="AT126" s="83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58"/>
      <c r="CL126" s="859"/>
      <c r="CM126" s="859"/>
      <c r="CN126" s="859"/>
      <c r="CO126" s="860"/>
      <c r="CP126" s="816" t="s">
        <v>442</v>
      </c>
      <c r="CQ126" s="751"/>
      <c r="CR126" s="751"/>
      <c r="CS126" s="751"/>
      <c r="CT126" s="751"/>
      <c r="CU126" s="751"/>
      <c r="CV126" s="751"/>
      <c r="CW126" s="751"/>
      <c r="CX126" s="751"/>
      <c r="CY126" s="751"/>
      <c r="CZ126" s="751"/>
      <c r="DA126" s="751"/>
      <c r="DB126" s="751"/>
      <c r="DC126" s="751"/>
      <c r="DD126" s="751"/>
      <c r="DE126" s="751"/>
      <c r="DF126" s="752"/>
      <c r="DG126" s="817" t="s">
        <v>111</v>
      </c>
      <c r="DH126" s="818"/>
      <c r="DI126" s="818"/>
      <c r="DJ126" s="818"/>
      <c r="DK126" s="818"/>
      <c r="DL126" s="818" t="s">
        <v>111</v>
      </c>
      <c r="DM126" s="818"/>
      <c r="DN126" s="818"/>
      <c r="DO126" s="818"/>
      <c r="DP126" s="818"/>
      <c r="DQ126" s="818" t="s">
        <v>111</v>
      </c>
      <c r="DR126" s="818"/>
      <c r="DS126" s="818"/>
      <c r="DT126" s="818"/>
      <c r="DU126" s="818"/>
      <c r="DV126" s="795" t="s">
        <v>111</v>
      </c>
      <c r="DW126" s="795"/>
      <c r="DX126" s="795"/>
      <c r="DY126" s="795"/>
      <c r="DZ126" s="796"/>
    </row>
    <row r="127" spans="1:130" s="199" customFormat="1" ht="26.25" customHeight="1" x14ac:dyDescent="0.15">
      <c r="A127" s="823"/>
      <c r="B127" s="824"/>
      <c r="C127" s="842" t="s">
        <v>443</v>
      </c>
      <c r="D127" s="843"/>
      <c r="E127" s="843"/>
      <c r="F127" s="843"/>
      <c r="G127" s="843"/>
      <c r="H127" s="843"/>
      <c r="I127" s="843"/>
      <c r="J127" s="843"/>
      <c r="K127" s="843"/>
      <c r="L127" s="843"/>
      <c r="M127" s="843"/>
      <c r="N127" s="843"/>
      <c r="O127" s="843"/>
      <c r="P127" s="843"/>
      <c r="Q127" s="843"/>
      <c r="R127" s="843"/>
      <c r="S127" s="843"/>
      <c r="T127" s="843"/>
      <c r="U127" s="843"/>
      <c r="V127" s="843"/>
      <c r="W127" s="843"/>
      <c r="X127" s="843"/>
      <c r="Y127" s="843"/>
      <c r="Z127" s="844"/>
      <c r="AA127" s="780" t="s">
        <v>111</v>
      </c>
      <c r="AB127" s="781"/>
      <c r="AC127" s="781"/>
      <c r="AD127" s="781"/>
      <c r="AE127" s="782"/>
      <c r="AF127" s="783" t="s">
        <v>111</v>
      </c>
      <c r="AG127" s="781"/>
      <c r="AH127" s="781"/>
      <c r="AI127" s="781"/>
      <c r="AJ127" s="782"/>
      <c r="AK127" s="783" t="s">
        <v>111</v>
      </c>
      <c r="AL127" s="781"/>
      <c r="AM127" s="781"/>
      <c r="AN127" s="781"/>
      <c r="AO127" s="782"/>
      <c r="AP127" s="828" t="s">
        <v>111</v>
      </c>
      <c r="AQ127" s="829"/>
      <c r="AR127" s="829"/>
      <c r="AS127" s="829"/>
      <c r="AT127" s="830"/>
      <c r="AU127" s="235"/>
      <c r="AV127" s="235"/>
      <c r="AW127" s="235"/>
      <c r="AX127" s="845" t="s">
        <v>444</v>
      </c>
      <c r="AY127" s="813"/>
      <c r="AZ127" s="813"/>
      <c r="BA127" s="813"/>
      <c r="BB127" s="813"/>
      <c r="BC127" s="813"/>
      <c r="BD127" s="813"/>
      <c r="BE127" s="814"/>
      <c r="BF127" s="812" t="s">
        <v>445</v>
      </c>
      <c r="BG127" s="813"/>
      <c r="BH127" s="813"/>
      <c r="BI127" s="813"/>
      <c r="BJ127" s="813"/>
      <c r="BK127" s="813"/>
      <c r="BL127" s="814"/>
      <c r="BM127" s="812" t="s">
        <v>446</v>
      </c>
      <c r="BN127" s="813"/>
      <c r="BO127" s="813"/>
      <c r="BP127" s="813"/>
      <c r="BQ127" s="813"/>
      <c r="BR127" s="813"/>
      <c r="BS127" s="814"/>
      <c r="BT127" s="812" t="s">
        <v>447</v>
      </c>
      <c r="BU127" s="813"/>
      <c r="BV127" s="813"/>
      <c r="BW127" s="813"/>
      <c r="BX127" s="813"/>
      <c r="BY127" s="813"/>
      <c r="BZ127" s="815"/>
      <c r="CA127" s="235"/>
      <c r="CB127" s="235"/>
      <c r="CC127" s="235"/>
      <c r="CD127" s="236"/>
      <c r="CE127" s="236"/>
      <c r="CF127" s="236"/>
      <c r="CG127" s="233"/>
      <c r="CH127" s="233"/>
      <c r="CI127" s="233"/>
      <c r="CJ127" s="234"/>
      <c r="CK127" s="858"/>
      <c r="CL127" s="859"/>
      <c r="CM127" s="859"/>
      <c r="CN127" s="859"/>
      <c r="CO127" s="860"/>
      <c r="CP127" s="816" t="s">
        <v>448</v>
      </c>
      <c r="CQ127" s="751"/>
      <c r="CR127" s="751"/>
      <c r="CS127" s="751"/>
      <c r="CT127" s="751"/>
      <c r="CU127" s="751"/>
      <c r="CV127" s="751"/>
      <c r="CW127" s="751"/>
      <c r="CX127" s="751"/>
      <c r="CY127" s="751"/>
      <c r="CZ127" s="751"/>
      <c r="DA127" s="751"/>
      <c r="DB127" s="751"/>
      <c r="DC127" s="751"/>
      <c r="DD127" s="751"/>
      <c r="DE127" s="751"/>
      <c r="DF127" s="752"/>
      <c r="DG127" s="817" t="s">
        <v>111</v>
      </c>
      <c r="DH127" s="818"/>
      <c r="DI127" s="818"/>
      <c r="DJ127" s="818"/>
      <c r="DK127" s="818"/>
      <c r="DL127" s="818" t="s">
        <v>111</v>
      </c>
      <c r="DM127" s="818"/>
      <c r="DN127" s="818"/>
      <c r="DO127" s="818"/>
      <c r="DP127" s="818"/>
      <c r="DQ127" s="818" t="s">
        <v>111</v>
      </c>
      <c r="DR127" s="818"/>
      <c r="DS127" s="818"/>
      <c r="DT127" s="818"/>
      <c r="DU127" s="818"/>
      <c r="DV127" s="795" t="s">
        <v>111</v>
      </c>
      <c r="DW127" s="795"/>
      <c r="DX127" s="795"/>
      <c r="DY127" s="795"/>
      <c r="DZ127" s="796"/>
    </row>
    <row r="128" spans="1:130" s="199" customFormat="1" ht="26.25" customHeight="1" thickBot="1" x14ac:dyDescent="0.2">
      <c r="A128" s="797" t="s">
        <v>449</v>
      </c>
      <c r="B128" s="798"/>
      <c r="C128" s="798"/>
      <c r="D128" s="798"/>
      <c r="E128" s="798"/>
      <c r="F128" s="798"/>
      <c r="G128" s="798"/>
      <c r="H128" s="798"/>
      <c r="I128" s="798"/>
      <c r="J128" s="798"/>
      <c r="K128" s="798"/>
      <c r="L128" s="798"/>
      <c r="M128" s="798"/>
      <c r="N128" s="798"/>
      <c r="O128" s="798"/>
      <c r="P128" s="798"/>
      <c r="Q128" s="798"/>
      <c r="R128" s="798"/>
      <c r="S128" s="798"/>
      <c r="T128" s="798"/>
      <c r="U128" s="798"/>
      <c r="V128" s="798"/>
      <c r="W128" s="799" t="s">
        <v>450</v>
      </c>
      <c r="X128" s="799"/>
      <c r="Y128" s="799"/>
      <c r="Z128" s="800"/>
      <c r="AA128" s="801">
        <v>3860</v>
      </c>
      <c r="AB128" s="802"/>
      <c r="AC128" s="802"/>
      <c r="AD128" s="802"/>
      <c r="AE128" s="803"/>
      <c r="AF128" s="804">
        <v>1307</v>
      </c>
      <c r="AG128" s="802"/>
      <c r="AH128" s="802"/>
      <c r="AI128" s="802"/>
      <c r="AJ128" s="803"/>
      <c r="AK128" s="804">
        <v>923</v>
      </c>
      <c r="AL128" s="802"/>
      <c r="AM128" s="802"/>
      <c r="AN128" s="802"/>
      <c r="AO128" s="803"/>
      <c r="AP128" s="805"/>
      <c r="AQ128" s="806"/>
      <c r="AR128" s="806"/>
      <c r="AS128" s="806"/>
      <c r="AT128" s="807"/>
      <c r="AU128" s="235"/>
      <c r="AV128" s="235"/>
      <c r="AW128" s="235"/>
      <c r="AX128" s="808" t="s">
        <v>451</v>
      </c>
      <c r="AY128" s="809"/>
      <c r="AZ128" s="809"/>
      <c r="BA128" s="809"/>
      <c r="BB128" s="809"/>
      <c r="BC128" s="809"/>
      <c r="BD128" s="809"/>
      <c r="BE128" s="810"/>
      <c r="BF128" s="787" t="s">
        <v>111</v>
      </c>
      <c r="BG128" s="788"/>
      <c r="BH128" s="788"/>
      <c r="BI128" s="788"/>
      <c r="BJ128" s="788"/>
      <c r="BK128" s="788"/>
      <c r="BL128" s="811"/>
      <c r="BM128" s="787">
        <v>14.19</v>
      </c>
      <c r="BN128" s="788"/>
      <c r="BO128" s="788"/>
      <c r="BP128" s="788"/>
      <c r="BQ128" s="788"/>
      <c r="BR128" s="788"/>
      <c r="BS128" s="811"/>
      <c r="BT128" s="787">
        <v>20</v>
      </c>
      <c r="BU128" s="788"/>
      <c r="BV128" s="788"/>
      <c r="BW128" s="788"/>
      <c r="BX128" s="788"/>
      <c r="BY128" s="788"/>
      <c r="BZ128" s="789"/>
      <c r="CA128" s="236"/>
      <c r="CB128" s="236"/>
      <c r="CC128" s="236"/>
      <c r="CD128" s="236"/>
      <c r="CE128" s="236"/>
      <c r="CF128" s="236"/>
      <c r="CG128" s="233"/>
      <c r="CH128" s="233"/>
      <c r="CI128" s="233"/>
      <c r="CJ128" s="234"/>
      <c r="CK128" s="861"/>
      <c r="CL128" s="862"/>
      <c r="CM128" s="862"/>
      <c r="CN128" s="862"/>
      <c r="CO128" s="863"/>
      <c r="CP128" s="790" t="s">
        <v>452</v>
      </c>
      <c r="CQ128" s="729"/>
      <c r="CR128" s="729"/>
      <c r="CS128" s="729"/>
      <c r="CT128" s="729"/>
      <c r="CU128" s="729"/>
      <c r="CV128" s="729"/>
      <c r="CW128" s="729"/>
      <c r="CX128" s="729"/>
      <c r="CY128" s="729"/>
      <c r="CZ128" s="729"/>
      <c r="DA128" s="729"/>
      <c r="DB128" s="729"/>
      <c r="DC128" s="729"/>
      <c r="DD128" s="729"/>
      <c r="DE128" s="729"/>
      <c r="DF128" s="730"/>
      <c r="DG128" s="791" t="s">
        <v>111</v>
      </c>
      <c r="DH128" s="792"/>
      <c r="DI128" s="792"/>
      <c r="DJ128" s="792"/>
      <c r="DK128" s="792"/>
      <c r="DL128" s="792" t="s">
        <v>111</v>
      </c>
      <c r="DM128" s="792"/>
      <c r="DN128" s="792"/>
      <c r="DO128" s="792"/>
      <c r="DP128" s="792"/>
      <c r="DQ128" s="792" t="s">
        <v>111</v>
      </c>
      <c r="DR128" s="792"/>
      <c r="DS128" s="792"/>
      <c r="DT128" s="792"/>
      <c r="DU128" s="792"/>
      <c r="DV128" s="793" t="s">
        <v>111</v>
      </c>
      <c r="DW128" s="793"/>
      <c r="DX128" s="793"/>
      <c r="DY128" s="793"/>
      <c r="DZ128" s="794"/>
    </row>
    <row r="129" spans="1:131" s="199" customFormat="1" ht="26.25" customHeight="1" x14ac:dyDescent="0.15">
      <c r="A129" s="775" t="s">
        <v>90</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453</v>
      </c>
      <c r="X129" s="778"/>
      <c r="Y129" s="778"/>
      <c r="Z129" s="779"/>
      <c r="AA129" s="780">
        <v>6337900</v>
      </c>
      <c r="AB129" s="781"/>
      <c r="AC129" s="781"/>
      <c r="AD129" s="781"/>
      <c r="AE129" s="782"/>
      <c r="AF129" s="783">
        <v>6570545</v>
      </c>
      <c r="AG129" s="781"/>
      <c r="AH129" s="781"/>
      <c r="AI129" s="781"/>
      <c r="AJ129" s="782"/>
      <c r="AK129" s="783">
        <v>6606808</v>
      </c>
      <c r="AL129" s="781"/>
      <c r="AM129" s="781"/>
      <c r="AN129" s="781"/>
      <c r="AO129" s="782"/>
      <c r="AP129" s="784"/>
      <c r="AQ129" s="785"/>
      <c r="AR129" s="785"/>
      <c r="AS129" s="785"/>
      <c r="AT129" s="786"/>
      <c r="AU129" s="237"/>
      <c r="AV129" s="237"/>
      <c r="AW129" s="237"/>
      <c r="AX129" s="750" t="s">
        <v>454</v>
      </c>
      <c r="AY129" s="751"/>
      <c r="AZ129" s="751"/>
      <c r="BA129" s="751"/>
      <c r="BB129" s="751"/>
      <c r="BC129" s="751"/>
      <c r="BD129" s="751"/>
      <c r="BE129" s="752"/>
      <c r="BF129" s="770" t="s">
        <v>111</v>
      </c>
      <c r="BG129" s="771"/>
      <c r="BH129" s="771"/>
      <c r="BI129" s="771"/>
      <c r="BJ129" s="771"/>
      <c r="BK129" s="771"/>
      <c r="BL129" s="772"/>
      <c r="BM129" s="770">
        <v>19.190000000000001</v>
      </c>
      <c r="BN129" s="771"/>
      <c r="BO129" s="771"/>
      <c r="BP129" s="771"/>
      <c r="BQ129" s="771"/>
      <c r="BR129" s="771"/>
      <c r="BS129" s="772"/>
      <c r="BT129" s="770">
        <v>30</v>
      </c>
      <c r="BU129" s="773"/>
      <c r="BV129" s="773"/>
      <c r="BW129" s="773"/>
      <c r="BX129" s="773"/>
      <c r="BY129" s="773"/>
      <c r="BZ129" s="77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75" t="s">
        <v>455</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456</v>
      </c>
      <c r="X130" s="778"/>
      <c r="Y130" s="778"/>
      <c r="Z130" s="779"/>
      <c r="AA130" s="780">
        <v>848152</v>
      </c>
      <c r="AB130" s="781"/>
      <c r="AC130" s="781"/>
      <c r="AD130" s="781"/>
      <c r="AE130" s="782"/>
      <c r="AF130" s="783">
        <v>859095</v>
      </c>
      <c r="AG130" s="781"/>
      <c r="AH130" s="781"/>
      <c r="AI130" s="781"/>
      <c r="AJ130" s="782"/>
      <c r="AK130" s="783">
        <v>873486</v>
      </c>
      <c r="AL130" s="781"/>
      <c r="AM130" s="781"/>
      <c r="AN130" s="781"/>
      <c r="AO130" s="782"/>
      <c r="AP130" s="784"/>
      <c r="AQ130" s="785"/>
      <c r="AR130" s="785"/>
      <c r="AS130" s="785"/>
      <c r="AT130" s="786"/>
      <c r="AU130" s="237"/>
      <c r="AV130" s="237"/>
      <c r="AW130" s="237"/>
      <c r="AX130" s="750" t="s">
        <v>457</v>
      </c>
      <c r="AY130" s="751"/>
      <c r="AZ130" s="751"/>
      <c r="BA130" s="751"/>
      <c r="BB130" s="751"/>
      <c r="BC130" s="751"/>
      <c r="BD130" s="751"/>
      <c r="BE130" s="752"/>
      <c r="BF130" s="753">
        <v>9.9</v>
      </c>
      <c r="BG130" s="754"/>
      <c r="BH130" s="754"/>
      <c r="BI130" s="754"/>
      <c r="BJ130" s="754"/>
      <c r="BK130" s="754"/>
      <c r="BL130" s="755"/>
      <c r="BM130" s="753">
        <v>25</v>
      </c>
      <c r="BN130" s="754"/>
      <c r="BO130" s="754"/>
      <c r="BP130" s="754"/>
      <c r="BQ130" s="754"/>
      <c r="BR130" s="754"/>
      <c r="BS130" s="755"/>
      <c r="BT130" s="753">
        <v>35</v>
      </c>
      <c r="BU130" s="756"/>
      <c r="BV130" s="756"/>
      <c r="BW130" s="756"/>
      <c r="BX130" s="756"/>
      <c r="BY130" s="756"/>
      <c r="BZ130" s="75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458</v>
      </c>
      <c r="X131" s="761"/>
      <c r="Y131" s="761"/>
      <c r="Z131" s="762"/>
      <c r="AA131" s="763">
        <v>5489748</v>
      </c>
      <c r="AB131" s="764"/>
      <c r="AC131" s="764"/>
      <c r="AD131" s="764"/>
      <c r="AE131" s="765"/>
      <c r="AF131" s="766">
        <v>5711450</v>
      </c>
      <c r="AG131" s="764"/>
      <c r="AH131" s="764"/>
      <c r="AI131" s="764"/>
      <c r="AJ131" s="765"/>
      <c r="AK131" s="766">
        <v>5733322</v>
      </c>
      <c r="AL131" s="764"/>
      <c r="AM131" s="764"/>
      <c r="AN131" s="764"/>
      <c r="AO131" s="765"/>
      <c r="AP131" s="767"/>
      <c r="AQ131" s="768"/>
      <c r="AR131" s="768"/>
      <c r="AS131" s="768"/>
      <c r="AT131" s="769"/>
      <c r="AU131" s="237"/>
      <c r="AV131" s="237"/>
      <c r="AW131" s="237"/>
      <c r="AX131" s="728" t="s">
        <v>459</v>
      </c>
      <c r="AY131" s="729"/>
      <c r="AZ131" s="729"/>
      <c r="BA131" s="729"/>
      <c r="BB131" s="729"/>
      <c r="BC131" s="729"/>
      <c r="BD131" s="729"/>
      <c r="BE131" s="730"/>
      <c r="BF131" s="731">
        <v>76</v>
      </c>
      <c r="BG131" s="732"/>
      <c r="BH131" s="732"/>
      <c r="BI131" s="732"/>
      <c r="BJ131" s="732"/>
      <c r="BK131" s="732"/>
      <c r="BL131" s="733"/>
      <c r="BM131" s="731">
        <v>350</v>
      </c>
      <c r="BN131" s="732"/>
      <c r="BO131" s="732"/>
      <c r="BP131" s="732"/>
      <c r="BQ131" s="732"/>
      <c r="BR131" s="732"/>
      <c r="BS131" s="733"/>
      <c r="BT131" s="734"/>
      <c r="BU131" s="735"/>
      <c r="BV131" s="735"/>
      <c r="BW131" s="735"/>
      <c r="BX131" s="735"/>
      <c r="BY131" s="735"/>
      <c r="BZ131" s="73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37" t="s">
        <v>460</v>
      </c>
      <c r="B132" s="738"/>
      <c r="C132" s="738"/>
      <c r="D132" s="738"/>
      <c r="E132" s="738"/>
      <c r="F132" s="738"/>
      <c r="G132" s="738"/>
      <c r="H132" s="738"/>
      <c r="I132" s="738"/>
      <c r="J132" s="738"/>
      <c r="K132" s="738"/>
      <c r="L132" s="738"/>
      <c r="M132" s="738"/>
      <c r="N132" s="738"/>
      <c r="O132" s="738"/>
      <c r="P132" s="738"/>
      <c r="Q132" s="738"/>
      <c r="R132" s="738"/>
      <c r="S132" s="738"/>
      <c r="T132" s="738"/>
      <c r="U132" s="738"/>
      <c r="V132" s="741" t="s">
        <v>461</v>
      </c>
      <c r="W132" s="741"/>
      <c r="X132" s="741"/>
      <c r="Y132" s="741"/>
      <c r="Z132" s="742"/>
      <c r="AA132" s="743">
        <v>9.5128592419999993</v>
      </c>
      <c r="AB132" s="744"/>
      <c r="AC132" s="744"/>
      <c r="AD132" s="744"/>
      <c r="AE132" s="745"/>
      <c r="AF132" s="746">
        <v>10.03594534</v>
      </c>
      <c r="AG132" s="744"/>
      <c r="AH132" s="744"/>
      <c r="AI132" s="744"/>
      <c r="AJ132" s="745"/>
      <c r="AK132" s="746">
        <v>10.24092141</v>
      </c>
      <c r="AL132" s="744"/>
      <c r="AM132" s="744"/>
      <c r="AN132" s="744"/>
      <c r="AO132" s="745"/>
      <c r="AP132" s="747"/>
      <c r="AQ132" s="748"/>
      <c r="AR132" s="748"/>
      <c r="AS132" s="748"/>
      <c r="AT132" s="74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39"/>
      <c r="B133" s="740"/>
      <c r="C133" s="740"/>
      <c r="D133" s="740"/>
      <c r="E133" s="740"/>
      <c r="F133" s="740"/>
      <c r="G133" s="740"/>
      <c r="H133" s="740"/>
      <c r="I133" s="740"/>
      <c r="J133" s="740"/>
      <c r="K133" s="740"/>
      <c r="L133" s="740"/>
      <c r="M133" s="740"/>
      <c r="N133" s="740"/>
      <c r="O133" s="740"/>
      <c r="P133" s="740"/>
      <c r="Q133" s="740"/>
      <c r="R133" s="740"/>
      <c r="S133" s="740"/>
      <c r="T133" s="740"/>
      <c r="U133" s="740"/>
      <c r="V133" s="716" t="s">
        <v>462</v>
      </c>
      <c r="W133" s="716"/>
      <c r="X133" s="716"/>
      <c r="Y133" s="716"/>
      <c r="Z133" s="717"/>
      <c r="AA133" s="722">
        <v>10</v>
      </c>
      <c r="AB133" s="723"/>
      <c r="AC133" s="723"/>
      <c r="AD133" s="723"/>
      <c r="AE133" s="724"/>
      <c r="AF133" s="722">
        <v>9.8000000000000007</v>
      </c>
      <c r="AG133" s="723"/>
      <c r="AH133" s="723"/>
      <c r="AI133" s="723"/>
      <c r="AJ133" s="724"/>
      <c r="AK133" s="722">
        <v>9.9</v>
      </c>
      <c r="AL133" s="723"/>
      <c r="AM133" s="723"/>
      <c r="AN133" s="723"/>
      <c r="AO133" s="724"/>
      <c r="AP133" s="725"/>
      <c r="AQ133" s="726"/>
      <c r="AR133" s="726"/>
      <c r="AS133" s="726"/>
      <c r="AT133" s="72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7:P77"/>
    <mergeCell ref="B78:P78"/>
    <mergeCell ref="B79:P79"/>
    <mergeCell ref="B83:P83"/>
    <mergeCell ref="B82:P82"/>
    <mergeCell ref="B68:P68"/>
    <mergeCell ref="B69:P69"/>
    <mergeCell ref="B71:P71"/>
    <mergeCell ref="B73:P73"/>
    <mergeCell ref="B72:P72"/>
    <mergeCell ref="B74:P74"/>
    <mergeCell ref="B76:P76"/>
    <mergeCell ref="B75:P75"/>
    <mergeCell ref="B80:P80"/>
    <mergeCell ref="B70:P70"/>
    <mergeCell ref="B81:P81"/>
    <mergeCell ref="V133:Z133"/>
    <mergeCell ref="C116:Z116"/>
    <mergeCell ref="Q70:U70"/>
    <mergeCell ref="V70:Z70"/>
    <mergeCell ref="Q72:U72"/>
    <mergeCell ref="V72:Z72"/>
  </mergeCells>
  <phoneticPr fontId="3"/>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53" zoomScaleNormal="85" zoomScaleSheetLayoutView="100" workbookViewId="0">
      <selection activeCell="AH54" sqref="AH5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7" zoomScaleNormal="100" zoomScaleSheetLayoutView="55" workbookViewId="0">
      <selection activeCell="Q2" sqref="Q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3"/>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election activeCell="J2" sqref="J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25" t="s">
        <v>465</v>
      </c>
      <c r="L7" s="256"/>
      <c r="M7" s="257" t="s">
        <v>466</v>
      </c>
      <c r="N7" s="258"/>
    </row>
    <row r="8" spans="1:16" x14ac:dyDescent="0.15">
      <c r="A8" s="250"/>
      <c r="B8" s="246"/>
      <c r="C8" s="246"/>
      <c r="D8" s="246"/>
      <c r="E8" s="246"/>
      <c r="F8" s="246"/>
      <c r="G8" s="259"/>
      <c r="H8" s="260"/>
      <c r="I8" s="260"/>
      <c r="J8" s="261"/>
      <c r="K8" s="1126"/>
      <c r="L8" s="262" t="s">
        <v>467</v>
      </c>
      <c r="M8" s="263" t="s">
        <v>468</v>
      </c>
      <c r="N8" s="264" t="s">
        <v>469</v>
      </c>
    </row>
    <row r="9" spans="1:16" x14ac:dyDescent="0.15">
      <c r="A9" s="250"/>
      <c r="B9" s="246"/>
      <c r="C9" s="246"/>
      <c r="D9" s="246"/>
      <c r="E9" s="246"/>
      <c r="F9" s="246"/>
      <c r="G9" s="1139" t="s">
        <v>470</v>
      </c>
      <c r="H9" s="1140"/>
      <c r="I9" s="1140"/>
      <c r="J9" s="1141"/>
      <c r="K9" s="265">
        <v>1706783</v>
      </c>
      <c r="L9" s="266">
        <v>55971</v>
      </c>
      <c r="M9" s="267">
        <v>55845</v>
      </c>
      <c r="N9" s="268">
        <v>0.2</v>
      </c>
    </row>
    <row r="10" spans="1:16" x14ac:dyDescent="0.15">
      <c r="A10" s="250"/>
      <c r="B10" s="246"/>
      <c r="C10" s="246"/>
      <c r="D10" s="246"/>
      <c r="E10" s="246"/>
      <c r="F10" s="246"/>
      <c r="G10" s="1139" t="s">
        <v>471</v>
      </c>
      <c r="H10" s="1140"/>
      <c r="I10" s="1140"/>
      <c r="J10" s="1141"/>
      <c r="K10" s="269">
        <v>246940</v>
      </c>
      <c r="L10" s="270">
        <v>8098</v>
      </c>
      <c r="M10" s="271">
        <v>5607</v>
      </c>
      <c r="N10" s="272">
        <v>44.4</v>
      </c>
    </row>
    <row r="11" spans="1:16" ht="13.5" customHeight="1" x14ac:dyDescent="0.15">
      <c r="A11" s="250"/>
      <c r="B11" s="246"/>
      <c r="C11" s="246"/>
      <c r="D11" s="246"/>
      <c r="E11" s="246"/>
      <c r="F11" s="246"/>
      <c r="G11" s="1139" t="s">
        <v>472</v>
      </c>
      <c r="H11" s="1140"/>
      <c r="I11" s="1140"/>
      <c r="J11" s="1141"/>
      <c r="K11" s="269">
        <v>331320</v>
      </c>
      <c r="L11" s="270">
        <v>10865</v>
      </c>
      <c r="M11" s="271">
        <v>8384</v>
      </c>
      <c r="N11" s="272">
        <v>29.6</v>
      </c>
    </row>
    <row r="12" spans="1:16" ht="13.5" customHeight="1" x14ac:dyDescent="0.15">
      <c r="A12" s="250"/>
      <c r="B12" s="246"/>
      <c r="C12" s="246"/>
      <c r="D12" s="246"/>
      <c r="E12" s="246"/>
      <c r="F12" s="246"/>
      <c r="G12" s="1139" t="s">
        <v>473</v>
      </c>
      <c r="H12" s="1140"/>
      <c r="I12" s="1140"/>
      <c r="J12" s="1141"/>
      <c r="K12" s="269" t="s">
        <v>474</v>
      </c>
      <c r="L12" s="270" t="s">
        <v>474</v>
      </c>
      <c r="M12" s="271">
        <v>147</v>
      </c>
      <c r="N12" s="272" t="s">
        <v>474</v>
      </c>
    </row>
    <row r="13" spans="1:16" ht="13.5" customHeight="1" x14ac:dyDescent="0.15">
      <c r="A13" s="250"/>
      <c r="B13" s="246"/>
      <c r="C13" s="246"/>
      <c r="D13" s="246"/>
      <c r="E13" s="246"/>
      <c r="F13" s="246"/>
      <c r="G13" s="1139" t="s">
        <v>475</v>
      </c>
      <c r="H13" s="1140"/>
      <c r="I13" s="1140"/>
      <c r="J13" s="1141"/>
      <c r="K13" s="269" t="s">
        <v>474</v>
      </c>
      <c r="L13" s="270" t="s">
        <v>474</v>
      </c>
      <c r="M13" s="271">
        <v>6</v>
      </c>
      <c r="N13" s="272" t="s">
        <v>474</v>
      </c>
    </row>
    <row r="14" spans="1:16" ht="13.5" customHeight="1" x14ac:dyDescent="0.15">
      <c r="A14" s="250"/>
      <c r="B14" s="246"/>
      <c r="C14" s="246"/>
      <c r="D14" s="246"/>
      <c r="E14" s="246"/>
      <c r="F14" s="246"/>
      <c r="G14" s="1139" t="s">
        <v>476</v>
      </c>
      <c r="H14" s="1140"/>
      <c r="I14" s="1140"/>
      <c r="J14" s="1141"/>
      <c r="K14" s="269">
        <v>95082</v>
      </c>
      <c r="L14" s="270">
        <v>3118</v>
      </c>
      <c r="M14" s="271">
        <v>2653</v>
      </c>
      <c r="N14" s="272">
        <v>17.5</v>
      </c>
    </row>
    <row r="15" spans="1:16" ht="13.5" customHeight="1" x14ac:dyDescent="0.15">
      <c r="A15" s="250"/>
      <c r="B15" s="246"/>
      <c r="C15" s="246"/>
      <c r="D15" s="246"/>
      <c r="E15" s="246"/>
      <c r="F15" s="246"/>
      <c r="G15" s="1139" t="s">
        <v>477</v>
      </c>
      <c r="H15" s="1140"/>
      <c r="I15" s="1140"/>
      <c r="J15" s="1141"/>
      <c r="K15" s="269" t="s">
        <v>474</v>
      </c>
      <c r="L15" s="270" t="s">
        <v>474</v>
      </c>
      <c r="M15" s="271">
        <v>1240</v>
      </c>
      <c r="N15" s="272" t="s">
        <v>474</v>
      </c>
    </row>
    <row r="16" spans="1:16" x14ac:dyDescent="0.15">
      <c r="A16" s="250"/>
      <c r="B16" s="246"/>
      <c r="C16" s="246"/>
      <c r="D16" s="246"/>
      <c r="E16" s="246"/>
      <c r="F16" s="246"/>
      <c r="G16" s="1142" t="s">
        <v>478</v>
      </c>
      <c r="H16" s="1143"/>
      <c r="I16" s="1143"/>
      <c r="J16" s="1144"/>
      <c r="K16" s="270">
        <v>-209265</v>
      </c>
      <c r="L16" s="270">
        <v>-6862</v>
      </c>
      <c r="M16" s="271">
        <v>-5294</v>
      </c>
      <c r="N16" s="272">
        <v>29.6</v>
      </c>
    </row>
    <row r="17" spans="1:16" x14ac:dyDescent="0.15">
      <c r="A17" s="250"/>
      <c r="B17" s="246"/>
      <c r="C17" s="246"/>
      <c r="D17" s="246"/>
      <c r="E17" s="246"/>
      <c r="F17" s="246"/>
      <c r="G17" s="1142" t="s">
        <v>169</v>
      </c>
      <c r="H17" s="1143"/>
      <c r="I17" s="1143"/>
      <c r="J17" s="1144"/>
      <c r="K17" s="270">
        <v>2170860</v>
      </c>
      <c r="L17" s="270">
        <v>71190</v>
      </c>
      <c r="M17" s="271">
        <v>68586</v>
      </c>
      <c r="N17" s="272">
        <v>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36" t="s">
        <v>483</v>
      </c>
      <c r="H21" s="1137"/>
      <c r="I21" s="1137"/>
      <c r="J21" s="1138"/>
      <c r="K21" s="282">
        <v>6.36</v>
      </c>
      <c r="L21" s="283">
        <v>6.42</v>
      </c>
      <c r="M21" s="284">
        <v>-0.06</v>
      </c>
      <c r="N21" s="251"/>
      <c r="O21" s="285"/>
      <c r="P21" s="281"/>
    </row>
    <row r="22" spans="1:16" s="286" customFormat="1" x14ac:dyDescent="0.15">
      <c r="A22" s="281"/>
      <c r="B22" s="251"/>
      <c r="C22" s="251"/>
      <c r="D22" s="251"/>
      <c r="E22" s="251"/>
      <c r="F22" s="251"/>
      <c r="G22" s="1136" t="s">
        <v>484</v>
      </c>
      <c r="H22" s="1137"/>
      <c r="I22" s="1137"/>
      <c r="J22" s="1138"/>
      <c r="K22" s="287">
        <v>97.1</v>
      </c>
      <c r="L22" s="288">
        <v>97.3</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25" t="s">
        <v>465</v>
      </c>
      <c r="L30" s="256"/>
      <c r="M30" s="257" t="s">
        <v>466</v>
      </c>
      <c r="N30" s="258"/>
    </row>
    <row r="31" spans="1:16" x14ac:dyDescent="0.15">
      <c r="A31" s="250"/>
      <c r="B31" s="246"/>
      <c r="C31" s="246"/>
      <c r="D31" s="246"/>
      <c r="E31" s="246"/>
      <c r="F31" s="246"/>
      <c r="G31" s="259"/>
      <c r="H31" s="260"/>
      <c r="I31" s="260"/>
      <c r="J31" s="261"/>
      <c r="K31" s="1126"/>
      <c r="L31" s="262" t="s">
        <v>467</v>
      </c>
      <c r="M31" s="263" t="s">
        <v>468</v>
      </c>
      <c r="N31" s="264" t="s">
        <v>469</v>
      </c>
    </row>
    <row r="32" spans="1:16" ht="27" customHeight="1" x14ac:dyDescent="0.15">
      <c r="A32" s="250"/>
      <c r="B32" s="246"/>
      <c r="C32" s="246"/>
      <c r="D32" s="246"/>
      <c r="E32" s="246"/>
      <c r="F32" s="246"/>
      <c r="G32" s="1127" t="s">
        <v>488</v>
      </c>
      <c r="H32" s="1128"/>
      <c r="I32" s="1128"/>
      <c r="J32" s="1129"/>
      <c r="K32" s="296">
        <v>1368083</v>
      </c>
      <c r="L32" s="296">
        <v>44864</v>
      </c>
      <c r="M32" s="297">
        <v>31128</v>
      </c>
      <c r="N32" s="298">
        <v>44.1</v>
      </c>
    </row>
    <row r="33" spans="1:16" ht="13.5" customHeight="1" x14ac:dyDescent="0.15">
      <c r="A33" s="250"/>
      <c r="B33" s="246"/>
      <c r="C33" s="246"/>
      <c r="D33" s="246"/>
      <c r="E33" s="246"/>
      <c r="F33" s="246"/>
      <c r="G33" s="1127" t="s">
        <v>489</v>
      </c>
      <c r="H33" s="1128"/>
      <c r="I33" s="1128"/>
      <c r="J33" s="1129"/>
      <c r="K33" s="296" t="s">
        <v>474</v>
      </c>
      <c r="L33" s="296" t="s">
        <v>474</v>
      </c>
      <c r="M33" s="297" t="s">
        <v>474</v>
      </c>
      <c r="N33" s="298" t="s">
        <v>474</v>
      </c>
    </row>
    <row r="34" spans="1:16" ht="27" customHeight="1" x14ac:dyDescent="0.15">
      <c r="A34" s="250"/>
      <c r="B34" s="246"/>
      <c r="C34" s="246"/>
      <c r="D34" s="246"/>
      <c r="E34" s="246"/>
      <c r="F34" s="246"/>
      <c r="G34" s="1127" t="s">
        <v>490</v>
      </c>
      <c r="H34" s="1128"/>
      <c r="I34" s="1128"/>
      <c r="J34" s="1129"/>
      <c r="K34" s="296" t="s">
        <v>474</v>
      </c>
      <c r="L34" s="296" t="s">
        <v>474</v>
      </c>
      <c r="M34" s="297" t="s">
        <v>474</v>
      </c>
      <c r="N34" s="298" t="s">
        <v>474</v>
      </c>
    </row>
    <row r="35" spans="1:16" ht="27" customHeight="1" x14ac:dyDescent="0.15">
      <c r="A35" s="250"/>
      <c r="B35" s="246"/>
      <c r="C35" s="246"/>
      <c r="D35" s="246"/>
      <c r="E35" s="246"/>
      <c r="F35" s="246"/>
      <c r="G35" s="1127" t="s">
        <v>491</v>
      </c>
      <c r="H35" s="1128"/>
      <c r="I35" s="1128"/>
      <c r="J35" s="1129"/>
      <c r="K35" s="296">
        <v>27028</v>
      </c>
      <c r="L35" s="296">
        <v>886</v>
      </c>
      <c r="M35" s="297">
        <v>9784</v>
      </c>
      <c r="N35" s="298">
        <v>-90.9</v>
      </c>
    </row>
    <row r="36" spans="1:16" ht="27" customHeight="1" x14ac:dyDescent="0.15">
      <c r="A36" s="250"/>
      <c r="B36" s="246"/>
      <c r="C36" s="246"/>
      <c r="D36" s="246"/>
      <c r="E36" s="246"/>
      <c r="F36" s="246"/>
      <c r="G36" s="1127" t="s">
        <v>492</v>
      </c>
      <c r="H36" s="1128"/>
      <c r="I36" s="1128"/>
      <c r="J36" s="1129"/>
      <c r="K36" s="296">
        <v>65846</v>
      </c>
      <c r="L36" s="296">
        <v>2159</v>
      </c>
      <c r="M36" s="297">
        <v>2611</v>
      </c>
      <c r="N36" s="298">
        <v>-17.3</v>
      </c>
    </row>
    <row r="37" spans="1:16" ht="13.5" customHeight="1" x14ac:dyDescent="0.15">
      <c r="A37" s="250"/>
      <c r="B37" s="246"/>
      <c r="C37" s="246"/>
      <c r="D37" s="246"/>
      <c r="E37" s="246"/>
      <c r="F37" s="246"/>
      <c r="G37" s="1127" t="s">
        <v>493</v>
      </c>
      <c r="H37" s="1128"/>
      <c r="I37" s="1128"/>
      <c r="J37" s="1129"/>
      <c r="K37" s="296" t="s">
        <v>474</v>
      </c>
      <c r="L37" s="296" t="s">
        <v>474</v>
      </c>
      <c r="M37" s="297">
        <v>1177</v>
      </c>
      <c r="N37" s="298" t="s">
        <v>474</v>
      </c>
    </row>
    <row r="38" spans="1:16" ht="27" customHeight="1" x14ac:dyDescent="0.15">
      <c r="A38" s="250"/>
      <c r="B38" s="246"/>
      <c r="C38" s="246"/>
      <c r="D38" s="246"/>
      <c r="E38" s="246"/>
      <c r="F38" s="246"/>
      <c r="G38" s="1130" t="s">
        <v>494</v>
      </c>
      <c r="H38" s="1131"/>
      <c r="I38" s="1131"/>
      <c r="J38" s="1132"/>
      <c r="K38" s="299">
        <v>597</v>
      </c>
      <c r="L38" s="299">
        <v>20</v>
      </c>
      <c r="M38" s="300">
        <v>1</v>
      </c>
      <c r="N38" s="301">
        <v>1900</v>
      </c>
      <c r="O38" s="295"/>
    </row>
    <row r="39" spans="1:16" x14ac:dyDescent="0.15">
      <c r="A39" s="250"/>
      <c r="B39" s="246"/>
      <c r="C39" s="246"/>
      <c r="D39" s="246"/>
      <c r="E39" s="246"/>
      <c r="F39" s="246"/>
      <c r="G39" s="1130" t="s">
        <v>495</v>
      </c>
      <c r="H39" s="1131"/>
      <c r="I39" s="1131"/>
      <c r="J39" s="1132"/>
      <c r="K39" s="302">
        <v>-923</v>
      </c>
      <c r="L39" s="302">
        <v>-30</v>
      </c>
      <c r="M39" s="303">
        <v>-3247</v>
      </c>
      <c r="N39" s="304">
        <v>-99.1</v>
      </c>
      <c r="O39" s="295"/>
    </row>
    <row r="40" spans="1:16" ht="27" customHeight="1" x14ac:dyDescent="0.15">
      <c r="A40" s="250"/>
      <c r="B40" s="246"/>
      <c r="C40" s="246"/>
      <c r="D40" s="246"/>
      <c r="E40" s="246"/>
      <c r="F40" s="246"/>
      <c r="G40" s="1127" t="s">
        <v>496</v>
      </c>
      <c r="H40" s="1128"/>
      <c r="I40" s="1128"/>
      <c r="J40" s="1129"/>
      <c r="K40" s="302">
        <v>-873486</v>
      </c>
      <c r="L40" s="302">
        <v>-28645</v>
      </c>
      <c r="M40" s="303">
        <v>-28558</v>
      </c>
      <c r="N40" s="304">
        <v>0.3</v>
      </c>
      <c r="O40" s="295"/>
    </row>
    <row r="41" spans="1:16" x14ac:dyDescent="0.15">
      <c r="A41" s="250"/>
      <c r="B41" s="246"/>
      <c r="C41" s="246"/>
      <c r="D41" s="246"/>
      <c r="E41" s="246"/>
      <c r="F41" s="246"/>
      <c r="G41" s="1133" t="s">
        <v>280</v>
      </c>
      <c r="H41" s="1134"/>
      <c r="I41" s="1134"/>
      <c r="J41" s="1135"/>
      <c r="K41" s="296">
        <v>587145</v>
      </c>
      <c r="L41" s="302">
        <v>19254</v>
      </c>
      <c r="M41" s="303">
        <v>12895</v>
      </c>
      <c r="N41" s="304">
        <v>49.3</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20" t="s">
        <v>465</v>
      </c>
      <c r="J49" s="1122" t="s">
        <v>500</v>
      </c>
      <c r="K49" s="1123"/>
      <c r="L49" s="1123"/>
      <c r="M49" s="1123"/>
      <c r="N49" s="1124"/>
    </row>
    <row r="50" spans="1:14" x14ac:dyDescent="0.15">
      <c r="A50" s="250"/>
      <c r="B50" s="246"/>
      <c r="C50" s="246"/>
      <c r="D50" s="246"/>
      <c r="E50" s="246"/>
      <c r="F50" s="246"/>
      <c r="G50" s="314"/>
      <c r="H50" s="315"/>
      <c r="I50" s="1121"/>
      <c r="J50" s="316" t="s">
        <v>501</v>
      </c>
      <c r="K50" s="317" t="s">
        <v>502</v>
      </c>
      <c r="L50" s="318" t="s">
        <v>503</v>
      </c>
      <c r="M50" s="319" t="s">
        <v>504</v>
      </c>
      <c r="N50" s="320" t="s">
        <v>505</v>
      </c>
    </row>
    <row r="51" spans="1:14" x14ac:dyDescent="0.15">
      <c r="A51" s="250"/>
      <c r="B51" s="246"/>
      <c r="C51" s="246"/>
      <c r="D51" s="246"/>
      <c r="E51" s="246"/>
      <c r="F51" s="246"/>
      <c r="G51" s="312" t="s">
        <v>506</v>
      </c>
      <c r="H51" s="313"/>
      <c r="I51" s="321">
        <v>1561868</v>
      </c>
      <c r="J51" s="322">
        <v>54745</v>
      </c>
      <c r="K51" s="323">
        <v>-64.099999999999994</v>
      </c>
      <c r="L51" s="324">
        <v>46819</v>
      </c>
      <c r="M51" s="325">
        <v>9.3000000000000007</v>
      </c>
      <c r="N51" s="326">
        <v>-73.400000000000006</v>
      </c>
    </row>
    <row r="52" spans="1:14" x14ac:dyDescent="0.15">
      <c r="A52" s="250"/>
      <c r="B52" s="246"/>
      <c r="C52" s="246"/>
      <c r="D52" s="246"/>
      <c r="E52" s="246"/>
      <c r="F52" s="246"/>
      <c r="G52" s="327"/>
      <c r="H52" s="328" t="s">
        <v>507</v>
      </c>
      <c r="I52" s="329">
        <v>945945</v>
      </c>
      <c r="J52" s="330">
        <v>33156</v>
      </c>
      <c r="K52" s="331">
        <v>-16.899999999999999</v>
      </c>
      <c r="L52" s="332">
        <v>24121</v>
      </c>
      <c r="M52" s="333">
        <v>9.5</v>
      </c>
      <c r="N52" s="334">
        <v>-26.4</v>
      </c>
    </row>
    <row r="53" spans="1:14" x14ac:dyDescent="0.15">
      <c r="A53" s="250"/>
      <c r="B53" s="246"/>
      <c r="C53" s="246"/>
      <c r="D53" s="246"/>
      <c r="E53" s="246"/>
      <c r="F53" s="246"/>
      <c r="G53" s="312" t="s">
        <v>508</v>
      </c>
      <c r="H53" s="313"/>
      <c r="I53" s="321">
        <v>2151725</v>
      </c>
      <c r="J53" s="322">
        <v>74238</v>
      </c>
      <c r="K53" s="323">
        <v>35.6</v>
      </c>
      <c r="L53" s="324">
        <v>53270</v>
      </c>
      <c r="M53" s="325">
        <v>13.8</v>
      </c>
      <c r="N53" s="326">
        <v>21.8</v>
      </c>
    </row>
    <row r="54" spans="1:14" x14ac:dyDescent="0.15">
      <c r="A54" s="250"/>
      <c r="B54" s="246"/>
      <c r="C54" s="246"/>
      <c r="D54" s="246"/>
      <c r="E54" s="246"/>
      <c r="F54" s="246"/>
      <c r="G54" s="327"/>
      <c r="H54" s="328" t="s">
        <v>507</v>
      </c>
      <c r="I54" s="329">
        <v>1004599</v>
      </c>
      <c r="J54" s="330">
        <v>34660</v>
      </c>
      <c r="K54" s="331">
        <v>4.5</v>
      </c>
      <c r="L54" s="332">
        <v>24316</v>
      </c>
      <c r="M54" s="333">
        <v>0.8</v>
      </c>
      <c r="N54" s="334">
        <v>3.7</v>
      </c>
    </row>
    <row r="55" spans="1:14" x14ac:dyDescent="0.15">
      <c r="A55" s="250"/>
      <c r="B55" s="246"/>
      <c r="C55" s="246"/>
      <c r="D55" s="246"/>
      <c r="E55" s="246"/>
      <c r="F55" s="246"/>
      <c r="G55" s="312" t="s">
        <v>509</v>
      </c>
      <c r="H55" s="313"/>
      <c r="I55" s="321">
        <v>2261747</v>
      </c>
      <c r="J55" s="322">
        <v>76680</v>
      </c>
      <c r="K55" s="323">
        <v>3.3</v>
      </c>
      <c r="L55" s="324">
        <v>53292</v>
      </c>
      <c r="M55" s="325">
        <v>0</v>
      </c>
      <c r="N55" s="326">
        <v>3.3</v>
      </c>
    </row>
    <row r="56" spans="1:14" x14ac:dyDescent="0.15">
      <c r="A56" s="250"/>
      <c r="B56" s="246"/>
      <c r="C56" s="246"/>
      <c r="D56" s="246"/>
      <c r="E56" s="246"/>
      <c r="F56" s="246"/>
      <c r="G56" s="327"/>
      <c r="H56" s="328" t="s">
        <v>507</v>
      </c>
      <c r="I56" s="329">
        <v>986427</v>
      </c>
      <c r="J56" s="330">
        <v>33443</v>
      </c>
      <c r="K56" s="331">
        <v>-3.5</v>
      </c>
      <c r="L56" s="332">
        <v>28900</v>
      </c>
      <c r="M56" s="333">
        <v>18.899999999999999</v>
      </c>
      <c r="N56" s="334">
        <v>-22.4</v>
      </c>
    </row>
    <row r="57" spans="1:14" x14ac:dyDescent="0.15">
      <c r="A57" s="250"/>
      <c r="B57" s="246"/>
      <c r="C57" s="246"/>
      <c r="D57" s="246"/>
      <c r="E57" s="246"/>
      <c r="F57" s="246"/>
      <c r="G57" s="312" t="s">
        <v>510</v>
      </c>
      <c r="H57" s="313"/>
      <c r="I57" s="321">
        <v>2281070</v>
      </c>
      <c r="J57" s="322">
        <v>75801</v>
      </c>
      <c r="K57" s="323">
        <v>-1.1000000000000001</v>
      </c>
      <c r="L57" s="324">
        <v>49919</v>
      </c>
      <c r="M57" s="325">
        <v>-6.3</v>
      </c>
      <c r="N57" s="326">
        <v>5.2</v>
      </c>
    </row>
    <row r="58" spans="1:14" x14ac:dyDescent="0.15">
      <c r="A58" s="250"/>
      <c r="B58" s="246"/>
      <c r="C58" s="246"/>
      <c r="D58" s="246"/>
      <c r="E58" s="246"/>
      <c r="F58" s="246"/>
      <c r="G58" s="327"/>
      <c r="H58" s="328" t="s">
        <v>507</v>
      </c>
      <c r="I58" s="329">
        <v>1227949</v>
      </c>
      <c r="J58" s="330">
        <v>40805</v>
      </c>
      <c r="K58" s="331">
        <v>22</v>
      </c>
      <c r="L58" s="332">
        <v>26398</v>
      </c>
      <c r="M58" s="333">
        <v>-8.6999999999999993</v>
      </c>
      <c r="N58" s="334">
        <v>30.7</v>
      </c>
    </row>
    <row r="59" spans="1:14" x14ac:dyDescent="0.15">
      <c r="A59" s="250"/>
      <c r="B59" s="246"/>
      <c r="C59" s="246"/>
      <c r="D59" s="246"/>
      <c r="E59" s="246"/>
      <c r="F59" s="246"/>
      <c r="G59" s="312" t="s">
        <v>511</v>
      </c>
      <c r="H59" s="313"/>
      <c r="I59" s="321">
        <v>1833551</v>
      </c>
      <c r="J59" s="322">
        <v>60128</v>
      </c>
      <c r="K59" s="323">
        <v>-20.7</v>
      </c>
      <c r="L59" s="324">
        <v>47738</v>
      </c>
      <c r="M59" s="325">
        <v>-4.4000000000000004</v>
      </c>
      <c r="N59" s="326">
        <v>-16.3</v>
      </c>
    </row>
    <row r="60" spans="1:14" x14ac:dyDescent="0.15">
      <c r="A60" s="250"/>
      <c r="B60" s="246"/>
      <c r="C60" s="246"/>
      <c r="D60" s="246"/>
      <c r="E60" s="246"/>
      <c r="F60" s="246"/>
      <c r="G60" s="327"/>
      <c r="H60" s="328" t="s">
        <v>507</v>
      </c>
      <c r="I60" s="335">
        <v>171778</v>
      </c>
      <c r="J60" s="330">
        <v>5633</v>
      </c>
      <c r="K60" s="331">
        <v>-86.2</v>
      </c>
      <c r="L60" s="332">
        <v>24937</v>
      </c>
      <c r="M60" s="333">
        <v>-5.5</v>
      </c>
      <c r="N60" s="334">
        <v>-80.7</v>
      </c>
    </row>
    <row r="61" spans="1:14" x14ac:dyDescent="0.15">
      <c r="A61" s="250"/>
      <c r="B61" s="246"/>
      <c r="C61" s="246"/>
      <c r="D61" s="246"/>
      <c r="E61" s="246"/>
      <c r="F61" s="246"/>
      <c r="G61" s="312" t="s">
        <v>512</v>
      </c>
      <c r="H61" s="336"/>
      <c r="I61" s="337">
        <v>2017992</v>
      </c>
      <c r="J61" s="338">
        <v>68318</v>
      </c>
      <c r="K61" s="339">
        <v>-9.4</v>
      </c>
      <c r="L61" s="340">
        <v>50208</v>
      </c>
      <c r="M61" s="341">
        <v>2.5</v>
      </c>
      <c r="N61" s="326">
        <v>-11.9</v>
      </c>
    </row>
    <row r="62" spans="1:14" x14ac:dyDescent="0.15">
      <c r="A62" s="250"/>
      <c r="B62" s="246"/>
      <c r="C62" s="246"/>
      <c r="D62" s="246"/>
      <c r="E62" s="246"/>
      <c r="F62" s="246"/>
      <c r="G62" s="327"/>
      <c r="H62" s="328" t="s">
        <v>507</v>
      </c>
      <c r="I62" s="329">
        <v>867340</v>
      </c>
      <c r="J62" s="330">
        <v>29539</v>
      </c>
      <c r="K62" s="331">
        <v>-16</v>
      </c>
      <c r="L62" s="332">
        <v>25734</v>
      </c>
      <c r="M62" s="333">
        <v>3</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9" zoomScale="77" zoomScaleNormal="77" zoomScaleSheetLayoutView="55" workbookViewId="0">
      <selection activeCell="I101" sqref="I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77" zoomScaleNormal="77" zoomScaleSheetLayoutView="55" workbookViewId="0">
      <selection activeCell="AB98" sqref="AB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90" zoomScaleNormal="9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45" t="s">
        <v>3</v>
      </c>
      <c r="D47" s="1145"/>
      <c r="E47" s="1146"/>
      <c r="F47" s="11">
        <v>5.23</v>
      </c>
      <c r="G47" s="12">
        <v>5.73</v>
      </c>
      <c r="H47" s="12">
        <v>7.57</v>
      </c>
      <c r="I47" s="12">
        <v>7.31</v>
      </c>
      <c r="J47" s="13">
        <v>6.38</v>
      </c>
    </row>
    <row r="48" spans="2:10" ht="57.75" customHeight="1" x14ac:dyDescent="0.15">
      <c r="B48" s="14"/>
      <c r="C48" s="1147" t="s">
        <v>4</v>
      </c>
      <c r="D48" s="1147"/>
      <c r="E48" s="1148"/>
      <c r="F48" s="15">
        <v>8.89</v>
      </c>
      <c r="G48" s="16">
        <v>8.3699999999999992</v>
      </c>
      <c r="H48" s="16">
        <v>7.08</v>
      </c>
      <c r="I48" s="16">
        <v>7.78</v>
      </c>
      <c r="J48" s="17">
        <v>7.01</v>
      </c>
    </row>
    <row r="49" spans="2:10" ht="57.75" customHeight="1" thickBot="1" x14ac:dyDescent="0.2">
      <c r="B49" s="18"/>
      <c r="C49" s="1149" t="s">
        <v>5</v>
      </c>
      <c r="D49" s="1149"/>
      <c r="E49" s="1150"/>
      <c r="F49" s="19">
        <v>1.1000000000000001</v>
      </c>
      <c r="G49" s="20">
        <v>0.46</v>
      </c>
      <c r="H49" s="20">
        <v>0.93</v>
      </c>
      <c r="I49" s="20">
        <v>1.3</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2018-03-09T05:00:12Z</cp:lastPrinted>
  <dcterms:created xsi:type="dcterms:W3CDTF">2018-01-24T06:49:53Z</dcterms:created>
  <dcterms:modified xsi:type="dcterms:W3CDTF">2018-03-09T05:00:16Z</dcterms:modified>
</cp:coreProperties>
</file>