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895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<sst xmlns="http://schemas.openxmlformats.org/spreadsheetml/2006/main" count="237" uniqueCount="124">
  <si>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</si>
  <si>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</si>
  <si>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</si>
  <si>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</si>
  <si>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</si>
  <si>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</si>
  <si>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</si>
  <si>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</si>
  <si>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</si>
  <si>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</si>
  <si>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</si>
  <si>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</si>
  <si>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</si>
  <si>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</si>
  <si>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</si>
  <si>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</si>
  <si>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</si>
  <si>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</si>
  <si>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</si>
  <si>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</si>
  <si>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</si>
  <si>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</si>
  <si>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</si>
  <si>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</si>
  <si>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</si>
  <si>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</si>
  <si>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</si>
  <si>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</si>
  <si>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</si>
  <si>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</si>
  <si>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</si>
  <si>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</si>
  <si>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</si>
  <si>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</si>
  <si>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</si>
  <si>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</si>
  <si>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</si>
  <si>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</si>
  <si>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</si>
  <si>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</si>
  <si>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</si>
  <si>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</si>
  <si>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</si>
  <si>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</si>
  <si>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</si>
  <si>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</si>
  <si>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</si>
  <si>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</si>
  <si>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</si>
  <si>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</si>
  <si>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</si>
  <si>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</si>
  <si>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</si>
  <si>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</si>
  <si>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</si>
  <si>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</si>
  <si>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</si>
  <si>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</si>
  <si>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</si>
  <si>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</si>
  <si>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</si>
  <si>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</si>
  <si>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</si>
  <si>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</si>
  <si>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</si>
  <si>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</si>
  <si>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</si>
  <si>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</si>
  <si>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</si>
  <si>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</si>
  <si>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</si>
  <si>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</si>
  <si>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</si>
  <si>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</si>
  <si>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</si>
  <si>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</si>
  <si>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</si>
  <si>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</si>
  <si>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</si>
  <si>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</si>
  <si>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</si>
  <si>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</si>
  <si>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</si>
  <si>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</si>
  <si>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</si>
  <si>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</si>
  <si>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</si>
  <si>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</si>
  <si>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</si>
  <si>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</si>
  <si>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</si>
  <si>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</si>
  <si>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</si>
  <si>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</si>
  <si>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</si>
  <si>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</si>
  <si>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</si>
  <si>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</si>
  <si>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</si>
  <si>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</si>
  <si>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</si>
  <si>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</si>
  <si>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</si>
  <si>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</si>
  <si>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</si>
  <si>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</si>
  <si>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</si>
  <si>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</si>
  <si>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北大東村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</si>
  <si>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</si>
  <si>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</si>
  <si>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</si>
  <si>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</si>
  <si>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</si>
  <si>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</si>
  <si>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</si>
  <si>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</si>
  <si>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</si>
  <si>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</si>
  <si>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</si>
  <si>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①　経営収支比率
　　今後、広域化に伴い管路の更新を行うため、施
　設に係る費用削減に取り組む。
④　企業積残高対給水収益比率
　　管路の老朽化に伴い、漏水の恐れがあるため管
　路の更新を行い有収率の向上に努める。
⑤　料金回収率
　　回収率は上昇傾向にある為、今後も回収率の向
　上に努める。
⑥　給水原価
　　施設の老朽化に伴い設備の修繕に費用がかかる
　ため、整備点検を徹底し費用の削減に努める。
⑦　施設利用率
　　施設への投資経済性は効率的に維持しているこ
　とから今後も維持していく。
⑧　有収率
　　平均に比べて高い数値ではあるが、管路の老朽
　化により漏水が増えることが懸念されるため管路
　の更新を行い有収率の向上に努める。
</t>
    <rPh sb="2" eb="4">
      <t>ケイエイ</t>
    </rPh>
    <rPh sb="4" eb="6">
      <t>シュウシ</t>
    </rPh>
    <rPh sb="6" eb="8">
      <t>ヒリツ</t>
    </rPh>
    <rPh sb="11" eb="13">
      <t>コンゴ</t>
    </rPh>
    <rPh sb="14" eb="17">
      <t>コウイキカ</t>
    </rPh>
    <rPh sb="18" eb="19">
      <t>トモナ</t>
    </rPh>
    <rPh sb="20" eb="22">
      <t>カンロ</t>
    </rPh>
    <rPh sb="23" eb="25">
      <t>コウシン</t>
    </rPh>
    <rPh sb="26" eb="27">
      <t>オコナ</t>
    </rPh>
    <rPh sb="31" eb="32">
      <t>シ</t>
    </rPh>
    <rPh sb="34" eb="35">
      <t>セツ</t>
    </rPh>
    <rPh sb="36" eb="37">
      <t>カカ</t>
    </rPh>
    <rPh sb="38" eb="40">
      <t>ヒヨウ</t>
    </rPh>
    <rPh sb="40" eb="42">
      <t>サクゲン</t>
    </rPh>
    <rPh sb="43" eb="44">
      <t>ト</t>
    </rPh>
    <rPh sb="45" eb="46">
      <t>ク</t>
    </rPh>
    <rPh sb="52" eb="54">
      <t>キギョウ</t>
    </rPh>
    <rPh sb="54" eb="55">
      <t>セキ</t>
    </rPh>
    <rPh sb="55" eb="57">
      <t>ザンダカ</t>
    </rPh>
    <rPh sb="57" eb="58">
      <t>タイ</t>
    </rPh>
    <rPh sb="58" eb="60">
      <t>キュウスイ</t>
    </rPh>
    <rPh sb="60" eb="62">
      <t>シュウエキ</t>
    </rPh>
    <rPh sb="62" eb="64">
      <t>ヒリツ</t>
    </rPh>
    <rPh sb="67" eb="69">
      <t>カンロ</t>
    </rPh>
    <rPh sb="70" eb="73">
      <t>ロウキュウカ</t>
    </rPh>
    <rPh sb="74" eb="75">
      <t>トモナ</t>
    </rPh>
    <rPh sb="77" eb="79">
      <t>ロウスイ</t>
    </rPh>
    <rPh sb="80" eb="81">
      <t>オソ</t>
    </rPh>
    <rPh sb="87" eb="88">
      <t>カン</t>
    </rPh>
    <rPh sb="90" eb="91">
      <t>ミチ</t>
    </rPh>
    <rPh sb="92" eb="94">
      <t>コウシン</t>
    </rPh>
    <rPh sb="95" eb="96">
      <t>オコナ</t>
    </rPh>
    <rPh sb="97" eb="99">
      <t>ユウシュウ</t>
    </rPh>
    <rPh sb="99" eb="100">
      <t>リツ</t>
    </rPh>
    <rPh sb="101" eb="103">
      <t>コウジョウ</t>
    </rPh>
    <rPh sb="104" eb="105">
      <t>ツト</t>
    </rPh>
    <rPh sb="112" eb="114">
      <t>リョウキン</t>
    </rPh>
    <rPh sb="114" eb="117">
      <t>カイシュウリツ</t>
    </rPh>
    <rPh sb="120" eb="123">
      <t>カイシュウリツ</t>
    </rPh>
    <rPh sb="124" eb="126">
      <t>ジョウショウ</t>
    </rPh>
    <rPh sb="126" eb="128">
      <t>ケイコウ</t>
    </rPh>
    <rPh sb="131" eb="132">
      <t>タメ</t>
    </rPh>
    <rPh sb="133" eb="135">
      <t>コンゴ</t>
    </rPh>
    <rPh sb="136" eb="139">
      <t>カイシュウリツ</t>
    </rPh>
    <rPh sb="145" eb="146">
      <t>ツト</t>
    </rPh>
    <rPh sb="216" eb="218">
      <t>シセツ</t>
    </rPh>
    <rPh sb="220" eb="222">
      <t>トウシ</t>
    </rPh>
    <rPh sb="222" eb="225">
      <t>ケイザイセイ</t>
    </rPh>
    <rPh sb="226" eb="229">
      <t>コウリツテキ</t>
    </rPh>
    <rPh sb="230" eb="232">
      <t>イジ</t>
    </rPh>
    <rPh sb="242" eb="244">
      <t>コンゴ</t>
    </rPh>
    <rPh sb="245" eb="247">
      <t>イジ</t>
    </rPh>
    <rPh sb="256" eb="258">
      <t>ユウシュウ</t>
    </rPh>
    <rPh sb="258" eb="259">
      <t>リツ</t>
    </rPh>
    <phoneticPr fontId="4"/>
  </si>
  <si>
    <t>　施設設備は老朽化に伴い修繕ヶ所が増えてきているが、広域化に伴い、施設に関しては沖縄県企業局により新たに新設する予定。
　管路は設置してから一度も更新をしておらず、老朽化により漏水が懸念されるため、管路の更新を行い有収率の向上に努める。</t>
    <rPh sb="1" eb="3">
      <t>シセツ</t>
    </rPh>
    <rPh sb="3" eb="5">
      <t>セツビ</t>
    </rPh>
    <rPh sb="6" eb="9">
      <t>ロウキュウカ</t>
    </rPh>
    <rPh sb="10" eb="11">
      <t>トモナ</t>
    </rPh>
    <rPh sb="12" eb="14">
      <t>シュウゼン</t>
    </rPh>
    <rPh sb="15" eb="16">
      <t>ショ</t>
    </rPh>
    <rPh sb="17" eb="18">
      <t>フ</t>
    </rPh>
    <rPh sb="26" eb="29">
      <t>コウイキカ</t>
    </rPh>
    <rPh sb="30" eb="31">
      <t>トモナ</t>
    </rPh>
    <rPh sb="33" eb="35">
      <t>シセツ</t>
    </rPh>
    <rPh sb="36" eb="37">
      <t>カン</t>
    </rPh>
    <rPh sb="40" eb="43">
      <t>オキナワケン</t>
    </rPh>
    <rPh sb="43" eb="46">
      <t>キギョウキョク</t>
    </rPh>
    <rPh sb="49" eb="50">
      <t>アラ</t>
    </rPh>
    <rPh sb="52" eb="54">
      <t>シンセツ</t>
    </rPh>
    <rPh sb="56" eb="58">
      <t>ヨテイ</t>
    </rPh>
    <rPh sb="61" eb="63">
      <t>カンロ</t>
    </rPh>
    <rPh sb="64" eb="66">
      <t>セッチ</t>
    </rPh>
    <rPh sb="70" eb="72">
      <t>イチド</t>
    </rPh>
    <rPh sb="73" eb="75">
      <t>コウシン</t>
    </rPh>
    <rPh sb="82" eb="85">
      <t>ロウキュウカ</t>
    </rPh>
    <rPh sb="88" eb="90">
      <t>ロウスイ</t>
    </rPh>
    <rPh sb="91" eb="93">
      <t>ケネン</t>
    </rPh>
    <rPh sb="99" eb="101">
      <t>カンロ</t>
    </rPh>
    <rPh sb="102" eb="104">
      <t>コウシン</t>
    </rPh>
    <rPh sb="105" eb="106">
      <t>オコナ</t>
    </rPh>
    <rPh sb="107" eb="109">
      <t>ユウシュウ</t>
    </rPh>
    <rPh sb="109" eb="110">
      <t>リツ</t>
    </rPh>
    <rPh sb="111" eb="113">
      <t>コウジョウ</t>
    </rPh>
    <rPh sb="114" eb="115">
      <t>ツト</t>
    </rPh>
    <phoneticPr fontId="4"/>
  </si>
  <si>
    <t>施設の老朽化に伴い施設の修繕に費用がかかることが予想されるため整備点検の徹底を行い施設の費用削減を行い、管路の老朽化に伴う漏水を減らす為、管路の更新を行い有収率の向上に努める。</t>
    <rPh sb="0" eb="2">
      <t>シセツ</t>
    </rPh>
    <rPh sb="3" eb="6">
      <t>ロウキュウカ</t>
    </rPh>
    <rPh sb="7" eb="8">
      <t>トモナ</t>
    </rPh>
    <rPh sb="9" eb="11">
      <t>シセツ</t>
    </rPh>
    <rPh sb="12" eb="14">
      <t>シュウゼン</t>
    </rPh>
    <rPh sb="15" eb="17">
      <t>ヒヨウ</t>
    </rPh>
    <rPh sb="24" eb="26">
      <t>ヨソウ</t>
    </rPh>
    <rPh sb="31" eb="33">
      <t>セイビ</t>
    </rPh>
    <rPh sb="33" eb="35">
      <t>テンケン</t>
    </rPh>
    <rPh sb="36" eb="38">
      <t>テッテイ</t>
    </rPh>
    <rPh sb="39" eb="40">
      <t>オコナ</t>
    </rPh>
    <rPh sb="41" eb="43">
      <t>シセツ</t>
    </rPh>
    <rPh sb="44" eb="46">
      <t>ヒヨウ</t>
    </rPh>
    <rPh sb="46" eb="48">
      <t>サクゲン</t>
    </rPh>
    <rPh sb="49" eb="50">
      <t>オコナ</t>
    </rPh>
    <rPh sb="52" eb="54">
      <t>カンロ</t>
    </rPh>
    <rPh sb="55" eb="58">
      <t>ロウキュウカ</t>
    </rPh>
    <rPh sb="59" eb="60">
      <t>トモナ</t>
    </rPh>
    <rPh sb="61" eb="63">
      <t>ロウスイ</t>
    </rPh>
    <rPh sb="64" eb="65">
      <t>ヘ</t>
    </rPh>
    <rPh sb="67" eb="68">
      <t>タメ</t>
    </rPh>
    <rPh sb="69" eb="71">
      <t>カンロ</t>
    </rPh>
    <rPh sb="72" eb="74">
      <t>コウシン</t>
    </rPh>
    <rPh sb="75" eb="76">
      <t>オコナ</t>
    </rPh>
    <rPh sb="77" eb="79">
      <t>ユウシュウ</t>
    </rPh>
    <rPh sb="79" eb="80">
      <t>リツ</t>
    </rPh>
    <rPh sb="81" eb="83">
      <t>コウジョウ</t>
    </rPh>
    <rPh sb="84" eb="85">
      <t>ツト</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</si>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</sst>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vertical="top" wrapText="1"/>
      <protection locked="0"/>
    </xf>
    <xf numFmtId="0" fontId="5" fillId="0" borderId="0" xfId="1" applyFont="1" applyBorder="1" applyAlignment="1" applyProtection="1">
      <alignment vertical="top" wrapText="1"/>
      <protection locked="0"/>
    </xf>
    <xf numFmtId="0" fontId="5" fillId="0" borderId="7" xfId="1" applyFont="1" applyBorder="1" applyAlignment="1" applyProtection="1">
      <alignment vertical="top" wrapText="1"/>
      <protection locked="0"/>
    </xf>
    <xf numFmtId="0" fontId="5" fillId="0" borderId="8" xfId="1" applyFont="1" applyBorder="1" applyAlignment="1" applyProtection="1">
      <alignment vertical="top" wrapText="1"/>
      <protection locked="0"/>
    </xf>
    <xf numFmtId="0" fontId="5" fillId="0" borderId="1" xfId="1" applyFont="1" applyBorder="1" applyAlignment="1" applyProtection="1">
      <alignment vertical="top" wrapText="1"/>
      <protection locked="0"/>
    </xf>
    <xf numFmtId="0" fontId="5" fillId="0" borderId="9" xfId="1" applyFont="1" applyBorder="1" applyAlignment="1" applyProtection="1">
      <alignmen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B0-4F44-B570-9201BCC69BBC}"/>
            </c:ext>
          </c:extLst>
        </c:ser>
        <c:dLbls>
          <c:showLegendKey val="0"/>
          <c:showVal val="0"/>
          <c:showCatName val="0"/>
          <c:showSerName val="0"/>
          <c:showPercent val="0"/>
          <c:showBubbleSize val="0"/>
        </c:dLbls>
        <c:gapWidth val="150"/>
        <c:axId val="76372992"/>
        <c:axId val="763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xmlns:c16r2="http://schemas.microsoft.com/office/drawing/2015/06/chart">
            <c:ext xmlns:c16="http://schemas.microsoft.com/office/drawing/2014/chart" uri="{C3380CC4-5D6E-409C-BE32-E72D297353CC}">
              <c16:uniqueId val="{00000001-5DB0-4F44-B570-9201BCC69BBC}"/>
            </c:ext>
          </c:extLst>
        </c:ser>
        <c:dLbls>
          <c:showLegendKey val="0"/>
          <c:showVal val="0"/>
          <c:showCatName val="0"/>
          <c:showSerName val="0"/>
          <c:showPercent val="0"/>
          <c:showBubbleSize val="0"/>
        </c:dLbls>
        <c:marker val="1"/>
        <c:smooth val="0"/>
        <c:axId val="76372992"/>
        <c:axId val="76375168"/>
      </c:lineChart>
      <c:dateAx>
        <c:axId val="76372992"/>
        <c:scaling>
          <c:orientation val="minMax"/>
        </c:scaling>
        <c:delete val="1"/>
        <c:axPos val="b"/>
        <c:numFmt formatCode="ge" sourceLinked="1"/>
        <c:majorTickMark val="none"/>
        <c:minorTickMark val="none"/>
        <c:tickLblPos val="none"/>
        <c:crossAx val="76375168"/>
        <c:crosses val="autoZero"/>
        <c:auto val="1"/>
        <c:lblOffset val="100"/>
        <c:baseTimeUnit val="years"/>
      </c:dateAx>
      <c:valAx>
        <c:axId val="763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90.62</c:v>
                </c:pt>
                <c:pt idx="1">
                  <c:v>91.93</c:v>
                </c:pt>
                <c:pt idx="2">
                  <c:v>88.76</c:v>
                </c:pt>
                <c:pt idx="3">
                  <c:v>84.83</c:v>
                </c:pt>
                <c:pt idx="4">
                  <c:v>80.37</c:v>
                </c:pt>
              </c:numCache>
            </c:numRef>
          </c:val>
          <c:extLst xmlns:c16r2="http://schemas.microsoft.com/office/drawing/2015/06/chart">
            <c:ext xmlns:c16="http://schemas.microsoft.com/office/drawing/2014/chart" uri="{C3380CC4-5D6E-409C-BE32-E72D297353CC}">
              <c16:uniqueId val="{00000000-4722-4C3A-BAE5-E659494968A0}"/>
            </c:ext>
          </c:extLst>
        </c:ser>
        <c:dLbls>
          <c:showLegendKey val="0"/>
          <c:showVal val="0"/>
          <c:showCatName val="0"/>
          <c:showSerName val="0"/>
          <c:showPercent val="0"/>
          <c:showBubbleSize val="0"/>
        </c:dLbls>
        <c:gapWidth val="150"/>
        <c:axId val="103815808"/>
        <c:axId val="1038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xmlns:c16r2="http://schemas.microsoft.com/office/drawing/2015/06/chart">
            <c:ext xmlns:c16="http://schemas.microsoft.com/office/drawing/2014/chart" uri="{C3380CC4-5D6E-409C-BE32-E72D297353CC}">
              <c16:uniqueId val="{00000001-4722-4C3A-BAE5-E659494968A0}"/>
            </c:ext>
          </c:extLst>
        </c:ser>
        <c:dLbls>
          <c:showLegendKey val="0"/>
          <c:showVal val="0"/>
          <c:showCatName val="0"/>
          <c:showSerName val="0"/>
          <c:showPercent val="0"/>
          <c:showBubbleSize val="0"/>
        </c:dLbls>
        <c:marker val="1"/>
        <c:smooth val="0"/>
        <c:axId val="103815808"/>
        <c:axId val="103834368"/>
      </c:lineChart>
      <c:dateAx>
        <c:axId val="103815808"/>
        <c:scaling>
          <c:orientation val="minMax"/>
        </c:scaling>
        <c:delete val="1"/>
        <c:axPos val="b"/>
        <c:numFmt formatCode="ge" sourceLinked="1"/>
        <c:majorTickMark val="none"/>
        <c:minorTickMark val="none"/>
        <c:tickLblPos val="none"/>
        <c:crossAx val="103834368"/>
        <c:crosses val="autoZero"/>
        <c:auto val="1"/>
        <c:lblOffset val="100"/>
        <c:baseTimeUnit val="years"/>
      </c:dateAx>
      <c:valAx>
        <c:axId val="1038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95.69</c:v>
                </c:pt>
                <c:pt idx="1">
                  <c:v>99.19</c:v>
                </c:pt>
                <c:pt idx="2">
                  <c:v>99.64</c:v>
                </c:pt>
                <c:pt idx="3">
                  <c:v>87.34</c:v>
                </c:pt>
                <c:pt idx="4">
                  <c:v>90.57</c:v>
                </c:pt>
              </c:numCache>
            </c:numRef>
          </c:val>
          <c:extLst xmlns:c16r2="http://schemas.microsoft.com/office/drawing/2015/06/chart">
            <c:ext xmlns:c16="http://schemas.microsoft.com/office/drawing/2014/chart" uri="{C3380CC4-5D6E-409C-BE32-E72D297353CC}">
              <c16:uniqueId val="{00000000-6549-4855-9250-C06FE48101E6}"/>
            </c:ext>
          </c:extLst>
        </c:ser>
        <c:dLbls>
          <c:showLegendKey val="0"/>
          <c:showVal val="0"/>
          <c:showCatName val="0"/>
          <c:showSerName val="0"/>
          <c:showPercent val="0"/>
          <c:showBubbleSize val="0"/>
        </c:dLbls>
        <c:gapWidth val="150"/>
        <c:axId val="103861248"/>
        <c:axId val="1038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xmlns:c16r2="http://schemas.microsoft.com/office/drawing/2015/06/chart">
            <c:ext xmlns:c16="http://schemas.microsoft.com/office/drawing/2014/chart" uri="{C3380CC4-5D6E-409C-BE32-E72D297353CC}">
              <c16:uniqueId val="{00000001-6549-4855-9250-C06FE48101E6}"/>
            </c:ext>
          </c:extLst>
        </c:ser>
        <c:dLbls>
          <c:showLegendKey val="0"/>
          <c:showVal val="0"/>
          <c:showCatName val="0"/>
          <c:showSerName val="0"/>
          <c:showPercent val="0"/>
          <c:showBubbleSize val="0"/>
        </c:dLbls>
        <c:marker val="1"/>
        <c:smooth val="0"/>
        <c:axId val="103861248"/>
        <c:axId val="103863424"/>
      </c:lineChart>
      <c:dateAx>
        <c:axId val="103861248"/>
        <c:scaling>
          <c:orientation val="minMax"/>
        </c:scaling>
        <c:delete val="1"/>
        <c:axPos val="b"/>
        <c:numFmt formatCode="ge" sourceLinked="1"/>
        <c:majorTickMark val="none"/>
        <c:minorTickMark val="none"/>
        <c:tickLblPos val="none"/>
        <c:crossAx val="103863424"/>
        <c:crosses val="autoZero"/>
        <c:auto val="1"/>
        <c:lblOffset val="100"/>
        <c:baseTimeUnit val="years"/>
      </c:dateAx>
      <c:valAx>
        <c:axId val="1038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103.87</c:v>
                </c:pt>
                <c:pt idx="1">
                  <c:v>103.17</c:v>
                </c:pt>
                <c:pt idx="2">
                  <c:v>85.79</c:v>
                </c:pt>
                <c:pt idx="3">
                  <c:v>96.05</c:v>
                </c:pt>
                <c:pt idx="4">
                  <c:v>111.75</c:v>
                </c:pt>
              </c:numCache>
            </c:numRef>
          </c:val>
          <c:extLst xmlns:c16r2="http://schemas.microsoft.com/office/drawing/2015/06/chart">
            <c:ext xmlns:c16="http://schemas.microsoft.com/office/drawing/2014/chart" uri="{C3380CC4-5D6E-409C-BE32-E72D297353CC}">
              <c16:uniqueId val="{00000000-FF7F-4F82-81AE-A5DC9DADDC1D}"/>
            </c:ext>
          </c:extLst>
        </c:ser>
        <c:dLbls>
          <c:showLegendKey val="0"/>
          <c:showVal val="0"/>
          <c:showCatName val="0"/>
          <c:showSerName val="0"/>
          <c:showPercent val="0"/>
          <c:showBubbleSize val="0"/>
        </c:dLbls>
        <c:gapWidth val="150"/>
        <c:axId val="76406144"/>
        <c:axId val="764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xmlns:c16r2="http://schemas.microsoft.com/office/drawing/2015/06/chart">
            <c:ext xmlns:c16="http://schemas.microsoft.com/office/drawing/2014/chart" uri="{C3380CC4-5D6E-409C-BE32-E72D297353CC}">
              <c16:uniqueId val="{00000001-FF7F-4F82-81AE-A5DC9DADDC1D}"/>
            </c:ext>
          </c:extLst>
        </c:ser>
        <c:dLbls>
          <c:showLegendKey val="0"/>
          <c:showVal val="0"/>
          <c:showCatName val="0"/>
          <c:showSerName val="0"/>
          <c:showPercent val="0"/>
          <c:showBubbleSize val="0"/>
        </c:dLbls>
        <c:marker val="1"/>
        <c:smooth val="0"/>
        <c:axId val="76406144"/>
        <c:axId val="76494336"/>
      </c:lineChart>
      <c:dateAx>
        <c:axId val="76406144"/>
        <c:scaling>
          <c:orientation val="minMax"/>
        </c:scaling>
        <c:delete val="1"/>
        <c:axPos val="b"/>
        <c:numFmt formatCode="ge" sourceLinked="1"/>
        <c:majorTickMark val="none"/>
        <c:minorTickMark val="none"/>
        <c:tickLblPos val="none"/>
        <c:crossAx val="76494336"/>
        <c:crosses val="autoZero"/>
        <c:auto val="1"/>
        <c:lblOffset val="100"/>
        <c:baseTimeUnit val="years"/>
      </c:dateAx>
      <c:valAx>
        <c:axId val="764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65-4746-9D09-4975286E953C}"/>
            </c:ext>
          </c:extLst>
        </c:ser>
        <c:dLbls>
          <c:showLegendKey val="0"/>
          <c:showVal val="0"/>
          <c:showCatName val="0"/>
          <c:showSerName val="0"/>
          <c:showPercent val="0"/>
          <c:showBubbleSize val="0"/>
        </c:dLbls>
        <c:gapWidth val="150"/>
        <c:axId val="76529664"/>
        <c:axId val="765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65-4746-9D09-4975286E953C}"/>
            </c:ext>
          </c:extLst>
        </c:ser>
        <c:dLbls>
          <c:showLegendKey val="0"/>
          <c:showVal val="0"/>
          <c:showCatName val="0"/>
          <c:showSerName val="0"/>
          <c:showPercent val="0"/>
          <c:showBubbleSize val="0"/>
        </c:dLbls>
        <c:marker val="1"/>
        <c:smooth val="0"/>
        <c:axId val="76529664"/>
        <c:axId val="76531584"/>
      </c:lineChart>
      <c:dateAx>
        <c:axId val="76529664"/>
        <c:scaling>
          <c:orientation val="minMax"/>
        </c:scaling>
        <c:delete val="1"/>
        <c:axPos val="b"/>
        <c:numFmt formatCode="ge" sourceLinked="1"/>
        <c:majorTickMark val="none"/>
        <c:minorTickMark val="none"/>
        <c:tickLblPos val="none"/>
        <c:crossAx val="76531584"/>
        <c:crosses val="autoZero"/>
        <c:auto val="1"/>
        <c:lblOffset val="100"/>
        <c:baseTimeUnit val="years"/>
      </c:dateAx>
      <c:valAx>
        <c:axId val="765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77-4F47-89FB-CE860B4AD46A}"/>
            </c:ext>
          </c:extLst>
        </c:ser>
        <c:dLbls>
          <c:showLegendKey val="0"/>
          <c:showVal val="0"/>
          <c:showCatName val="0"/>
          <c:showSerName val="0"/>
          <c:showPercent val="0"/>
          <c:showBubbleSize val="0"/>
        </c:dLbls>
        <c:gapWidth val="150"/>
        <c:axId val="77025664"/>
        <c:axId val="770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77-4F47-89FB-CE860B4AD46A}"/>
            </c:ext>
          </c:extLst>
        </c:ser>
        <c:dLbls>
          <c:showLegendKey val="0"/>
          <c:showVal val="0"/>
          <c:showCatName val="0"/>
          <c:showSerName val="0"/>
          <c:showPercent val="0"/>
          <c:showBubbleSize val="0"/>
        </c:dLbls>
        <c:marker val="1"/>
        <c:smooth val="0"/>
        <c:axId val="77025664"/>
        <c:axId val="77027584"/>
      </c:lineChart>
      <c:dateAx>
        <c:axId val="77025664"/>
        <c:scaling>
          <c:orientation val="minMax"/>
        </c:scaling>
        <c:delete val="1"/>
        <c:axPos val="b"/>
        <c:numFmt formatCode="ge" sourceLinked="1"/>
        <c:majorTickMark val="none"/>
        <c:minorTickMark val="none"/>
        <c:tickLblPos val="none"/>
        <c:crossAx val="77027584"/>
        <c:crosses val="autoZero"/>
        <c:auto val="1"/>
        <c:lblOffset val="100"/>
        <c:baseTimeUnit val="years"/>
      </c:dateAx>
      <c:valAx>
        <c:axId val="770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78-419D-9E4E-CFDD2D0D8EC7}"/>
            </c:ext>
          </c:extLst>
        </c:ser>
        <c:dLbls>
          <c:showLegendKey val="0"/>
          <c:showVal val="0"/>
          <c:showCatName val="0"/>
          <c:showSerName val="0"/>
          <c:showPercent val="0"/>
          <c:showBubbleSize val="0"/>
        </c:dLbls>
        <c:gapWidth val="150"/>
        <c:axId val="82207488"/>
        <c:axId val="822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78-419D-9E4E-CFDD2D0D8EC7}"/>
            </c:ext>
          </c:extLst>
        </c:ser>
        <c:dLbls>
          <c:showLegendKey val="0"/>
          <c:showVal val="0"/>
          <c:showCatName val="0"/>
          <c:showSerName val="0"/>
          <c:showPercent val="0"/>
          <c:showBubbleSize val="0"/>
        </c:dLbls>
        <c:marker val="1"/>
        <c:smooth val="0"/>
        <c:axId val="82207488"/>
        <c:axId val="82209408"/>
      </c:lineChart>
      <c:dateAx>
        <c:axId val="82207488"/>
        <c:scaling>
          <c:orientation val="minMax"/>
        </c:scaling>
        <c:delete val="1"/>
        <c:axPos val="b"/>
        <c:numFmt formatCode="ge" sourceLinked="1"/>
        <c:majorTickMark val="none"/>
        <c:minorTickMark val="none"/>
        <c:tickLblPos val="none"/>
        <c:crossAx val="82209408"/>
        <c:crosses val="autoZero"/>
        <c:auto val="1"/>
        <c:lblOffset val="100"/>
        <c:baseTimeUnit val="years"/>
      </c:dateAx>
      <c:valAx>
        <c:axId val="822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BF-4257-A461-F614FDB70BEA}"/>
            </c:ext>
          </c:extLst>
        </c:ser>
        <c:dLbls>
          <c:showLegendKey val="0"/>
          <c:showVal val="0"/>
          <c:showCatName val="0"/>
          <c:showSerName val="0"/>
          <c:showPercent val="0"/>
          <c:showBubbleSize val="0"/>
        </c:dLbls>
        <c:gapWidth val="150"/>
        <c:axId val="82699392"/>
        <c:axId val="827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BF-4257-A461-F614FDB70BEA}"/>
            </c:ext>
          </c:extLst>
        </c:ser>
        <c:dLbls>
          <c:showLegendKey val="0"/>
          <c:showVal val="0"/>
          <c:showCatName val="0"/>
          <c:showSerName val="0"/>
          <c:showPercent val="0"/>
          <c:showBubbleSize val="0"/>
        </c:dLbls>
        <c:marker val="1"/>
        <c:smooth val="0"/>
        <c:axId val="82699392"/>
        <c:axId val="82701312"/>
      </c:lineChart>
      <c:dateAx>
        <c:axId val="82699392"/>
        <c:scaling>
          <c:orientation val="minMax"/>
        </c:scaling>
        <c:delete val="1"/>
        <c:axPos val="b"/>
        <c:numFmt formatCode="ge" sourceLinked="1"/>
        <c:majorTickMark val="none"/>
        <c:minorTickMark val="none"/>
        <c:tickLblPos val="none"/>
        <c:crossAx val="82701312"/>
        <c:crosses val="autoZero"/>
        <c:auto val="1"/>
        <c:lblOffset val="100"/>
        <c:baseTimeUnit val="years"/>
      </c:dateAx>
      <c:valAx>
        <c:axId val="827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383.8</c:v>
                </c:pt>
                <c:pt idx="1">
                  <c:v>313.27999999999997</c:v>
                </c:pt>
                <c:pt idx="2">
                  <c:v>268.18</c:v>
                </c:pt>
                <c:pt idx="3">
                  <c:v>253.15</c:v>
                </c:pt>
                <c:pt idx="4">
                  <c:v>240.39</c:v>
                </c:pt>
              </c:numCache>
            </c:numRef>
          </c:val>
          <c:extLst xmlns:c16r2="http://schemas.microsoft.com/office/drawing/2015/06/chart">
            <c:ext xmlns:c16="http://schemas.microsoft.com/office/drawing/2014/chart" uri="{C3380CC4-5D6E-409C-BE32-E72D297353CC}">
              <c16:uniqueId val="{00000000-5221-4437-8716-B919E8C702A1}"/>
            </c:ext>
          </c:extLst>
        </c:ser>
        <c:dLbls>
          <c:showLegendKey val="0"/>
          <c:showVal val="0"/>
          <c:showCatName val="0"/>
          <c:showSerName val="0"/>
          <c:showPercent val="0"/>
          <c:showBubbleSize val="0"/>
        </c:dLbls>
        <c:gapWidth val="150"/>
        <c:axId val="103347712"/>
        <c:axId val="1033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xmlns:c16r2="http://schemas.microsoft.com/office/drawing/2015/06/chart">
            <c:ext xmlns:c16="http://schemas.microsoft.com/office/drawing/2014/chart" uri="{C3380CC4-5D6E-409C-BE32-E72D297353CC}">
              <c16:uniqueId val="{00000001-5221-4437-8716-B919E8C702A1}"/>
            </c:ext>
          </c:extLst>
        </c:ser>
        <c:dLbls>
          <c:showLegendKey val="0"/>
          <c:showVal val="0"/>
          <c:showCatName val="0"/>
          <c:showSerName val="0"/>
          <c:showPercent val="0"/>
          <c:showBubbleSize val="0"/>
        </c:dLbls>
        <c:marker val="1"/>
        <c:smooth val="0"/>
        <c:axId val="103347712"/>
        <c:axId val="103349632"/>
      </c:lineChart>
      <c:dateAx>
        <c:axId val="103347712"/>
        <c:scaling>
          <c:orientation val="minMax"/>
        </c:scaling>
        <c:delete val="1"/>
        <c:axPos val="b"/>
        <c:numFmt formatCode="ge" sourceLinked="1"/>
        <c:majorTickMark val="none"/>
        <c:minorTickMark val="none"/>
        <c:tickLblPos val="none"/>
        <c:crossAx val="103349632"/>
        <c:crosses val="autoZero"/>
        <c:auto val="1"/>
        <c:lblOffset val="100"/>
        <c:baseTimeUnit val="years"/>
      </c:dateAx>
      <c:valAx>
        <c:axId val="1033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56.53</c:v>
                </c:pt>
                <c:pt idx="1">
                  <c:v>67.5</c:v>
                </c:pt>
                <c:pt idx="2">
                  <c:v>76.900000000000006</c:v>
                </c:pt>
                <c:pt idx="3">
                  <c:v>72.459999999999994</c:v>
                </c:pt>
                <c:pt idx="4">
                  <c:v>97.39</c:v>
                </c:pt>
              </c:numCache>
            </c:numRef>
          </c:val>
          <c:extLst xmlns:c16r2="http://schemas.microsoft.com/office/drawing/2015/06/chart">
            <c:ext xmlns:c16="http://schemas.microsoft.com/office/drawing/2014/chart" uri="{C3380CC4-5D6E-409C-BE32-E72D297353CC}">
              <c16:uniqueId val="{00000000-D061-4843-A782-B8EB7691644C}"/>
            </c:ext>
          </c:extLst>
        </c:ser>
        <c:dLbls>
          <c:showLegendKey val="0"/>
          <c:showVal val="0"/>
          <c:showCatName val="0"/>
          <c:showSerName val="0"/>
          <c:showPercent val="0"/>
          <c:showBubbleSize val="0"/>
        </c:dLbls>
        <c:gapWidth val="150"/>
        <c:axId val="103745408"/>
        <c:axId val="1037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xmlns:c16r2="http://schemas.microsoft.com/office/drawing/2015/06/chart">
            <c:ext xmlns:c16="http://schemas.microsoft.com/office/drawing/2014/chart" uri="{C3380CC4-5D6E-409C-BE32-E72D297353CC}">
              <c16:uniqueId val="{00000001-D061-4843-A782-B8EB7691644C}"/>
            </c:ext>
          </c:extLst>
        </c:ser>
        <c:dLbls>
          <c:showLegendKey val="0"/>
          <c:showVal val="0"/>
          <c:showCatName val="0"/>
          <c:showSerName val="0"/>
          <c:showPercent val="0"/>
          <c:showBubbleSize val="0"/>
        </c:dLbls>
        <c:marker val="1"/>
        <c:smooth val="0"/>
        <c:axId val="103745408"/>
        <c:axId val="103768064"/>
      </c:lineChart>
      <c:dateAx>
        <c:axId val="103745408"/>
        <c:scaling>
          <c:orientation val="minMax"/>
        </c:scaling>
        <c:delete val="1"/>
        <c:axPos val="b"/>
        <c:numFmt formatCode="ge" sourceLinked="1"/>
        <c:majorTickMark val="none"/>
        <c:minorTickMark val="none"/>
        <c:tickLblPos val="none"/>
        <c:crossAx val="103768064"/>
        <c:crosses val="autoZero"/>
        <c:auto val="1"/>
        <c:lblOffset val="100"/>
        <c:baseTimeUnit val="years"/>
      </c:dateAx>
      <c:valAx>
        <c:axId val="1037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604.84</c:v>
                </c:pt>
                <c:pt idx="1">
                  <c:v>499.99</c:v>
                </c:pt>
                <c:pt idx="2">
                  <c:v>465.52</c:v>
                </c:pt>
                <c:pt idx="3">
                  <c:v>568.27</c:v>
                </c:pt>
                <c:pt idx="4">
                  <c:v>426.66</c:v>
                </c:pt>
              </c:numCache>
            </c:numRef>
          </c:val>
          <c:extLst xmlns:c16r2="http://schemas.microsoft.com/office/drawing/2015/06/chart">
            <c:ext xmlns:c16="http://schemas.microsoft.com/office/drawing/2014/chart" uri="{C3380CC4-5D6E-409C-BE32-E72D297353CC}">
              <c16:uniqueId val="{00000000-9B12-4860-87D5-B0D9FCD2AC43}"/>
            </c:ext>
          </c:extLst>
        </c:ser>
        <c:dLbls>
          <c:showLegendKey val="0"/>
          <c:showVal val="0"/>
          <c:showCatName val="0"/>
          <c:showSerName val="0"/>
          <c:showPercent val="0"/>
          <c:showBubbleSize val="0"/>
        </c:dLbls>
        <c:gapWidth val="150"/>
        <c:axId val="103782656"/>
        <c:axId val="1037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xmlns:c16r2="http://schemas.microsoft.com/office/drawing/2015/06/chart">
            <c:ext xmlns:c16="http://schemas.microsoft.com/office/drawing/2014/chart" uri="{C3380CC4-5D6E-409C-BE32-E72D297353CC}">
              <c16:uniqueId val="{00000001-9B12-4860-87D5-B0D9FCD2AC43}"/>
            </c:ext>
          </c:extLst>
        </c:ser>
        <c:dLbls>
          <c:showLegendKey val="0"/>
          <c:showVal val="0"/>
          <c:showCatName val="0"/>
          <c:showSerName val="0"/>
          <c:showPercent val="0"/>
          <c:showBubbleSize val="0"/>
        </c:dLbls>
        <c:marker val="1"/>
        <c:smooth val="0"/>
        <c:axId val="103782656"/>
        <c:axId val="103784832"/>
      </c:lineChart>
      <c:dateAx>
        <c:axId val="103782656"/>
        <c:scaling>
          <c:orientation val="minMax"/>
        </c:scaling>
        <c:delete val="1"/>
        <c:axPos val="b"/>
        <c:numFmt formatCode="ge" sourceLinked="1"/>
        <c:majorTickMark val="none"/>
        <c:minorTickMark val="none"/>
        <c:tickLblPos val="none"/>
        <c:crossAx val="103784832"/>
        <c:crosses val="autoZero"/>
        <c:auto val="1"/>
        <c:lblOffset val="100"/>
        <c:baseTimeUnit val="years"/>
      </c:dateAx>
      <c:valAx>
        <c:axId val="1037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沖縄県　北大東村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123</v>
      </c>
      <c r="AE8" s="50"/>
      <c r="AF8" s="50"/>
      <c r="AG8" s="50"/>
      <c r="AH8" s="50"/>
      <c r="AI8" s="50"/>
      <c r="AJ8" s="50"/>
      <c r="AK8" s="2"/>
      <c r="AL8" s="51">
        <f>データ!$R$6</f>
        <v>580</v>
      </c>
      <c r="AM8" s="51"/>
      <c r="AN8" s="51"/>
      <c r="AO8" s="51"/>
      <c r="AP8" s="51"/>
      <c r="AQ8" s="51"/>
      <c r="AR8" s="51"/>
      <c r="AS8" s="51"/>
      <c r="AT8" s="46">
        <f>データ!$S$6</f>
        <v>13.09</v>
      </c>
      <c r="AU8" s="46"/>
      <c r="AV8" s="46"/>
      <c r="AW8" s="46"/>
      <c r="AX8" s="46"/>
      <c r="AY8" s="46"/>
      <c r="AZ8" s="46"/>
      <c r="BA8" s="46"/>
      <c r="BB8" s="46">
        <f>データ!$T$6</f>
        <v>44.31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51">
        <f>データ!$Q$6</f>
        <v>7798</v>
      </c>
      <c r="X10" s="51"/>
      <c r="Y10" s="51"/>
      <c r="Z10" s="51"/>
      <c r="AA10" s="51"/>
      <c r="AB10" s="51"/>
      <c r="AC10" s="51"/>
      <c r="AD10" s="2"/>
      <c r="AE10" s="2"/>
      <c r="AF10" s="2"/>
      <c r="AG10" s="2"/>
      <c r="AH10" s="2"/>
      <c r="AI10" s="2"/>
      <c r="AJ10" s="2"/>
      <c r="AK10" s="2"/>
      <c r="AL10" s="51">
        <f>データ!$U$6</f>
        <v>567</v>
      </c>
      <c r="AM10" s="51"/>
      <c r="AN10" s="51"/>
      <c r="AO10" s="51"/>
      <c r="AP10" s="51"/>
      <c r="AQ10" s="51"/>
      <c r="AR10" s="51"/>
      <c r="AS10" s="51"/>
      <c r="AT10" s="46">
        <f>データ!$V$6</f>
        <v>12.71</v>
      </c>
      <c r="AU10" s="46"/>
      <c r="AV10" s="46"/>
      <c r="AW10" s="46"/>
      <c r="AX10" s="46"/>
      <c r="AY10" s="46"/>
      <c r="AZ10" s="46"/>
      <c r="BA10" s="46"/>
      <c r="BB10" s="46">
        <f>データ!$W$6</f>
        <v>44.61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121</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122</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473588</v>
      </c>
      <c r="D6" s="34">
        <f t="shared" si="3"/>
        <v>47</v>
      </c>
      <c r="E6" s="34">
        <f t="shared" si="3"/>
        <v>1</v>
      </c>
      <c r="F6" s="34">
        <f t="shared" si="3"/>
        <v>0</v>
      </c>
      <c r="G6" s="34">
        <f t="shared" si="3"/>
        <v>0</v>
      </c>
      <c r="H6" s="34" t="str">
        <f t="shared" si="3"/>
        <v>沖縄県　北大東村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100</v>
      </c>
      <c r="Q6" s="35">
        <f t="shared" si="3"/>
        <v>7798</v>
      </c>
      <c r="R6" s="35">
        <f t="shared" si="3"/>
        <v>580</v>
      </c>
      <c r="S6" s="35">
        <f t="shared" si="3"/>
        <v>13.09</v>
      </c>
      <c r="T6" s="35">
        <f t="shared" si="3"/>
        <v>44.31</v>
      </c>
      <c r="U6" s="35">
        <f t="shared" si="3"/>
        <v>567</v>
      </c>
      <c r="V6" s="35">
        <f t="shared" si="3"/>
        <v>12.71</v>
      </c>
      <c r="W6" s="35">
        <f t="shared" si="3"/>
        <v>44.61</v>
      </c>
      <c r="X6" s="36">
        <f>IF(X7="",NA(),X7)</f>
        <v>103.87</v>
      </c>
      <c r="Y6" s="36">
        <f t="shared" ref="Y6:AG6" si="4">IF(Y7="",NA(),Y7)</f>
        <v>103.17</v>
      </c>
      <c r="Z6" s="36">
        <f t="shared" si="4"/>
        <v>85.79</v>
      </c>
      <c r="AA6" s="36">
        <f t="shared" si="4"/>
        <v>96.05</v>
      </c>
      <c r="AB6" s="36">
        <f t="shared" si="4"/>
        <v>111.75</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383.8</v>
      </c>
      <c r="BF6" s="36">
        <f t="shared" ref="BF6:BN6" si="7">IF(BF7="",NA(),BF7)</f>
        <v>313.27999999999997</v>
      </c>
      <c r="BG6" s="36">
        <f t="shared" si="7"/>
        <v>268.18</v>
      </c>
      <c r="BH6" s="36">
        <f t="shared" si="7"/>
        <v>253.15</v>
      </c>
      <c r="BI6" s="36">
        <f t="shared" si="7"/>
        <v>240.39</v>
      </c>
      <c r="BJ6" s="36">
        <f t="shared" si="7"/>
        <v>1496.15</v>
      </c>
      <c r="BK6" s="36">
        <f t="shared" si="7"/>
        <v>1462.56</v>
      </c>
      <c r="BL6" s="36">
        <f t="shared" si="7"/>
        <v>1486.62</v>
      </c>
      <c r="BM6" s="36">
        <f t="shared" si="7"/>
        <v>1510.14</v>
      </c>
      <c r="BN6" s="36">
        <f t="shared" si="7"/>
        <v>1595.62</v>
      </c>
      <c r="BO6" s="35" t="str">
        <f>IF(BO7="","",IF(BO7="-","【-】","【"&amp;SUBSTITUTE(TEXT(BO7,"#,##0.00"),"-","△")&amp;"】"))</f>
        <v>【1,280.76】</v>
      </c>
      <c r="BP6" s="36">
        <f>IF(BP7="",NA(),BP7)</f>
        <v>56.53</v>
      </c>
      <c r="BQ6" s="36">
        <f t="shared" ref="BQ6:BY6" si="8">IF(BQ7="",NA(),BQ7)</f>
        <v>67.5</v>
      </c>
      <c r="BR6" s="36">
        <f t="shared" si="8"/>
        <v>76.900000000000006</v>
      </c>
      <c r="BS6" s="36">
        <f t="shared" si="8"/>
        <v>72.459999999999994</v>
      </c>
      <c r="BT6" s="36">
        <f t="shared" si="8"/>
        <v>97.39</v>
      </c>
      <c r="BU6" s="36">
        <f t="shared" si="8"/>
        <v>33.01</v>
      </c>
      <c r="BV6" s="36">
        <f t="shared" si="8"/>
        <v>32.39</v>
      </c>
      <c r="BW6" s="36">
        <f t="shared" si="8"/>
        <v>24.39</v>
      </c>
      <c r="BX6" s="36">
        <f t="shared" si="8"/>
        <v>22.67</v>
      </c>
      <c r="BY6" s="36">
        <f t="shared" si="8"/>
        <v>37.92</v>
      </c>
      <c r="BZ6" s="35" t="str">
        <f>IF(BZ7="","",IF(BZ7="-","【-】","【"&amp;SUBSTITUTE(TEXT(BZ7,"#,##0.00"),"-","△")&amp;"】"))</f>
        <v>【53.06】</v>
      </c>
      <c r="CA6" s="36">
        <f>IF(CA7="",NA(),CA7)</f>
        <v>604.84</v>
      </c>
      <c r="CB6" s="36">
        <f t="shared" ref="CB6:CJ6" si="9">IF(CB7="",NA(),CB7)</f>
        <v>499.99</v>
      </c>
      <c r="CC6" s="36">
        <f t="shared" si="9"/>
        <v>465.52</v>
      </c>
      <c r="CD6" s="36">
        <f t="shared" si="9"/>
        <v>568.27</v>
      </c>
      <c r="CE6" s="36">
        <f t="shared" si="9"/>
        <v>426.66</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90.62</v>
      </c>
      <c r="CM6" s="36">
        <f t="shared" ref="CM6:CU6" si="10">IF(CM7="",NA(),CM7)</f>
        <v>91.93</v>
      </c>
      <c r="CN6" s="36">
        <f t="shared" si="10"/>
        <v>88.76</v>
      </c>
      <c r="CO6" s="36">
        <f t="shared" si="10"/>
        <v>84.83</v>
      </c>
      <c r="CP6" s="36">
        <f t="shared" si="10"/>
        <v>80.37</v>
      </c>
      <c r="CQ6" s="36">
        <f t="shared" si="10"/>
        <v>51.11</v>
      </c>
      <c r="CR6" s="36">
        <f t="shared" si="10"/>
        <v>50.49</v>
      </c>
      <c r="CS6" s="36">
        <f t="shared" si="10"/>
        <v>48.36</v>
      </c>
      <c r="CT6" s="36">
        <f t="shared" si="10"/>
        <v>48.7</v>
      </c>
      <c r="CU6" s="36">
        <f t="shared" si="10"/>
        <v>46.9</v>
      </c>
      <c r="CV6" s="35" t="str">
        <f>IF(CV7="","",IF(CV7="-","【-】","【"&amp;SUBSTITUTE(TEXT(CV7,"#,##0.00"),"-","△")&amp;"】"))</f>
        <v>【56.28】</v>
      </c>
      <c r="CW6" s="36">
        <f>IF(CW7="",NA(),CW7)</f>
        <v>95.69</v>
      </c>
      <c r="CX6" s="36">
        <f t="shared" ref="CX6:DF6" si="11">IF(CX7="",NA(),CX7)</f>
        <v>99.19</v>
      </c>
      <c r="CY6" s="36">
        <f t="shared" si="11"/>
        <v>99.64</v>
      </c>
      <c r="CZ6" s="36">
        <f t="shared" si="11"/>
        <v>87.34</v>
      </c>
      <c r="DA6" s="36">
        <f t="shared" si="11"/>
        <v>90.57</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473588</v>
      </c>
      <c r="D7" s="38">
        <v>47</v>
      </c>
      <c r="E7" s="38">
        <v>1</v>
      </c>
      <c r="F7" s="38">
        <v>0</v>
      </c>
      <c r="G7" s="38">
        <v>0</v>
      </c>
      <c r="H7" s="38" t="s">
        <v>108</v>
      </c>
      <c r="I7" s="38" t="s">
        <v>109</v>
      </c>
      <c r="J7" s="38" t="s">
        <v>110</v>
      </c>
      <c r="K7" s="38" t="s">
        <v>111</v>
      </c>
      <c r="L7" s="38" t="s">
        <v>112</v>
      </c>
      <c r="M7" s="38"/>
      <c r="N7" s="39" t="s">
        <v>113</v>
      </c>
      <c r="O7" s="39" t="s">
        <v>114</v>
      </c>
      <c r="P7" s="39">
        <v>100</v>
      </c>
      <c r="Q7" s="39">
        <v>7798</v>
      </c>
      <c r="R7" s="39">
        <v>580</v>
      </c>
      <c r="S7" s="39">
        <v>13.09</v>
      </c>
      <c r="T7" s="39">
        <v>44.31</v>
      </c>
      <c r="U7" s="39">
        <v>567</v>
      </c>
      <c r="V7" s="39">
        <v>12.71</v>
      </c>
      <c r="W7" s="39">
        <v>44.61</v>
      </c>
      <c r="X7" s="39">
        <v>103.87</v>
      </c>
      <c r="Y7" s="39">
        <v>103.17</v>
      </c>
      <c r="Z7" s="39">
        <v>85.79</v>
      </c>
      <c r="AA7" s="39">
        <v>96.05</v>
      </c>
      <c r="AB7" s="39">
        <v>111.75</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383.8</v>
      </c>
      <c r="BF7" s="39">
        <v>313.27999999999997</v>
      </c>
      <c r="BG7" s="39">
        <v>268.18</v>
      </c>
      <c r="BH7" s="39">
        <v>253.15</v>
      </c>
      <c r="BI7" s="39">
        <v>240.39</v>
      </c>
      <c r="BJ7" s="39">
        <v>1496.15</v>
      </c>
      <c r="BK7" s="39">
        <v>1462.56</v>
      </c>
      <c r="BL7" s="39">
        <v>1486.62</v>
      </c>
      <c r="BM7" s="39">
        <v>1510.14</v>
      </c>
      <c r="BN7" s="39">
        <v>1595.62</v>
      </c>
      <c r="BO7" s="39">
        <v>1280.76</v>
      </c>
      <c r="BP7" s="39">
        <v>56.53</v>
      </c>
      <c r="BQ7" s="39">
        <v>67.5</v>
      </c>
      <c r="BR7" s="39">
        <v>76.900000000000006</v>
      </c>
      <c r="BS7" s="39">
        <v>72.459999999999994</v>
      </c>
      <c r="BT7" s="39">
        <v>97.39</v>
      </c>
      <c r="BU7" s="39">
        <v>33.01</v>
      </c>
      <c r="BV7" s="39">
        <v>32.39</v>
      </c>
      <c r="BW7" s="39">
        <v>24.39</v>
      </c>
      <c r="BX7" s="39">
        <v>22.67</v>
      </c>
      <c r="BY7" s="39">
        <v>37.92</v>
      </c>
      <c r="BZ7" s="39">
        <v>53.06</v>
      </c>
      <c r="CA7" s="39">
        <v>604.84</v>
      </c>
      <c r="CB7" s="39">
        <v>499.99</v>
      </c>
      <c r="CC7" s="39">
        <v>465.52</v>
      </c>
      <c r="CD7" s="39">
        <v>568.27</v>
      </c>
      <c r="CE7" s="39">
        <v>426.66</v>
      </c>
      <c r="CF7" s="39">
        <v>523.08000000000004</v>
      </c>
      <c r="CG7" s="39">
        <v>530.83000000000004</v>
      </c>
      <c r="CH7" s="39">
        <v>734.18</v>
      </c>
      <c r="CI7" s="39">
        <v>789.62</v>
      </c>
      <c r="CJ7" s="39">
        <v>423.18</v>
      </c>
      <c r="CK7" s="39">
        <v>314.83</v>
      </c>
      <c r="CL7" s="39">
        <v>90.62</v>
      </c>
      <c r="CM7" s="39">
        <v>91.93</v>
      </c>
      <c r="CN7" s="39">
        <v>88.76</v>
      </c>
      <c r="CO7" s="39">
        <v>84.83</v>
      </c>
      <c r="CP7" s="39">
        <v>80.37</v>
      </c>
      <c r="CQ7" s="39">
        <v>51.11</v>
      </c>
      <c r="CR7" s="39">
        <v>50.49</v>
      </c>
      <c r="CS7" s="39">
        <v>48.36</v>
      </c>
      <c r="CT7" s="39">
        <v>48.7</v>
      </c>
      <c r="CU7" s="39">
        <v>46.9</v>
      </c>
      <c r="CV7" s="39">
        <v>56.28</v>
      </c>
      <c r="CW7" s="39">
        <v>95.69</v>
      </c>
      <c r="CX7" s="39">
        <v>99.19</v>
      </c>
      <c r="CY7" s="39">
        <v>99.64</v>
      </c>
      <c r="CZ7" s="39">
        <v>87.34</v>
      </c>
      <c r="DA7" s="39">
        <v>90.57</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2018-02-06T02:23:05Z</cp:lastPrinted>
  <dcterms:modified xsi:type="dcterms:W3CDTF">2018-02-26T04:40:52Z</dcterms:modified>
</cp:coreProperties>
</file>