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<sst xmlns="http://schemas.openxmlformats.org/spreadsheetml/2006/main" count="240" uniqueCount="125">
  <si>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</si>
  <si>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</si>
  <si>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</si>
  <si>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</si>
  <si>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</si>
  <si>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</si>
  <si>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</si>
  <si>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</si>
  <si>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</si>
  <si>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</si>
  <si>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</si>
  <si>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</si>
  <si>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</si>
  <si>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</si>
  <si>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</si>
  <si>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</si>
  <si>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</si>
  <si>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</si>
  <si>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</si>
  <si>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</si>
  <si>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</si>
  <si>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</si>
  <si>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</si>
  <si>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</si>
  <si>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</si>
  <si>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</si>
  <si>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</si>
  <si>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</si>
  <si>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</si>
  <si>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</si>
  <si>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</si>
  <si>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</si>
  <si>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</si>
  <si>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</si>
  <si>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</si>
  <si>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</si>
  <si>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</si>
  <si>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</si>
  <si>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</si>
  <si>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</si>
  <si>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</si>
  <si>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</si>
  <si>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</si>
  <si>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</si>
  <si>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</si>
  <si>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</si>
  <si>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</si>
  <si>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</si>
  <si>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</si>
  <si>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</si>
  <si>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</si>
  <si>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</si>
  <si>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</si>
  <si>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</si>
  <si>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</si>
  <si>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</si>
  <si>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</si>
  <si>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</si>
  <si>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</si>
  <si>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</si>
  <si>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</si>
  <si>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</si>
  <si>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</si>
  <si>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</si>
  <si>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</si>
  <si>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</si>
  <si>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</si>
  <si>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</si>
  <si>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</si>
  <si>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</si>
  <si>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</si>
  <si>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</si>
  <si>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</si>
  <si>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</si>
  <si>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</si>
  <si>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</si>
  <si>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</si>
  <si>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</si>
  <si>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</si>
  <si>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</si>
  <si>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</si>
  <si>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</si>
  <si>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</si>
  <si>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</si>
  <si>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</si>
  <si>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</si>
  <si>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</si>
  <si>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</si>
  <si>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</si>
  <si>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</si>
  <si>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</si>
  <si>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</si>
  <si>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</si>
  <si>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</si>
  <si>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</si>
  <si>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</si>
  <si>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</si>
  <si>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</si>
  <si>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</si>
  <si>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</si>
  <si>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</si>
  <si>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</si>
  <si>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</si>
  <si>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</si>
  <si>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</si>
  <si>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</si>
  <si>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</si>
  <si>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</si>
  <si>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</si>
  <si>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南城市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</si>
  <si>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</si>
  <si>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</si>
  <si>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</si>
  <si>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</si>
  <si>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</si>
  <si>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</si>
  <si>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</si>
  <si>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</si>
  <si>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</si>
  <si>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</si>
  <si>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</si>
  <si>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7"/>
  </si>
  <si>
    <t>　他会計からの繰入に依存していることから、今後も下水道接続の推進、下水道使用料の改定の検討や老朽化した施設の統廃合、維持管理費のコスト削減などを行い経営の健全化を図る。
　平成３１年度地方公営企業会計移行に向けて取り組んでいる。</t>
    <rPh sb="1" eb="2">
      <t>タ</t>
    </rPh>
    <rPh sb="2" eb="4">
      <t>カイケイ</t>
    </rPh>
    <rPh sb="7" eb="9">
      <t>クリイレ</t>
    </rPh>
    <rPh sb="10" eb="12">
      <t>イゾン</t>
    </rPh>
    <rPh sb="21" eb="23">
      <t>コンゴ</t>
    </rPh>
    <rPh sb="24" eb="27">
      <t>ゲスイドウ</t>
    </rPh>
    <rPh sb="27" eb="29">
      <t>セツゾク</t>
    </rPh>
    <rPh sb="30" eb="32">
      <t>スイシン</t>
    </rPh>
    <rPh sb="33" eb="36">
      <t>ゲスイドウ</t>
    </rPh>
    <rPh sb="36" eb="39">
      <t>シヨウリョウ</t>
    </rPh>
    <rPh sb="40" eb="42">
      <t>カイテイ</t>
    </rPh>
    <rPh sb="43" eb="45">
      <t>ケントウ</t>
    </rPh>
    <rPh sb="46" eb="49">
      <t>ロウキュウカ</t>
    </rPh>
    <rPh sb="51" eb="53">
      <t>シセツ</t>
    </rPh>
    <rPh sb="54" eb="57">
      <t>トウハイゴウ</t>
    </rPh>
    <rPh sb="58" eb="60">
      <t>イジ</t>
    </rPh>
    <rPh sb="60" eb="63">
      <t>カンリヒ</t>
    </rPh>
    <rPh sb="67" eb="69">
      <t>サクゲン</t>
    </rPh>
    <rPh sb="72" eb="73">
      <t>オコナ</t>
    </rPh>
    <rPh sb="74" eb="76">
      <t>ケイエイ</t>
    </rPh>
    <rPh sb="77" eb="80">
      <t>ケンゼンカ</t>
    </rPh>
    <rPh sb="81" eb="82">
      <t>ハカ</t>
    </rPh>
    <phoneticPr fontId="7"/>
  </si>
  <si>
    <t xml:space="preserve">　漁業集落排水事業については、奥武漁業集落汚水処理場のみで公共下水道事業、農業集落排水事業同様に他会計からの繰入に依存している状況です。
　①総収益について、料金収入は、大きな増減がなく、他会計繰入金に依存しているのが現状である。地方債償還金は、事業がなく年々減少している。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9" eb="111">
      <t>ゲンジョウ</t>
    </rPh>
    <rPh sb="115" eb="117">
      <t>チホウ</t>
    </rPh>
    <rPh sb="117" eb="118">
      <t>サイ</t>
    </rPh>
    <rPh sb="118" eb="120">
      <t>ショウカン</t>
    </rPh>
    <rPh sb="120" eb="121">
      <t>キン</t>
    </rPh>
    <rPh sb="123" eb="125">
      <t>ジギョウ</t>
    </rPh>
    <rPh sb="128" eb="130">
      <t>ネンネン</t>
    </rPh>
    <rPh sb="130" eb="132">
      <t>ゲンショウ</t>
    </rPh>
    <rPh sb="139" eb="141">
      <t>イジ</t>
    </rPh>
    <rPh sb="141" eb="144">
      <t>カンリヒ</t>
    </rPh>
    <rPh sb="150" eb="153">
      <t>ロウキュウカ</t>
    </rPh>
    <rPh sb="154" eb="155">
      <t>トモナ</t>
    </rPh>
    <rPh sb="156" eb="158">
      <t>ゾウカ</t>
    </rPh>
    <rPh sb="158" eb="160">
      <t>ケイコウ</t>
    </rPh>
    <rPh sb="165" eb="168">
      <t>トウハイゴウ</t>
    </rPh>
    <rPh sb="169" eb="170">
      <t>フク</t>
    </rPh>
    <rPh sb="171" eb="174">
      <t>ソウヒヨウ</t>
    </rPh>
    <rPh sb="175" eb="177">
      <t>ヨクセイ</t>
    </rPh>
    <rPh sb="178" eb="180">
      <t>ケントウ</t>
    </rPh>
    <rPh sb="184" eb="186">
      <t>ヒツヨウ</t>
    </rPh>
    <rPh sb="249" eb="251">
      <t>リョウキン</t>
    </rPh>
    <rPh sb="251" eb="253">
      <t>シュウニュウ</t>
    </rPh>
    <rPh sb="255" eb="256">
      <t>オオ</t>
    </rPh>
    <rPh sb="258" eb="260">
      <t>ゾウゲン</t>
    </rPh>
    <rPh sb="261" eb="262">
      <t>ナ</t>
    </rPh>
    <rPh sb="263" eb="264">
      <t>ヨコ</t>
    </rPh>
    <rPh sb="270" eb="272">
      <t>オスイ</t>
    </rPh>
    <rPh sb="272" eb="274">
      <t>ショリ</t>
    </rPh>
    <rPh sb="274" eb="275">
      <t>ヒ</t>
    </rPh>
    <rPh sb="280" eb="281">
      <t>オオ</t>
    </rPh>
    <rPh sb="283" eb="285">
      <t>ゾウゲン</t>
    </rPh>
    <rPh sb="286" eb="287">
      <t>ナ</t>
    </rPh>
    <rPh sb="288" eb="289">
      <t>ヨコ</t>
    </rPh>
    <rPh sb="296" eb="298">
      <t>コンゴ</t>
    </rPh>
    <rPh sb="298" eb="301">
      <t>ロウキュウカ</t>
    </rPh>
    <rPh sb="302" eb="303">
      <t>トモナ</t>
    </rPh>
    <rPh sb="304" eb="306">
      <t>イジ</t>
    </rPh>
    <rPh sb="306" eb="308">
      <t>カンリ</t>
    </rPh>
    <rPh sb="308" eb="309">
      <t>ヒ</t>
    </rPh>
    <rPh sb="310" eb="312">
      <t>ゾウカ</t>
    </rPh>
    <rPh sb="314" eb="316">
      <t>ミコ</t>
    </rPh>
    <rPh sb="320" eb="323">
      <t>トウハイゴウ</t>
    </rPh>
    <rPh sb="324" eb="325">
      <t>フク</t>
    </rPh>
    <rPh sb="326" eb="329">
      <t>ソウヒヨウ</t>
    </rPh>
    <rPh sb="330" eb="332">
      <t>ヨクセイ</t>
    </rPh>
    <rPh sb="333" eb="335">
      <t>ケントウ</t>
    </rPh>
    <rPh sb="339" eb="341">
      <t>ヒツヨウ</t>
    </rPh>
    <rPh sb="348" eb="350">
      <t>セツゾク</t>
    </rPh>
    <rPh sb="350" eb="351">
      <t>リツ</t>
    </rPh>
    <rPh sb="354" eb="356">
      <t>イジョウ</t>
    </rPh>
    <rPh sb="359" eb="361">
      <t>コンゴ</t>
    </rPh>
    <rPh sb="361" eb="363">
      <t>ゾウカ</t>
    </rPh>
    <rPh sb="364" eb="366">
      <t>ミコ</t>
    </rPh>
    <rPh sb="373" eb="375">
      <t>オスイ</t>
    </rPh>
    <rPh sb="375" eb="377">
      <t>ショリ</t>
    </rPh>
    <rPh sb="377" eb="379">
      <t>ヒヨウ</t>
    </rPh>
    <rPh sb="380" eb="382">
      <t>ヨクセイ</t>
    </rPh>
    <rPh sb="383" eb="385">
      <t>ケントウ</t>
    </rPh>
    <rPh sb="389" eb="391">
      <t>ヒツヨウ</t>
    </rPh>
    <rPh sb="398" eb="400">
      <t>ゲンジョウ</t>
    </rPh>
    <rPh sb="401" eb="403">
      <t>シセツ</t>
    </rPh>
    <rPh sb="403" eb="405">
      <t>キボ</t>
    </rPh>
    <rPh sb="406" eb="408">
      <t>テキセツ</t>
    </rPh>
    <rPh sb="409" eb="411">
      <t>ハンダン</t>
    </rPh>
    <rPh sb="413" eb="415">
      <t>コンゴ</t>
    </rPh>
    <rPh sb="415" eb="417">
      <t>ノウギョウ</t>
    </rPh>
    <rPh sb="417" eb="419">
      <t>シュウラク</t>
    </rPh>
    <rPh sb="419" eb="421">
      <t>ハイスイ</t>
    </rPh>
    <rPh sb="421" eb="423">
      <t>ジギョウ</t>
    </rPh>
    <rPh sb="424" eb="426">
      <t>シュウマツ</t>
    </rPh>
    <rPh sb="426" eb="428">
      <t>ショリ</t>
    </rPh>
    <rPh sb="428" eb="429">
      <t>ジョウ</t>
    </rPh>
    <rPh sb="430" eb="433">
      <t>トウハイゴウ</t>
    </rPh>
    <rPh sb="434" eb="436">
      <t>ケントウ</t>
    </rPh>
    <rPh sb="440" eb="442">
      <t>ヒツヨウ</t>
    </rPh>
    <rPh sb="449" eb="452">
      <t>ヘイキンチ</t>
    </rPh>
    <rPh sb="453" eb="455">
      <t>ウワマワ</t>
    </rPh>
    <rPh sb="461" eb="463">
      <t>チイキ</t>
    </rPh>
    <rPh sb="463" eb="465">
      <t>ジジョウ</t>
    </rPh>
    <rPh sb="466" eb="467">
      <t>カンガ</t>
    </rPh>
    <rPh sb="468" eb="470">
      <t>シセツ</t>
    </rPh>
    <rPh sb="471" eb="474">
      <t>トウハイゴウ</t>
    </rPh>
    <rPh sb="477" eb="479">
      <t>ケントウ</t>
    </rPh>
    <rPh sb="483" eb="485">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</si>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</sst>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6F-4601-9C00-B871792918EC}"/>
            </c:ext>
          </c:extLst>
        </c:ser>
        <c:dLbls>
          <c:showLegendKey val="0"/>
          <c:showVal val="0"/>
          <c:showCatName val="0"/>
          <c:showSerName val="0"/>
          <c:showPercent val="0"/>
          <c:showBubbleSize val="0"/>
        </c:dLbls>
        <c:gapWidth val="150"/>
        <c:axId val="113852800"/>
        <c:axId val="1138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extLst xmlns:c16r2="http://schemas.microsoft.com/office/drawing/2015/06/chart">
            <c:ext xmlns:c16="http://schemas.microsoft.com/office/drawing/2014/chart" uri="{C3380CC4-5D6E-409C-BE32-E72D297353CC}">
              <c16:uniqueId val="{00000001-666F-4601-9C00-B871792918EC}"/>
            </c:ext>
          </c:extLst>
        </c:ser>
        <c:dLbls>
          <c:showLegendKey val="0"/>
          <c:showVal val="0"/>
          <c:showCatName val="0"/>
          <c:showSerName val="0"/>
          <c:showPercent val="0"/>
          <c:showBubbleSize val="0"/>
        </c:dLbls>
        <c:marker val="1"/>
        <c:smooth val="0"/>
        <c:axId val="113852800"/>
        <c:axId val="113854720"/>
      </c:lineChart>
      <c:dateAx>
        <c:axId val="113852800"/>
        <c:scaling>
          <c:orientation val="minMax"/>
        </c:scaling>
        <c:delete val="1"/>
        <c:axPos val="b"/>
        <c:numFmt formatCode="ge" sourceLinked="1"/>
        <c:majorTickMark val="none"/>
        <c:minorTickMark val="none"/>
        <c:tickLblPos val="none"/>
        <c:crossAx val="113854720"/>
        <c:crosses val="autoZero"/>
        <c:auto val="1"/>
        <c:lblOffset val="100"/>
        <c:baseTimeUnit val="years"/>
      </c:dateAx>
      <c:valAx>
        <c:axId val="1138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62.43</c:v>
                </c:pt>
                <c:pt idx="1">
                  <c:v>54.67</c:v>
                </c:pt>
                <c:pt idx="2">
                  <c:v>60.57</c:v>
                </c:pt>
                <c:pt idx="3">
                  <c:v>63.02</c:v>
                </c:pt>
                <c:pt idx="4">
                  <c:v>62.2</c:v>
                </c:pt>
              </c:numCache>
            </c:numRef>
          </c:val>
          <c:extLst xmlns:c16r2="http://schemas.microsoft.com/office/drawing/2015/06/chart">
            <c:ext xmlns:c16="http://schemas.microsoft.com/office/drawing/2014/chart" uri="{C3380CC4-5D6E-409C-BE32-E72D297353CC}">
              <c16:uniqueId val="{00000000-8304-40EC-9A4E-56BFF037A5FC}"/>
            </c:ext>
          </c:extLst>
        </c:ser>
        <c:dLbls>
          <c:showLegendKey val="0"/>
          <c:showVal val="0"/>
          <c:showCatName val="0"/>
          <c:showSerName val="0"/>
          <c:showPercent val="0"/>
          <c:showBubbleSize val="0"/>
        </c:dLbls>
        <c:gapWidth val="150"/>
        <c:axId val="113894144"/>
        <c:axId val="113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04-40EC-9A4E-56BFF037A5FC}"/>
            </c:ext>
          </c:extLst>
        </c:ser>
        <c:dLbls>
          <c:showLegendKey val="0"/>
          <c:showVal val="0"/>
          <c:showCatName val="0"/>
          <c:showSerName val="0"/>
          <c:showPercent val="0"/>
          <c:showBubbleSize val="0"/>
        </c:dLbls>
        <c:marker val="1"/>
        <c:smooth val="0"/>
        <c:axId val="113894144"/>
        <c:axId val="113896064"/>
      </c:lineChart>
      <c:dateAx>
        <c:axId val="113894144"/>
        <c:scaling>
          <c:orientation val="minMax"/>
        </c:scaling>
        <c:delete val="1"/>
        <c:axPos val="b"/>
        <c:numFmt formatCode="ge" sourceLinked="1"/>
        <c:majorTickMark val="none"/>
        <c:minorTickMark val="none"/>
        <c:tickLblPos val="none"/>
        <c:crossAx val="113896064"/>
        <c:crosses val="autoZero"/>
        <c:auto val="1"/>
        <c:lblOffset val="100"/>
        <c:baseTimeUnit val="years"/>
      </c:dateAx>
      <c:valAx>
        <c:axId val="113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8E-4F3F-99C3-CAC89C66E064}"/>
            </c:ext>
          </c:extLst>
        </c:ser>
        <c:dLbls>
          <c:showLegendKey val="0"/>
          <c:showVal val="0"/>
          <c:showCatName val="0"/>
          <c:showSerName val="0"/>
          <c:showPercent val="0"/>
          <c:showBubbleSize val="0"/>
        </c:dLbls>
        <c:gapWidth val="150"/>
        <c:axId val="114394240"/>
        <c:axId val="1143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8E-4F3F-99C3-CAC89C66E064}"/>
            </c:ext>
          </c:extLst>
        </c:ser>
        <c:dLbls>
          <c:showLegendKey val="0"/>
          <c:showVal val="0"/>
          <c:showCatName val="0"/>
          <c:showSerName val="0"/>
          <c:showPercent val="0"/>
          <c:showBubbleSize val="0"/>
        </c:dLbls>
        <c:marker val="1"/>
        <c:smooth val="0"/>
        <c:axId val="114394240"/>
        <c:axId val="114396160"/>
      </c:lineChart>
      <c:dateAx>
        <c:axId val="114394240"/>
        <c:scaling>
          <c:orientation val="minMax"/>
        </c:scaling>
        <c:delete val="1"/>
        <c:axPos val="b"/>
        <c:numFmt formatCode="ge" sourceLinked="1"/>
        <c:majorTickMark val="none"/>
        <c:minorTickMark val="none"/>
        <c:tickLblPos val="none"/>
        <c:crossAx val="114396160"/>
        <c:crosses val="autoZero"/>
        <c:auto val="1"/>
        <c:lblOffset val="100"/>
        <c:baseTimeUnit val="years"/>
      </c:dateAx>
      <c:valAx>
        <c:axId val="1143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BC-4241-BC43-EAC263FDDDAC}"/>
            </c:ext>
          </c:extLst>
        </c:ser>
        <c:dLbls>
          <c:showLegendKey val="0"/>
          <c:showVal val="0"/>
          <c:showCatName val="0"/>
          <c:showSerName val="0"/>
          <c:showPercent val="0"/>
          <c:showBubbleSize val="0"/>
        </c:dLbls>
        <c:gapWidth val="150"/>
        <c:axId val="117454336"/>
        <c:axId val="117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BC-4241-BC43-EAC263FDDDAC}"/>
            </c:ext>
          </c:extLst>
        </c:ser>
        <c:dLbls>
          <c:showLegendKey val="0"/>
          <c:showVal val="0"/>
          <c:showCatName val="0"/>
          <c:showSerName val="0"/>
          <c:showPercent val="0"/>
          <c:showBubbleSize val="0"/>
        </c:dLbls>
        <c:marker val="1"/>
        <c:smooth val="0"/>
        <c:axId val="117454336"/>
        <c:axId val="117456256"/>
      </c:lineChart>
      <c:dateAx>
        <c:axId val="117454336"/>
        <c:scaling>
          <c:orientation val="minMax"/>
        </c:scaling>
        <c:delete val="1"/>
        <c:axPos val="b"/>
        <c:numFmt formatCode="ge" sourceLinked="1"/>
        <c:majorTickMark val="none"/>
        <c:minorTickMark val="none"/>
        <c:tickLblPos val="none"/>
        <c:crossAx val="117456256"/>
        <c:crosses val="autoZero"/>
        <c:auto val="1"/>
        <c:lblOffset val="100"/>
        <c:baseTimeUnit val="years"/>
      </c:dateAx>
      <c:valAx>
        <c:axId val="117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26-442E-8537-E78038F6A2A3}"/>
            </c:ext>
          </c:extLst>
        </c:ser>
        <c:dLbls>
          <c:showLegendKey val="0"/>
          <c:showVal val="0"/>
          <c:showCatName val="0"/>
          <c:showSerName val="0"/>
          <c:showPercent val="0"/>
          <c:showBubbleSize val="0"/>
        </c:dLbls>
        <c:gapWidth val="150"/>
        <c:axId val="117500160"/>
        <c:axId val="117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26-442E-8537-E78038F6A2A3}"/>
            </c:ext>
          </c:extLst>
        </c:ser>
        <c:dLbls>
          <c:showLegendKey val="0"/>
          <c:showVal val="0"/>
          <c:showCatName val="0"/>
          <c:showSerName val="0"/>
          <c:showPercent val="0"/>
          <c:showBubbleSize val="0"/>
        </c:dLbls>
        <c:marker val="1"/>
        <c:smooth val="0"/>
        <c:axId val="117500160"/>
        <c:axId val="117186944"/>
      </c:lineChart>
      <c:dateAx>
        <c:axId val="117500160"/>
        <c:scaling>
          <c:orientation val="minMax"/>
        </c:scaling>
        <c:delete val="1"/>
        <c:axPos val="b"/>
        <c:numFmt formatCode="ge" sourceLinked="1"/>
        <c:majorTickMark val="none"/>
        <c:minorTickMark val="none"/>
        <c:tickLblPos val="none"/>
        <c:crossAx val="117186944"/>
        <c:crosses val="autoZero"/>
        <c:auto val="1"/>
        <c:lblOffset val="100"/>
        <c:baseTimeUnit val="years"/>
      </c:dateAx>
      <c:valAx>
        <c:axId val="117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ED-48D5-913C-D9576B0AB596}"/>
            </c:ext>
          </c:extLst>
        </c:ser>
        <c:dLbls>
          <c:showLegendKey val="0"/>
          <c:showVal val="0"/>
          <c:showCatName val="0"/>
          <c:showSerName val="0"/>
          <c:showPercent val="0"/>
          <c:showBubbleSize val="0"/>
        </c:dLbls>
        <c:gapWidth val="150"/>
        <c:axId val="117215616"/>
        <c:axId val="117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ED-48D5-913C-D9576B0AB596}"/>
            </c:ext>
          </c:extLst>
        </c:ser>
        <c:dLbls>
          <c:showLegendKey val="0"/>
          <c:showVal val="0"/>
          <c:showCatName val="0"/>
          <c:showSerName val="0"/>
          <c:showPercent val="0"/>
          <c:showBubbleSize val="0"/>
        </c:dLbls>
        <c:marker val="1"/>
        <c:smooth val="0"/>
        <c:axId val="117215616"/>
        <c:axId val="117217536"/>
      </c:lineChart>
      <c:dateAx>
        <c:axId val="117215616"/>
        <c:scaling>
          <c:orientation val="minMax"/>
        </c:scaling>
        <c:delete val="1"/>
        <c:axPos val="b"/>
        <c:numFmt formatCode="ge" sourceLinked="1"/>
        <c:majorTickMark val="none"/>
        <c:minorTickMark val="none"/>
        <c:tickLblPos val="none"/>
        <c:crossAx val="117217536"/>
        <c:crosses val="autoZero"/>
        <c:auto val="1"/>
        <c:lblOffset val="100"/>
        <c:baseTimeUnit val="years"/>
      </c:dateAx>
      <c:valAx>
        <c:axId val="1172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767.47</c:v>
                </c:pt>
                <c:pt idx="4" formatCode="#,##0.00;&quot;△&quot;#,##0.00;&quot;-&quot;">
                  <c:v>651.82000000000005</c:v>
                </c:pt>
              </c:numCache>
            </c:numRef>
          </c:val>
          <c:extLst xmlns:c16r2="http://schemas.microsoft.com/office/drawing/2015/06/chart">
            <c:ext xmlns:c16="http://schemas.microsoft.com/office/drawing/2014/chart" uri="{C3380CC4-5D6E-409C-BE32-E72D297353CC}">
              <c16:uniqueId val="{00000000-BD6B-42CA-A7A6-AA343B5051AC}"/>
            </c:ext>
          </c:extLst>
        </c:ser>
        <c:dLbls>
          <c:showLegendKey val="0"/>
          <c:showVal val="0"/>
          <c:showCatName val="0"/>
          <c:showSerName val="0"/>
          <c:showPercent val="0"/>
          <c:showBubbleSize val="0"/>
        </c:dLbls>
        <c:gapWidth val="150"/>
        <c:axId val="117252864"/>
        <c:axId val="117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extLst xmlns:c16r2="http://schemas.microsoft.com/office/drawing/2015/06/chart">
            <c:ext xmlns:c16="http://schemas.microsoft.com/office/drawing/2014/chart" uri="{C3380CC4-5D6E-409C-BE32-E72D297353CC}">
              <c16:uniqueId val="{00000001-BD6B-42CA-A7A6-AA343B5051AC}"/>
            </c:ext>
          </c:extLst>
        </c:ser>
        <c:dLbls>
          <c:showLegendKey val="0"/>
          <c:showVal val="0"/>
          <c:showCatName val="0"/>
          <c:showSerName val="0"/>
          <c:showPercent val="0"/>
          <c:showBubbleSize val="0"/>
        </c:dLbls>
        <c:marker val="1"/>
        <c:smooth val="0"/>
        <c:axId val="117252864"/>
        <c:axId val="117254784"/>
      </c:lineChart>
      <c:dateAx>
        <c:axId val="117252864"/>
        <c:scaling>
          <c:orientation val="minMax"/>
        </c:scaling>
        <c:delete val="1"/>
        <c:axPos val="b"/>
        <c:numFmt formatCode="ge" sourceLinked="1"/>
        <c:majorTickMark val="none"/>
        <c:minorTickMark val="none"/>
        <c:tickLblPos val="none"/>
        <c:crossAx val="117254784"/>
        <c:crosses val="autoZero"/>
        <c:auto val="1"/>
        <c:lblOffset val="100"/>
        <c:baseTimeUnit val="years"/>
      </c:dateAx>
      <c:valAx>
        <c:axId val="117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32.53</c:v>
                </c:pt>
                <c:pt idx="1">
                  <c:v>40.369999999999997</c:v>
                </c:pt>
                <c:pt idx="2">
                  <c:v>37.770000000000003</c:v>
                </c:pt>
                <c:pt idx="3">
                  <c:v>44.59</c:v>
                </c:pt>
                <c:pt idx="4">
                  <c:v>39.229999999999997</c:v>
                </c:pt>
              </c:numCache>
            </c:numRef>
          </c:val>
          <c:extLst xmlns:c16r2="http://schemas.microsoft.com/office/drawing/2015/06/chart">
            <c:ext xmlns:c16="http://schemas.microsoft.com/office/drawing/2014/chart" uri="{C3380CC4-5D6E-409C-BE32-E72D297353CC}">
              <c16:uniqueId val="{00000000-6E26-42DE-A64B-8FC08B99B89F}"/>
            </c:ext>
          </c:extLst>
        </c:ser>
        <c:dLbls>
          <c:showLegendKey val="0"/>
          <c:showVal val="0"/>
          <c:showCatName val="0"/>
          <c:showSerName val="0"/>
          <c:showPercent val="0"/>
          <c:showBubbleSize val="0"/>
        </c:dLbls>
        <c:gapWidth val="150"/>
        <c:axId val="117279360"/>
        <c:axId val="117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extLst xmlns:c16r2="http://schemas.microsoft.com/office/drawing/2015/06/chart">
            <c:ext xmlns:c16="http://schemas.microsoft.com/office/drawing/2014/chart" uri="{C3380CC4-5D6E-409C-BE32-E72D297353CC}">
              <c16:uniqueId val="{00000001-6E26-42DE-A64B-8FC08B99B89F}"/>
            </c:ext>
          </c:extLst>
        </c:ser>
        <c:dLbls>
          <c:showLegendKey val="0"/>
          <c:showVal val="0"/>
          <c:showCatName val="0"/>
          <c:showSerName val="0"/>
          <c:showPercent val="0"/>
          <c:showBubbleSize val="0"/>
        </c:dLbls>
        <c:marker val="1"/>
        <c:smooth val="0"/>
        <c:axId val="117279360"/>
        <c:axId val="117289728"/>
      </c:lineChart>
      <c:dateAx>
        <c:axId val="117279360"/>
        <c:scaling>
          <c:orientation val="minMax"/>
        </c:scaling>
        <c:delete val="1"/>
        <c:axPos val="b"/>
        <c:numFmt formatCode="ge" sourceLinked="1"/>
        <c:majorTickMark val="none"/>
        <c:minorTickMark val="none"/>
        <c:tickLblPos val="none"/>
        <c:crossAx val="117289728"/>
        <c:crosses val="autoZero"/>
        <c:auto val="1"/>
        <c:lblOffset val="100"/>
        <c:baseTimeUnit val="years"/>
      </c:dateAx>
      <c:valAx>
        <c:axId val="117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222.47</c:v>
                </c:pt>
                <c:pt idx="1">
                  <c:v>181.12</c:v>
                </c:pt>
                <c:pt idx="2">
                  <c:v>195.21</c:v>
                </c:pt>
                <c:pt idx="3">
                  <c:v>174.65</c:v>
                </c:pt>
                <c:pt idx="4">
                  <c:v>193.87</c:v>
                </c:pt>
              </c:numCache>
            </c:numRef>
          </c:val>
          <c:extLst xmlns:c16r2="http://schemas.microsoft.com/office/drawing/2015/06/chart">
            <c:ext xmlns:c16="http://schemas.microsoft.com/office/drawing/2014/chart" uri="{C3380CC4-5D6E-409C-BE32-E72D297353CC}">
              <c16:uniqueId val="{00000000-0D8F-404E-A353-F992BF84D2BF}"/>
            </c:ext>
          </c:extLst>
        </c:ser>
        <c:dLbls>
          <c:showLegendKey val="0"/>
          <c:showVal val="0"/>
          <c:showCatName val="0"/>
          <c:showSerName val="0"/>
          <c:showPercent val="0"/>
          <c:showBubbleSize val="0"/>
        </c:dLbls>
        <c:gapWidth val="150"/>
        <c:axId val="117308032"/>
        <c:axId val="117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extLst xmlns:c16r2="http://schemas.microsoft.com/office/drawing/2015/06/chart">
            <c:ext xmlns:c16="http://schemas.microsoft.com/office/drawing/2014/chart" uri="{C3380CC4-5D6E-409C-BE32-E72D297353CC}">
              <c16:uniqueId val="{00000001-0D8F-404E-A353-F992BF84D2BF}"/>
            </c:ext>
          </c:extLst>
        </c:ser>
        <c:dLbls>
          <c:showLegendKey val="0"/>
          <c:showVal val="0"/>
          <c:showCatName val="0"/>
          <c:showSerName val="0"/>
          <c:showPercent val="0"/>
          <c:showBubbleSize val="0"/>
        </c:dLbls>
        <c:marker val="1"/>
        <c:smooth val="0"/>
        <c:axId val="117308032"/>
        <c:axId val="117388032"/>
      </c:lineChart>
      <c:dateAx>
        <c:axId val="117308032"/>
        <c:scaling>
          <c:orientation val="minMax"/>
        </c:scaling>
        <c:delete val="1"/>
        <c:axPos val="b"/>
        <c:numFmt formatCode="ge" sourceLinked="1"/>
        <c:majorTickMark val="none"/>
        <c:minorTickMark val="none"/>
        <c:tickLblPos val="none"/>
        <c:crossAx val="117388032"/>
        <c:crosses val="autoZero"/>
        <c:auto val="1"/>
        <c:lblOffset val="100"/>
        <c:baseTimeUnit val="years"/>
      </c:dateAx>
      <c:valAx>
        <c:axId val="117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21.79</c:v>
                </c:pt>
                <c:pt idx="1">
                  <c:v>21.79</c:v>
                </c:pt>
                <c:pt idx="2">
                  <c:v>21.03</c:v>
                </c:pt>
                <c:pt idx="3">
                  <c:v>21.03</c:v>
                </c:pt>
                <c:pt idx="4">
                  <c:v>21.03</c:v>
                </c:pt>
              </c:numCache>
            </c:numRef>
          </c:val>
          <c:extLst xmlns:c16r2="http://schemas.microsoft.com/office/drawing/2015/06/chart">
            <c:ext xmlns:c16="http://schemas.microsoft.com/office/drawing/2014/chart" uri="{C3380CC4-5D6E-409C-BE32-E72D297353CC}">
              <c16:uniqueId val="{00000000-5430-4EDC-A57F-4A93324E9CAD}"/>
            </c:ext>
          </c:extLst>
        </c:ser>
        <c:dLbls>
          <c:showLegendKey val="0"/>
          <c:showVal val="0"/>
          <c:showCatName val="0"/>
          <c:showSerName val="0"/>
          <c:showPercent val="0"/>
          <c:showBubbleSize val="0"/>
        </c:dLbls>
        <c:gapWidth val="150"/>
        <c:axId val="117414912"/>
        <c:axId val="1174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5430-4EDC-A57F-4A93324E9CAD}"/>
            </c:ext>
          </c:extLst>
        </c:ser>
        <c:dLbls>
          <c:showLegendKey val="0"/>
          <c:showVal val="0"/>
          <c:showCatName val="0"/>
          <c:showSerName val="0"/>
          <c:showPercent val="0"/>
          <c:showBubbleSize val="0"/>
        </c:dLbls>
        <c:marker val="1"/>
        <c:smooth val="0"/>
        <c:axId val="117414912"/>
        <c:axId val="117421184"/>
      </c:lineChart>
      <c:dateAx>
        <c:axId val="117414912"/>
        <c:scaling>
          <c:orientation val="minMax"/>
        </c:scaling>
        <c:delete val="1"/>
        <c:axPos val="b"/>
        <c:numFmt formatCode="ge" sourceLinked="1"/>
        <c:majorTickMark val="none"/>
        <c:minorTickMark val="none"/>
        <c:tickLblPos val="none"/>
        <c:crossAx val="117421184"/>
        <c:crosses val="autoZero"/>
        <c:auto val="1"/>
        <c:lblOffset val="100"/>
        <c:baseTimeUnit val="years"/>
      </c:dateAx>
      <c:valAx>
        <c:axId val="1174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93.67</c:v>
                </c:pt>
                <c:pt idx="1">
                  <c:v>95.73</c:v>
                </c:pt>
                <c:pt idx="2">
                  <c:v>98.37</c:v>
                </c:pt>
                <c:pt idx="3">
                  <c:v>98.49</c:v>
                </c:pt>
                <c:pt idx="4">
                  <c:v>92.74</c:v>
                </c:pt>
              </c:numCache>
            </c:numRef>
          </c:val>
          <c:extLst xmlns:c16r2="http://schemas.microsoft.com/office/drawing/2015/06/chart">
            <c:ext xmlns:c16="http://schemas.microsoft.com/office/drawing/2014/chart" uri="{C3380CC4-5D6E-409C-BE32-E72D297353CC}">
              <c16:uniqueId val="{00000000-E960-4EC2-BA12-F8E83354D0B4}"/>
            </c:ext>
          </c:extLst>
        </c:ser>
        <c:dLbls>
          <c:showLegendKey val="0"/>
          <c:showVal val="0"/>
          <c:showCatName val="0"/>
          <c:showSerName val="0"/>
          <c:showPercent val="0"/>
          <c:showBubbleSize val="0"/>
        </c:dLbls>
        <c:gapWidth val="150"/>
        <c:axId val="117529984"/>
        <c:axId val="1175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E960-4EC2-BA12-F8E83354D0B4}"/>
            </c:ext>
          </c:extLst>
        </c:ser>
        <c:dLbls>
          <c:showLegendKey val="0"/>
          <c:showVal val="0"/>
          <c:showCatName val="0"/>
          <c:showSerName val="0"/>
          <c:showPercent val="0"/>
          <c:showBubbleSize val="0"/>
        </c:dLbls>
        <c:marker val="1"/>
        <c:smooth val="0"/>
        <c:axId val="117529984"/>
        <c:axId val="117540352"/>
      </c:lineChart>
      <c:dateAx>
        <c:axId val="117529984"/>
        <c:scaling>
          <c:orientation val="minMax"/>
        </c:scaling>
        <c:delete val="1"/>
        <c:axPos val="b"/>
        <c:numFmt formatCode="ge" sourceLinked="1"/>
        <c:majorTickMark val="none"/>
        <c:minorTickMark val="none"/>
        <c:tickLblPos val="none"/>
        <c:crossAx val="117540352"/>
        <c:crosses val="autoZero"/>
        <c:auto val="1"/>
        <c:lblOffset val="100"/>
        <c:baseTimeUnit val="years"/>
      </c:dateAx>
      <c:valAx>
        <c:axId val="1175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南城市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43247</v>
      </c>
      <c r="AM8" s="67"/>
      <c r="AN8" s="67"/>
      <c r="AO8" s="67"/>
      <c r="AP8" s="67"/>
      <c r="AQ8" s="67"/>
      <c r="AR8" s="67"/>
      <c r="AS8" s="67"/>
      <c r="AT8" s="66">
        <f>データ!T6</f>
        <v>49.94</v>
      </c>
      <c r="AU8" s="66"/>
      <c r="AV8" s="66"/>
      <c r="AW8" s="66"/>
      <c r="AX8" s="66"/>
      <c r="AY8" s="66"/>
      <c r="AZ8" s="66"/>
      <c r="BA8" s="66"/>
      <c r="BB8" s="66">
        <f>データ!U6</f>
        <v>865.98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1.88</v>
      </c>
      <c r="Q10" s="66"/>
      <c r="R10" s="66"/>
      <c r="S10" s="66"/>
      <c r="T10" s="66"/>
      <c r="U10" s="66"/>
      <c r="V10" s="66"/>
      <c r="W10" s="66">
        <f>データ!Q6</f>
        <v>100</v>
      </c>
      <c r="X10" s="66"/>
      <c r="Y10" s="66"/>
      <c r="Z10" s="66"/>
      <c r="AA10" s="66"/>
      <c r="AB10" s="66"/>
      <c r="AC10" s="66"/>
      <c r="AD10" s="67">
        <f>データ!R6</f>
        <v>1369</v>
      </c>
      <c r="AE10" s="67"/>
      <c r="AF10" s="67"/>
      <c r="AG10" s="67"/>
      <c r="AH10" s="67"/>
      <c r="AI10" s="67"/>
      <c r="AJ10" s="67"/>
      <c r="AK10" s="2"/>
      <c r="AL10" s="67">
        <f>データ!V6</f>
        <v>813</v>
      </c>
      <c r="AM10" s="67"/>
      <c r="AN10" s="67"/>
      <c r="AO10" s="67"/>
      <c r="AP10" s="67"/>
      <c r="AQ10" s="67"/>
      <c r="AR10" s="67"/>
      <c r="AS10" s="67"/>
      <c r="AT10" s="66">
        <f>データ!W6</f>
        <v>0.12</v>
      </c>
      <c r="AU10" s="66"/>
      <c r="AV10" s="66"/>
      <c r="AW10" s="66"/>
      <c r="AX10" s="66"/>
      <c r="AY10" s="66"/>
      <c r="AZ10" s="66"/>
      <c r="BA10" s="66"/>
      <c r="BB10" s="66">
        <f>データ!X6</f>
        <v>6775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472158</v>
      </c>
      <c r="D6" s="33">
        <f t="shared" si="3"/>
        <v>47</v>
      </c>
      <c r="E6" s="33">
        <f t="shared" si="3"/>
        <v>17</v>
      </c>
      <c r="F6" s="33">
        <f t="shared" si="3"/>
        <v>6</v>
      </c>
      <c r="G6" s="33">
        <f t="shared" si="3"/>
        <v>0</v>
      </c>
      <c r="H6" s="33" t="str">
        <f t="shared" si="3"/>
        <v>沖縄県　南城市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1.88</v>
      </c>
      <c r="Q6" s="34">
        <f t="shared" si="3"/>
        <v>100</v>
      </c>
      <c r="R6" s="34">
        <f t="shared" si="3"/>
        <v>1369</v>
      </c>
      <c r="S6" s="34">
        <f t="shared" si="3"/>
        <v>43247</v>
      </c>
      <c r="T6" s="34">
        <f t="shared" si="3"/>
        <v>49.94</v>
      </c>
      <c r="U6" s="34">
        <f t="shared" si="3"/>
        <v>865.98</v>
      </c>
      <c r="V6" s="34">
        <f t="shared" si="3"/>
        <v>813</v>
      </c>
      <c r="W6" s="34">
        <f t="shared" si="3"/>
        <v>0.12</v>
      </c>
      <c r="X6" s="34">
        <f t="shared" si="3"/>
        <v>6775</v>
      </c>
      <c r="Y6" s="35">
        <f>IF(Y7="",NA(),Y7)</f>
        <v>62.43</v>
      </c>
      <c r="Z6" s="35">
        <f t="shared" ref="Z6:AH6" si="4">IF(Z7="",NA(),Z7)</f>
        <v>54.67</v>
      </c>
      <c r="AA6" s="35">
        <f t="shared" si="4"/>
        <v>60.57</v>
      </c>
      <c r="AB6" s="35">
        <f t="shared" si="4"/>
        <v>63.02</v>
      </c>
      <c r="AC6" s="35">
        <f t="shared" si="4"/>
        <v>62.2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767.47</v>
      </c>
      <c r="BJ6" s="35">
        <f t="shared" si="7"/>
        <v>651.82000000000005</v>
      </c>
      <c r="BK6" s="35">
        <f t="shared" si="7"/>
        <v>1665.33</v>
      </c>
      <c r="BL6" s="35">
        <f t="shared" si="7"/>
        <v>1716.47</v>
      </c>
      <c r="BM6" s="35">
        <f t="shared" si="7"/>
        <v>1741.94</v>
      </c>
      <c r="BN6" s="35">
        <f t="shared" si="7"/>
        <v>1029.24</v>
      </c>
      <c r="BO6" s="35">
        <f t="shared" si="7"/>
        <v>1063.93</v>
      </c>
      <c r="BP6" s="34" t="str">
        <f>IF(BP7="","",IF(BP7="-","【-】","【"&amp;SUBSTITUTE(TEXT(BP7,"#,##0.00"),"-","△")&amp;"】"))</f>
        <v>【985.48】</v>
      </c>
      <c r="BQ6" s="35">
        <f>IF(BQ7="",NA(),BQ7)</f>
        <v>32.53</v>
      </c>
      <c r="BR6" s="35">
        <f t="shared" ref="BR6:BZ6" si="8">IF(BR7="",NA(),BR7)</f>
        <v>40.369999999999997</v>
      </c>
      <c r="BS6" s="35">
        <f t="shared" si="8"/>
        <v>37.770000000000003</v>
      </c>
      <c r="BT6" s="35">
        <f t="shared" si="8"/>
        <v>44.59</v>
      </c>
      <c r="BU6" s="35">
        <f t="shared" si="8"/>
        <v>39.229999999999997</v>
      </c>
      <c r="BV6" s="35">
        <f t="shared" si="8"/>
        <v>37.92</v>
      </c>
      <c r="BW6" s="35">
        <f t="shared" si="8"/>
        <v>35.049999999999997</v>
      </c>
      <c r="BX6" s="35">
        <f t="shared" si="8"/>
        <v>33.86</v>
      </c>
      <c r="BY6" s="35">
        <f t="shared" si="8"/>
        <v>43.13</v>
      </c>
      <c r="BZ6" s="35">
        <f t="shared" si="8"/>
        <v>46.26</v>
      </c>
      <c r="CA6" s="34" t="str">
        <f>IF(CA7="","",IF(CA7="-","【-】","【"&amp;SUBSTITUTE(TEXT(CA7,"#,##0.00"),"-","△")&amp;"】"))</f>
        <v>【45.38】</v>
      </c>
      <c r="CB6" s="35">
        <f>IF(CB7="",NA(),CB7)</f>
        <v>222.47</v>
      </c>
      <c r="CC6" s="35">
        <f t="shared" ref="CC6:CK6" si="9">IF(CC7="",NA(),CC7)</f>
        <v>181.12</v>
      </c>
      <c r="CD6" s="35">
        <f t="shared" si="9"/>
        <v>195.21</v>
      </c>
      <c r="CE6" s="35">
        <f t="shared" si="9"/>
        <v>174.65</v>
      </c>
      <c r="CF6" s="35">
        <f t="shared" si="9"/>
        <v>193.87</v>
      </c>
      <c r="CG6" s="35">
        <f t="shared" si="9"/>
        <v>438.71</v>
      </c>
      <c r="CH6" s="35">
        <f t="shared" si="9"/>
        <v>463.38</v>
      </c>
      <c r="CI6" s="35">
        <f t="shared" si="9"/>
        <v>510.15</v>
      </c>
      <c r="CJ6" s="35">
        <f t="shared" si="9"/>
        <v>392.03</v>
      </c>
      <c r="CK6" s="35">
        <f t="shared" si="9"/>
        <v>376.4</v>
      </c>
      <c r="CL6" s="34" t="str">
        <f>IF(CL7="","",IF(CL7="-","【-】","【"&amp;SUBSTITUTE(TEXT(CL7,"#,##0.00"),"-","△")&amp;"】"))</f>
        <v>【377.04】</v>
      </c>
      <c r="CM6" s="35">
        <f>IF(CM7="",NA(),CM7)</f>
        <v>21.79</v>
      </c>
      <c r="CN6" s="35">
        <f t="shared" ref="CN6:CV6" si="10">IF(CN7="",NA(),CN7)</f>
        <v>21.79</v>
      </c>
      <c r="CO6" s="35">
        <f t="shared" si="10"/>
        <v>21.03</v>
      </c>
      <c r="CP6" s="35">
        <f t="shared" si="10"/>
        <v>21.03</v>
      </c>
      <c r="CQ6" s="35">
        <f t="shared" si="10"/>
        <v>21.03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93.67</v>
      </c>
      <c r="CY6" s="35">
        <f t="shared" ref="CY6:DG6" si="11">IF(CY7="",NA(),CY7)</f>
        <v>95.73</v>
      </c>
      <c r="CZ6" s="35">
        <f t="shared" si="11"/>
        <v>98.37</v>
      </c>
      <c r="DA6" s="35">
        <f t="shared" si="11"/>
        <v>98.49</v>
      </c>
      <c r="DB6" s="35">
        <f t="shared" si="11"/>
        <v>92.74</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472158</v>
      </c>
      <c r="D7" s="37">
        <v>47</v>
      </c>
      <c r="E7" s="37">
        <v>17</v>
      </c>
      <c r="F7" s="37">
        <v>6</v>
      </c>
      <c r="G7" s="37">
        <v>0</v>
      </c>
      <c r="H7" s="37" t="s">
        <v>109</v>
      </c>
      <c r="I7" s="37" t="s">
        <v>110</v>
      </c>
      <c r="J7" s="37" t="s">
        <v>111</v>
      </c>
      <c r="K7" s="37" t="s">
        <v>112</v>
      </c>
      <c r="L7" s="37" t="s">
        <v>113</v>
      </c>
      <c r="M7" s="37"/>
      <c r="N7" s="38" t="s">
        <v>114</v>
      </c>
      <c r="O7" s="38" t="s">
        <v>115</v>
      </c>
      <c r="P7" s="38">
        <v>1.88</v>
      </c>
      <c r="Q7" s="38">
        <v>100</v>
      </c>
      <c r="R7" s="38">
        <v>1369</v>
      </c>
      <c r="S7" s="38">
        <v>43247</v>
      </c>
      <c r="T7" s="38">
        <v>49.94</v>
      </c>
      <c r="U7" s="38">
        <v>865.98</v>
      </c>
      <c r="V7" s="38">
        <v>813</v>
      </c>
      <c r="W7" s="38">
        <v>0.12</v>
      </c>
      <c r="X7" s="38">
        <v>6775</v>
      </c>
      <c r="Y7" s="38">
        <v>62.43</v>
      </c>
      <c r="Z7" s="38">
        <v>54.67</v>
      </c>
      <c r="AA7" s="38">
        <v>60.57</v>
      </c>
      <c r="AB7" s="38">
        <v>63.02</v>
      </c>
      <c r="AC7" s="38">
        <v>62.2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767.47</v>
      </c>
      <c r="BJ7" s="38">
        <v>651.82000000000005</v>
      </c>
      <c r="BK7" s="38">
        <v>1665.33</v>
      </c>
      <c r="BL7" s="38">
        <v>1716.47</v>
      </c>
      <c r="BM7" s="38">
        <v>1741.94</v>
      </c>
      <c r="BN7" s="38">
        <v>1029.24</v>
      </c>
      <c r="BO7" s="38">
        <v>1063.93</v>
      </c>
      <c r="BP7" s="38">
        <v>985.48</v>
      </c>
      <c r="BQ7" s="38">
        <v>32.53</v>
      </c>
      <c r="BR7" s="38">
        <v>40.369999999999997</v>
      </c>
      <c r="BS7" s="38">
        <v>37.770000000000003</v>
      </c>
      <c r="BT7" s="38">
        <v>44.59</v>
      </c>
      <c r="BU7" s="38">
        <v>39.229999999999997</v>
      </c>
      <c r="BV7" s="38">
        <v>37.92</v>
      </c>
      <c r="BW7" s="38">
        <v>35.049999999999997</v>
      </c>
      <c r="BX7" s="38">
        <v>33.86</v>
      </c>
      <c r="BY7" s="38">
        <v>43.13</v>
      </c>
      <c r="BZ7" s="38">
        <v>46.26</v>
      </c>
      <c r="CA7" s="38">
        <v>45.38</v>
      </c>
      <c r="CB7" s="38">
        <v>222.47</v>
      </c>
      <c r="CC7" s="38">
        <v>181.12</v>
      </c>
      <c r="CD7" s="38">
        <v>195.21</v>
      </c>
      <c r="CE7" s="38">
        <v>174.65</v>
      </c>
      <c r="CF7" s="38">
        <v>193.87</v>
      </c>
      <c r="CG7" s="38">
        <v>438.71</v>
      </c>
      <c r="CH7" s="38">
        <v>463.38</v>
      </c>
      <c r="CI7" s="38">
        <v>510.15</v>
      </c>
      <c r="CJ7" s="38">
        <v>392.03</v>
      </c>
      <c r="CK7" s="38">
        <v>376.4</v>
      </c>
      <c r="CL7" s="38">
        <v>377.04</v>
      </c>
      <c r="CM7" s="38">
        <v>21.79</v>
      </c>
      <c r="CN7" s="38">
        <v>21.79</v>
      </c>
      <c r="CO7" s="38">
        <v>21.03</v>
      </c>
      <c r="CP7" s="38">
        <v>21.03</v>
      </c>
      <c r="CQ7" s="38">
        <v>21.03</v>
      </c>
      <c r="CR7" s="38">
        <v>33.81</v>
      </c>
      <c r="CS7" s="38">
        <v>31.37</v>
      </c>
      <c r="CT7" s="38">
        <v>29.86</v>
      </c>
      <c r="CU7" s="38">
        <v>35.64</v>
      </c>
      <c r="CV7" s="38">
        <v>33.729999999999997</v>
      </c>
      <c r="CW7" s="38">
        <v>34.15</v>
      </c>
      <c r="CX7" s="38">
        <v>93.67</v>
      </c>
      <c r="CY7" s="38">
        <v>95.73</v>
      </c>
      <c r="CZ7" s="38">
        <v>98.37</v>
      </c>
      <c r="DA7" s="38">
        <v>98.49</v>
      </c>
      <c r="DB7" s="38">
        <v>92.74</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2018-02-13T23:59:57Z</cp:lastPrinted>
  <dcterms:created xsi:type="dcterms:W3CDTF">2017-12-25T02:37:02Z</dcterms:created>
  <dcterms:modified xsi:type="dcterms:W3CDTF">2018-02-22T01:32:54Z</dcterms:modified>
  <cp:category/>
</cp:coreProperties>
</file>