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1760"/>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B8" i="4"/>
  <c r="C10" i="5" l="1"/>
  <c r="D10" i="5"/>
  <c r="E10" i="5"/>
  <c r="B10" i="5"/>
</calcChain>
</file>

<file path=xl/sharedStrings.xml><?xml version="1.0" encoding="utf-8"?>
<sst xmlns="http://schemas.openxmlformats.org/spreadsheetml/2006/main" count="283" uniqueCount="107">
  <si>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</si>
  <si>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</si>
  <si>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</si>
  <si>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</si>
  <si>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</si>
  <si>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</si>
  <si>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</si>
  <si>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</si>
  <si>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</si>
  <si>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</si>
  <si>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</si>
  <si>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</si>
  <si>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</si>
  <si>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</si>
  <si>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</si>
  <si>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</si>
  <si>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</si>
  <si>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</si>
  <si>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</si>
  <si>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</si>
  <si>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</si>
  <si>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</si>
  <si>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</si>
  <si>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</si>
  <si>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</si>
  <si>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</si>
  <si>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</si>
  <si>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</si>
  <si>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</si>
  <si>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</si>
  <si>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</si>
  <si>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</si>
  <si>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</si>
  <si>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</si>
  <si>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</si>
  <si>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</si>
  <si>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</si>
  <si>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</si>
  <si>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</si>
  <si>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</si>
  <si>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</si>
  <si>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</si>
  <si>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</si>
  <si>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</si>
  <si>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</si>
  <si>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</si>
  <si>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</si>
  <si>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</si>
  <si>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</si>
  <si>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</si>
  <si>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</si>
  <si>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</si>
  <si>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</si>
  <si>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</si>
  <si>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</si>
  <si>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</si>
  <si>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</si>
  <si>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</si>
  <si>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</si>
  <si>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</si>
  <si>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</si>
  <si>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</si>
  <si>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</si>
  <si>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</si>
  <si>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</si>
  <si>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</si>
  <si>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</si>
  <si>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</si>
  <si>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</si>
  <si>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</si>
  <si>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</si>
  <si>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</si>
  <si>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</si>
  <si>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</si>
  <si>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</si>
  <si>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</si>
  <si>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</si>
  <si>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</si>
  <si>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</si>
  <si>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</si>
  <si>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</si>
  <si>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</si>
  <si>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</si>
  <si>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</si>
  <si>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</si>
  <si>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</si>
  <si>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</si>
  <si>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</si>
  <si>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</si>
  <si>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</si>
  <si>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</si>
  <si>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</si>
  <si>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</si>
  <si>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今帰仁村</t>
  </si>
  <si>
    <t>法適用</t>
  </si>
  <si>
    <t>水道事業</t>
  </si>
  <si>
    <t>簡易水道事業</t>
  </si>
  <si>
    <t>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</si>
  <si>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</si>
  <si>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</si>
  <si>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</si>
  <si>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</si>
  <si>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</si>
  <si>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</si>
  <si>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統合に向けた施設等の整備更新を行っているため、建設改良費等、今後減少することに対し、これまで整備更新に投資した起債の償還の増額が見込まれる。このことから財政状況が早急に改善することはないが、平成28年度に統合に向けた変更認可申請を予定しており、その際に建設改良工事の計画を踏まえた今後の財政分析を行う。　
　また、維持管理費等の削減、繰入金確保とともに、更なる給水収益の増加及び有収率の向上に今後も努力し、健全経営を目指していく。</t>
    <rPh sb="2" eb="4">
      <t>トウゴウ</t>
    </rPh>
    <rPh sb="5" eb="6">
      <t>ム</t>
    </rPh>
    <rPh sb="8" eb="10">
      <t>シセツ</t>
    </rPh>
    <rPh sb="10" eb="11">
      <t>トウ</t>
    </rPh>
    <rPh sb="12" eb="14">
      <t>セイビ</t>
    </rPh>
    <rPh sb="14" eb="16">
      <t>コウシン</t>
    </rPh>
    <rPh sb="17" eb="18">
      <t>オコナ</t>
    </rPh>
    <rPh sb="25" eb="27">
      <t>ケンセツ</t>
    </rPh>
    <rPh sb="27" eb="29">
      <t>カイリョウ</t>
    </rPh>
    <rPh sb="29" eb="30">
      <t>ヒ</t>
    </rPh>
    <rPh sb="30" eb="31">
      <t>トウ</t>
    </rPh>
    <rPh sb="32" eb="34">
      <t>コンゴ</t>
    </rPh>
    <rPh sb="34" eb="36">
      <t>ゲンショウ</t>
    </rPh>
    <rPh sb="41" eb="42">
      <t>タイ</t>
    </rPh>
    <rPh sb="48" eb="50">
      <t>セイビ</t>
    </rPh>
    <rPh sb="50" eb="52">
      <t>コウシン</t>
    </rPh>
    <rPh sb="53" eb="55">
      <t>トウシ</t>
    </rPh>
    <rPh sb="57" eb="59">
      <t>キサイ</t>
    </rPh>
    <rPh sb="60" eb="62">
      <t>ショウカン</t>
    </rPh>
    <rPh sb="63" eb="65">
      <t>ゾウガク</t>
    </rPh>
    <rPh sb="66" eb="68">
      <t>ミコ</t>
    </rPh>
    <rPh sb="78" eb="80">
      <t>ザイセイ</t>
    </rPh>
    <rPh sb="80" eb="82">
      <t>ジョウキョウ</t>
    </rPh>
    <rPh sb="83" eb="85">
      <t>ソウキュウ</t>
    </rPh>
    <rPh sb="86" eb="88">
      <t>カイゼン</t>
    </rPh>
    <rPh sb="97" eb="99">
      <t>ヘイセイ</t>
    </rPh>
    <rPh sb="101" eb="103">
      <t>ネンド</t>
    </rPh>
    <rPh sb="104" eb="106">
      <t>トウゴウ</t>
    </rPh>
    <rPh sb="107" eb="108">
      <t>ム</t>
    </rPh>
    <rPh sb="110" eb="112">
      <t>ヘンコウ</t>
    </rPh>
    <rPh sb="112" eb="114">
      <t>ニンカ</t>
    </rPh>
    <rPh sb="114" eb="116">
      <t>シンセイ</t>
    </rPh>
    <rPh sb="117" eb="119">
      <t>ヨテイ</t>
    </rPh>
    <rPh sb="126" eb="127">
      <t>サイ</t>
    </rPh>
    <rPh sb="128" eb="130">
      <t>ケンセツ</t>
    </rPh>
    <rPh sb="130" eb="132">
      <t>カイリョウ</t>
    </rPh>
    <rPh sb="132" eb="134">
      <t>コウジ</t>
    </rPh>
    <rPh sb="135" eb="137">
      <t>ケイカク</t>
    </rPh>
    <rPh sb="138" eb="139">
      <t>フ</t>
    </rPh>
    <rPh sb="142" eb="144">
      <t>コンゴ</t>
    </rPh>
    <rPh sb="145" eb="147">
      <t>ザイセイ</t>
    </rPh>
    <rPh sb="147" eb="149">
      <t>ブンセキ</t>
    </rPh>
    <rPh sb="150" eb="151">
      <t>オコナ</t>
    </rPh>
    <rPh sb="159" eb="161">
      <t>イジ</t>
    </rPh>
    <rPh sb="161" eb="164">
      <t>カンリヒ</t>
    </rPh>
    <rPh sb="164" eb="165">
      <t>トウ</t>
    </rPh>
    <rPh sb="166" eb="168">
      <t>サクゲン</t>
    </rPh>
    <rPh sb="169" eb="171">
      <t>クリイレ</t>
    </rPh>
    <rPh sb="171" eb="172">
      <t>キン</t>
    </rPh>
    <rPh sb="172" eb="174">
      <t>カクホ</t>
    </rPh>
    <rPh sb="179" eb="180">
      <t>サラ</t>
    </rPh>
    <rPh sb="182" eb="184">
      <t>キュウスイ</t>
    </rPh>
    <rPh sb="184" eb="186">
      <t>シュウエキ</t>
    </rPh>
    <rPh sb="187" eb="189">
      <t>ゾウカ</t>
    </rPh>
    <rPh sb="189" eb="190">
      <t>オヨ</t>
    </rPh>
    <rPh sb="191" eb="194">
      <t>ユウシュウリツ</t>
    </rPh>
    <rPh sb="195" eb="197">
      <t>コウジョウ</t>
    </rPh>
    <rPh sb="198" eb="200">
      <t>コンゴ</t>
    </rPh>
    <rPh sb="201" eb="203">
      <t>ドリョク</t>
    </rPh>
    <rPh sb="205" eb="207">
      <t>ケンゼン</t>
    </rPh>
    <rPh sb="207" eb="209">
      <t>ケイエイ</t>
    </rPh>
    <rPh sb="210" eb="212">
      <t>メザ</t>
    </rPh>
    <phoneticPr fontId="4"/>
  </si>
  <si>
    <r>
      <rPr>
        <b/>
        <sz val="11"/>
        <color theme="1"/>
        <rFont val="ＭＳ ゴシック"/>
        <family val="3"/>
        <charset val="128"/>
      </rPr>
      <t>①有形固定資産減価償却率</t>
    </r>
    <r>
      <rPr>
        <sz val="11"/>
        <color theme="1"/>
        <rFont val="ＭＳ ゴシック"/>
        <family val="3"/>
        <charset val="128"/>
      </rPr>
      <t xml:space="preserve">　簡易水道統合に向け施設等順次更新しているため、全国平均、類似団体と比較し数値はかなり低い。
</t>
    </r>
    <r>
      <rPr>
        <b/>
        <sz val="11"/>
        <color theme="1"/>
        <rFont val="ＭＳ ゴシック"/>
        <family val="3"/>
        <charset val="128"/>
      </rPr>
      <t>②管路経年化率</t>
    </r>
    <r>
      <rPr>
        <sz val="11"/>
        <color theme="1"/>
        <rFont val="ＭＳ ゴシック"/>
        <family val="3"/>
        <charset val="128"/>
      </rPr>
      <t xml:space="preserve">　これまでの計画的な更新と過去の管路整備の時期により、平成27年度は法定耐用年数超過の管路は僅かであったが、平成28年度以降は年数超過の管路が増加するため、順次計画的に更新が必要となる。
</t>
    </r>
    <r>
      <rPr>
        <b/>
        <sz val="11"/>
        <color theme="1"/>
        <rFont val="ＭＳ ゴシック"/>
        <family val="3"/>
        <charset val="128"/>
      </rPr>
      <t>③管路更新率</t>
    </r>
    <r>
      <rPr>
        <sz val="11"/>
        <color theme="1"/>
        <rFont val="ＭＳ ゴシック"/>
        <family val="3"/>
        <charset val="128"/>
      </rPr>
      <t>　②と同様、平成28年度以降の耐用年数超過の管路を計画的に更新するため資本の確保に努める。
　平成28年度簡易水道の統合に向け施設を更新、整備中のため老朽化は改善の方向だが、順次整備した施設等の更新のため、今後も計画的かつ効率的に資本の確保に努める。　　　　　　　　　　　　　　　　　　　　　　　　　　　　　　　　　　　　　　　　　　　　　　　　　　　　　　　　　　　</t>
    </r>
    <rPh sb="1" eb="3">
      <t>ユウケイ</t>
    </rPh>
    <rPh sb="3" eb="5">
      <t>コテイ</t>
    </rPh>
    <rPh sb="5" eb="7">
      <t>シサン</t>
    </rPh>
    <rPh sb="7" eb="9">
      <t>ゲンカ</t>
    </rPh>
    <rPh sb="9" eb="11">
      <t>ショウキャク</t>
    </rPh>
    <rPh sb="11" eb="12">
      <t>リツ</t>
    </rPh>
    <rPh sb="13" eb="15">
      <t>カンイ</t>
    </rPh>
    <rPh sb="15" eb="17">
      <t>スイドウ</t>
    </rPh>
    <rPh sb="17" eb="19">
      <t>トウゴウ</t>
    </rPh>
    <rPh sb="20" eb="21">
      <t>ム</t>
    </rPh>
    <rPh sb="22" eb="24">
      <t>シセツ</t>
    </rPh>
    <rPh sb="24" eb="25">
      <t>トウ</t>
    </rPh>
    <rPh sb="25" eb="27">
      <t>ジュンジ</t>
    </rPh>
    <rPh sb="27" eb="29">
      <t>コウシン</t>
    </rPh>
    <rPh sb="36" eb="38">
      <t>ゼンコク</t>
    </rPh>
    <rPh sb="38" eb="40">
      <t>ヘイキン</t>
    </rPh>
    <rPh sb="41" eb="43">
      <t>ルイジ</t>
    </rPh>
    <rPh sb="43" eb="45">
      <t>ダンタイ</t>
    </rPh>
    <rPh sb="46" eb="48">
      <t>ヒカク</t>
    </rPh>
    <rPh sb="49" eb="51">
      <t>スウチ</t>
    </rPh>
    <rPh sb="55" eb="56">
      <t>ヒク</t>
    </rPh>
    <rPh sb="60" eb="62">
      <t>カンロ</t>
    </rPh>
    <rPh sb="62" eb="65">
      <t>ケイネンカ</t>
    </rPh>
    <rPh sb="65" eb="66">
      <t>リツ</t>
    </rPh>
    <rPh sb="72" eb="75">
      <t>ケイカクテキ</t>
    </rPh>
    <rPh sb="76" eb="78">
      <t>コウシン</t>
    </rPh>
    <rPh sb="79" eb="81">
      <t>カコ</t>
    </rPh>
    <rPh sb="82" eb="84">
      <t>カンロ</t>
    </rPh>
    <rPh sb="84" eb="86">
      <t>セイビ</t>
    </rPh>
    <rPh sb="87" eb="89">
      <t>ジキ</t>
    </rPh>
    <rPh sb="93" eb="95">
      <t>ヘイセイ</t>
    </rPh>
    <rPh sb="97" eb="99">
      <t>ネンド</t>
    </rPh>
    <rPh sb="100" eb="102">
      <t>ホウテイ</t>
    </rPh>
    <rPh sb="102" eb="104">
      <t>タイヨウ</t>
    </rPh>
    <rPh sb="104" eb="106">
      <t>ネンスウ</t>
    </rPh>
    <rPh sb="106" eb="108">
      <t>チョウカ</t>
    </rPh>
    <rPh sb="109" eb="111">
      <t>カンロ</t>
    </rPh>
    <rPh sb="112" eb="113">
      <t>ワズ</t>
    </rPh>
    <rPh sb="120" eb="122">
      <t>ヘイセイ</t>
    </rPh>
    <rPh sb="124" eb="125">
      <t>ネン</t>
    </rPh>
    <rPh sb="125" eb="126">
      <t>ド</t>
    </rPh>
    <rPh sb="126" eb="128">
      <t>イコウ</t>
    </rPh>
    <rPh sb="129" eb="131">
      <t>ネンスウ</t>
    </rPh>
    <rPh sb="131" eb="133">
      <t>チョウカ</t>
    </rPh>
    <rPh sb="134" eb="136">
      <t>カンロ</t>
    </rPh>
    <rPh sb="137" eb="139">
      <t>ゾウカ</t>
    </rPh>
    <rPh sb="144" eb="146">
      <t>ジュンジ</t>
    </rPh>
    <rPh sb="146" eb="149">
      <t>ケイカクテキ</t>
    </rPh>
    <rPh sb="150" eb="152">
      <t>コウシン</t>
    </rPh>
    <rPh sb="153" eb="155">
      <t>ヒツヨウ</t>
    </rPh>
    <rPh sb="161" eb="163">
      <t>カンロ</t>
    </rPh>
    <rPh sb="163" eb="165">
      <t>コウシン</t>
    </rPh>
    <rPh sb="165" eb="166">
      <t>リツ</t>
    </rPh>
    <rPh sb="169" eb="171">
      <t>ドウヨウ</t>
    </rPh>
    <rPh sb="172" eb="174">
      <t>ヘイセイ</t>
    </rPh>
    <rPh sb="176" eb="178">
      <t>ネンド</t>
    </rPh>
    <rPh sb="178" eb="180">
      <t>イコウ</t>
    </rPh>
    <rPh sb="181" eb="183">
      <t>タイヨウ</t>
    </rPh>
    <rPh sb="183" eb="185">
      <t>ネンスウ</t>
    </rPh>
    <rPh sb="185" eb="187">
      <t>チョウカ</t>
    </rPh>
    <rPh sb="188" eb="190">
      <t>カンロ</t>
    </rPh>
    <rPh sb="191" eb="194">
      <t>ケイカクテキ</t>
    </rPh>
    <rPh sb="195" eb="197">
      <t>コウシン</t>
    </rPh>
    <rPh sb="201" eb="203">
      <t>シホン</t>
    </rPh>
    <rPh sb="204" eb="206">
      <t>カクホ</t>
    </rPh>
    <rPh sb="207" eb="208">
      <t>ツト</t>
    </rPh>
    <rPh sb="214" eb="216">
      <t>ヘイセイ</t>
    </rPh>
    <rPh sb="218" eb="220">
      <t>ネンド</t>
    </rPh>
    <rPh sb="220" eb="222">
      <t>カンイ</t>
    </rPh>
    <rPh sb="222" eb="224">
      <t>スイドウ</t>
    </rPh>
    <rPh sb="225" eb="227">
      <t>トウゴウ</t>
    </rPh>
    <rPh sb="228" eb="229">
      <t>ム</t>
    </rPh>
    <rPh sb="230" eb="232">
      <t>シセツ</t>
    </rPh>
    <rPh sb="233" eb="235">
      <t>コウシン</t>
    </rPh>
    <rPh sb="236" eb="239">
      <t>セイビチュウ</t>
    </rPh>
    <rPh sb="242" eb="245">
      <t>ロウキュウカ</t>
    </rPh>
    <rPh sb="246" eb="248">
      <t>カイゼン</t>
    </rPh>
    <rPh sb="249" eb="251">
      <t>ホウコウ</t>
    </rPh>
    <rPh sb="254" eb="256">
      <t>ジュンジ</t>
    </rPh>
    <rPh sb="256" eb="258">
      <t>セイビ</t>
    </rPh>
    <rPh sb="260" eb="262">
      <t>シセツ</t>
    </rPh>
    <rPh sb="262" eb="263">
      <t>トウ</t>
    </rPh>
    <rPh sb="264" eb="266">
      <t>コウシン</t>
    </rPh>
    <rPh sb="270" eb="272">
      <t>コンゴ</t>
    </rPh>
    <rPh sb="273" eb="276">
      <t>ケイカクテキ</t>
    </rPh>
    <rPh sb="278" eb="281">
      <t>コウリツテキ</t>
    </rPh>
    <rPh sb="282" eb="284">
      <t>シホン</t>
    </rPh>
    <rPh sb="285" eb="287">
      <t>カクホ</t>
    </rPh>
    <rPh sb="288" eb="289">
      <t>ツト</t>
    </rPh>
    <phoneticPr fontId="4"/>
  </si>
  <si>
    <r>
      <rPr>
        <b/>
        <sz val="11"/>
        <color theme="1"/>
        <rFont val="ＭＳ ゴシック"/>
        <family val="3"/>
        <charset val="128"/>
      </rPr>
      <t>①経常収支比率</t>
    </r>
    <r>
      <rPr>
        <sz val="11"/>
        <color theme="1"/>
        <rFont val="ＭＳ ゴシック"/>
        <family val="3"/>
        <charset val="128"/>
      </rPr>
      <t xml:space="preserve">　100％未満であり、かつ類似団体と比較し５%以上下回っていて、健全な状況ではない。しかし僅かながらも前年より上昇していることから、今後も費用削減及び一般会計からの繰入金の基準額確保に取り組む。
</t>
    </r>
    <r>
      <rPr>
        <b/>
        <sz val="11"/>
        <color theme="1"/>
        <rFont val="ＭＳ ゴシック"/>
        <family val="3"/>
        <charset val="128"/>
      </rPr>
      <t>②累積欠損金比率</t>
    </r>
    <r>
      <rPr>
        <sz val="11"/>
        <color theme="1"/>
        <rFont val="ＭＳ ゴシック"/>
        <family val="3"/>
        <charset val="128"/>
      </rPr>
      <t xml:space="preserve">　給水収益の増加と維持管理費の削減に努める。
</t>
    </r>
    <r>
      <rPr>
        <b/>
        <sz val="11"/>
        <color theme="1"/>
        <rFont val="ＭＳ ゴシック"/>
        <family val="3"/>
        <charset val="128"/>
      </rPr>
      <t>③流動比率</t>
    </r>
    <r>
      <rPr>
        <sz val="11"/>
        <color theme="1"/>
        <rFont val="ＭＳ ゴシック"/>
        <family val="3"/>
        <charset val="128"/>
      </rPr>
      <t xml:space="preserve">　全国平均及び類似団体を大幅に下回っているが、これは上水道へ統合のため平成18年度より国庫補助と企業債等を資本に建設改良工事を平成28年度まで計画、実施していることが原因である。事業完了後は流動資産増加に努める。
</t>
    </r>
    <r>
      <rPr>
        <b/>
        <sz val="11"/>
        <color theme="1"/>
        <rFont val="ＭＳ ゴシック"/>
        <family val="3"/>
        <charset val="128"/>
      </rPr>
      <t>④企業債残高対給水収益比率</t>
    </r>
    <r>
      <rPr>
        <sz val="11"/>
        <color theme="1"/>
        <rFont val="ＭＳ ゴシック"/>
        <family val="3"/>
        <charset val="128"/>
      </rPr>
      <t xml:space="preserve">　③と同様の事由による。平成29年度以降投資は激減する見込みだが、重ねて給水収益の増加に努める。
</t>
    </r>
    <r>
      <rPr>
        <b/>
        <sz val="11"/>
        <color theme="1"/>
        <rFont val="ＭＳ ゴシック"/>
        <family val="3"/>
        <charset val="128"/>
      </rPr>
      <t>⑤料金回収率</t>
    </r>
    <r>
      <rPr>
        <sz val="11"/>
        <color theme="1"/>
        <rFont val="ＭＳ ゴシック"/>
        <family val="3"/>
        <charset val="128"/>
      </rPr>
      <t xml:space="preserve">　保有施設の維持管理費が大きいため、類似団体よりは上回っているが、全国平均には達しておらず料金水準としては適正ではない。給水収益の増加と維持管理費の削減に努める。
</t>
    </r>
    <r>
      <rPr>
        <b/>
        <sz val="11"/>
        <color theme="1"/>
        <rFont val="ＭＳ ゴシック"/>
        <family val="3"/>
        <charset val="128"/>
      </rPr>
      <t>⑥給水原価</t>
    </r>
    <r>
      <rPr>
        <sz val="11"/>
        <color theme="1"/>
        <rFont val="ＭＳ ゴシック"/>
        <family val="3"/>
        <charset val="128"/>
      </rPr>
      <t xml:space="preserve">　全国平均よりは低いが、類似団体より高いため、維持管理費の削減に努める。
</t>
    </r>
    <r>
      <rPr>
        <b/>
        <sz val="11"/>
        <color theme="1"/>
        <rFont val="ＭＳ ゴシック"/>
        <family val="3"/>
        <charset val="128"/>
      </rPr>
      <t>⑦施設利用率</t>
    </r>
    <r>
      <rPr>
        <sz val="11"/>
        <color theme="1"/>
        <rFont val="ＭＳ ゴシック"/>
        <family val="3"/>
        <charset val="128"/>
      </rPr>
      <t xml:space="preserve">　全国平均、類似団体と比べともに上回っていることから、施設が有効的に利用されていることがわかる。
</t>
    </r>
    <r>
      <rPr>
        <b/>
        <sz val="11"/>
        <color theme="1"/>
        <rFont val="ＭＳ ゴシック"/>
        <family val="3"/>
        <charset val="128"/>
      </rPr>
      <t>⑧有収率</t>
    </r>
    <r>
      <rPr>
        <sz val="11"/>
        <color theme="1"/>
        <rFont val="ＭＳ ゴシック"/>
        <family val="3"/>
        <charset val="128"/>
      </rPr>
      <t>　全国平均、類似団体と比べ、ともに上回ってはいるが老朽施設を現在整備中のため、今後は95%目標に効率的な収益につなげたい。</t>
    </r>
    <rPh sb="1" eb="3">
      <t>ケイジョウ</t>
    </rPh>
    <rPh sb="3" eb="5">
      <t>シュウシ</t>
    </rPh>
    <rPh sb="5" eb="7">
      <t>ヒリツ</t>
    </rPh>
    <rPh sb="12" eb="14">
      <t>ミマン</t>
    </rPh>
    <rPh sb="20" eb="22">
      <t>ルイジ</t>
    </rPh>
    <rPh sb="22" eb="24">
      <t>ダンタイ</t>
    </rPh>
    <rPh sb="25" eb="27">
      <t>ヒカク</t>
    </rPh>
    <rPh sb="30" eb="32">
      <t>イジョウ</t>
    </rPh>
    <rPh sb="32" eb="34">
      <t>シタマワ</t>
    </rPh>
    <rPh sb="39" eb="41">
      <t>ケンゼン</t>
    </rPh>
    <rPh sb="42" eb="44">
      <t>ジョウキョウ</t>
    </rPh>
    <rPh sb="52" eb="53">
      <t>ワズ</t>
    </rPh>
    <rPh sb="58" eb="60">
      <t>ゼンネン</t>
    </rPh>
    <rPh sb="62" eb="64">
      <t>ジョウショウ</t>
    </rPh>
    <rPh sb="73" eb="75">
      <t>コンゴ</t>
    </rPh>
    <rPh sb="82" eb="84">
      <t>イッパン</t>
    </rPh>
    <rPh sb="84" eb="86">
      <t>カイケイ</t>
    </rPh>
    <rPh sb="89" eb="91">
      <t>クリイレ</t>
    </rPh>
    <rPh sb="91" eb="92">
      <t>キン</t>
    </rPh>
    <rPh sb="93" eb="95">
      <t>キジュン</t>
    </rPh>
    <rPh sb="95" eb="96">
      <t>ガク</t>
    </rPh>
    <rPh sb="96" eb="98">
      <t>カクホ</t>
    </rPh>
    <rPh sb="99" eb="100">
      <t>ト</t>
    </rPh>
    <rPh sb="101" eb="102">
      <t>ク</t>
    </rPh>
    <rPh sb="106" eb="108">
      <t>ルイセキ</t>
    </rPh>
    <rPh sb="108" eb="111">
      <t>ケッソンキン</t>
    </rPh>
    <rPh sb="111" eb="113">
      <t>ヒリツ</t>
    </rPh>
    <rPh sb="114" eb="116">
      <t>キュウスイ</t>
    </rPh>
    <rPh sb="116" eb="118">
      <t>シュウエキ</t>
    </rPh>
    <rPh sb="119" eb="121">
      <t>ゾウカ</t>
    </rPh>
    <rPh sb="122" eb="124">
      <t>イジ</t>
    </rPh>
    <rPh sb="124" eb="127">
      <t>カンリヒ</t>
    </rPh>
    <rPh sb="128" eb="130">
      <t>サクゲン</t>
    </rPh>
    <rPh sb="131" eb="132">
      <t>ツト</t>
    </rPh>
    <rPh sb="137" eb="139">
      <t>リュウドウ</t>
    </rPh>
    <rPh sb="139" eb="141">
      <t>ヒリツ</t>
    </rPh>
    <rPh sb="146" eb="147">
      <t>オヨ</t>
    </rPh>
    <rPh sb="148" eb="150">
      <t>ルイジ</t>
    </rPh>
    <rPh sb="150" eb="152">
      <t>ダンタイ</t>
    </rPh>
    <rPh sb="153" eb="155">
      <t>オオハバ</t>
    </rPh>
    <rPh sb="156" eb="158">
      <t>シタマワ</t>
    </rPh>
    <rPh sb="167" eb="170">
      <t>ジョウスイドウ</t>
    </rPh>
    <rPh sb="171" eb="173">
      <t>トウゴウ</t>
    </rPh>
    <rPh sb="176" eb="178">
      <t>ヘイセイ</t>
    </rPh>
    <rPh sb="180" eb="182">
      <t>ネンド</t>
    </rPh>
    <rPh sb="184" eb="186">
      <t>コッコ</t>
    </rPh>
    <rPh sb="186" eb="188">
      <t>ホジョ</t>
    </rPh>
    <rPh sb="189" eb="191">
      <t>キギョウ</t>
    </rPh>
    <rPh sb="191" eb="192">
      <t>サイ</t>
    </rPh>
    <rPh sb="192" eb="193">
      <t>トウ</t>
    </rPh>
    <rPh sb="194" eb="196">
      <t>シホン</t>
    </rPh>
    <rPh sb="197" eb="199">
      <t>ケンセツ</t>
    </rPh>
    <rPh sb="199" eb="201">
      <t>カイリョウ</t>
    </rPh>
    <rPh sb="201" eb="203">
      <t>コウジ</t>
    </rPh>
    <rPh sb="204" eb="206">
      <t>ヘイセイ</t>
    </rPh>
    <rPh sb="208" eb="210">
      <t>ネンド</t>
    </rPh>
    <rPh sb="212" eb="214">
      <t>ケイカク</t>
    </rPh>
    <rPh sb="215" eb="217">
      <t>ジッシ</t>
    </rPh>
    <rPh sb="224" eb="226">
      <t>ゲンイン</t>
    </rPh>
    <rPh sb="230" eb="232">
      <t>ジギョウ</t>
    </rPh>
    <rPh sb="232" eb="234">
      <t>カンリョウ</t>
    </rPh>
    <rPh sb="234" eb="235">
      <t>ゴ</t>
    </rPh>
    <rPh sb="236" eb="238">
      <t>リュウドウ</t>
    </rPh>
    <rPh sb="238" eb="240">
      <t>シサン</t>
    </rPh>
    <rPh sb="240" eb="242">
      <t>ゾウカ</t>
    </rPh>
    <rPh sb="243" eb="244">
      <t>ツト</t>
    </rPh>
    <rPh sb="249" eb="251">
      <t>キギョウ</t>
    </rPh>
    <rPh sb="251" eb="252">
      <t>サイ</t>
    </rPh>
    <rPh sb="252" eb="254">
      <t>ザンダカ</t>
    </rPh>
    <rPh sb="254" eb="255">
      <t>タイ</t>
    </rPh>
    <rPh sb="255" eb="257">
      <t>キュウスイ</t>
    </rPh>
    <rPh sb="257" eb="259">
      <t>シュウエキ</t>
    </rPh>
    <rPh sb="259" eb="261">
      <t>ヒリツ</t>
    </rPh>
    <rPh sb="264" eb="266">
      <t>ドウヨウ</t>
    </rPh>
    <rPh sb="267" eb="269">
      <t>ジユウ</t>
    </rPh>
    <rPh sb="273" eb="275">
      <t>ヘイセイ</t>
    </rPh>
    <rPh sb="277" eb="279">
      <t>ネンド</t>
    </rPh>
    <rPh sb="279" eb="281">
      <t>イコウ</t>
    </rPh>
    <rPh sb="281" eb="283">
      <t>トウシ</t>
    </rPh>
    <rPh sb="284" eb="286">
      <t>ゲキゲン</t>
    </rPh>
    <rPh sb="288" eb="290">
      <t>ミコ</t>
    </rPh>
    <rPh sb="294" eb="295">
      <t>カサ</t>
    </rPh>
    <rPh sb="297" eb="299">
      <t>キュウスイ</t>
    </rPh>
    <rPh sb="299" eb="301">
      <t>シュウエキ</t>
    </rPh>
    <rPh sb="302" eb="304">
      <t>ゾウカ</t>
    </rPh>
    <rPh sb="305" eb="306">
      <t>ツト</t>
    </rPh>
    <rPh sb="311" eb="313">
      <t>リョウキン</t>
    </rPh>
    <rPh sb="313" eb="315">
      <t>カイシュウ</t>
    </rPh>
    <rPh sb="315" eb="316">
      <t>リツ</t>
    </rPh>
    <rPh sb="317" eb="319">
      <t>ホユウ</t>
    </rPh>
    <rPh sb="319" eb="321">
      <t>シセツ</t>
    </rPh>
    <rPh sb="322" eb="324">
      <t>イジ</t>
    </rPh>
    <rPh sb="324" eb="327">
      <t>カンリヒ</t>
    </rPh>
    <rPh sb="328" eb="329">
      <t>オオ</t>
    </rPh>
    <rPh sb="349" eb="351">
      <t>ゼンコク</t>
    </rPh>
    <rPh sb="361" eb="363">
      <t>リョウキン</t>
    </rPh>
    <rPh sb="363" eb="365">
      <t>スイジュン</t>
    </rPh>
    <rPh sb="369" eb="371">
      <t>テキセイ</t>
    </rPh>
    <rPh sb="376" eb="378">
      <t>キュウスイ</t>
    </rPh>
    <rPh sb="378" eb="380">
      <t>シュウエキ</t>
    </rPh>
    <rPh sb="381" eb="383">
      <t>ゾウカ</t>
    </rPh>
    <rPh sb="384" eb="386">
      <t>イジ</t>
    </rPh>
    <rPh sb="386" eb="389">
      <t>カンリヒ</t>
    </rPh>
    <rPh sb="390" eb="392">
      <t>サクゲン</t>
    </rPh>
    <rPh sb="393" eb="394">
      <t>ツト</t>
    </rPh>
    <rPh sb="399" eb="401">
      <t>キュウスイ</t>
    </rPh>
    <rPh sb="401" eb="403">
      <t>ゲンカ</t>
    </rPh>
    <rPh sb="404" eb="406">
      <t>ゼンコク</t>
    </rPh>
    <rPh sb="406" eb="408">
      <t>ヘイキン</t>
    </rPh>
    <rPh sb="411" eb="412">
      <t>ヒク</t>
    </rPh>
    <rPh sb="415" eb="417">
      <t>ルイジ</t>
    </rPh>
    <rPh sb="417" eb="419">
      <t>ダンタイ</t>
    </rPh>
    <rPh sb="421" eb="422">
      <t>タカ</t>
    </rPh>
    <rPh sb="426" eb="428">
      <t>イジ</t>
    </rPh>
    <rPh sb="428" eb="431">
      <t>カンリヒ</t>
    </rPh>
    <rPh sb="432" eb="434">
      <t>サクゲン</t>
    </rPh>
    <rPh sb="435" eb="436">
      <t>ツト</t>
    </rPh>
    <rPh sb="441" eb="443">
      <t>シセツ</t>
    </rPh>
    <rPh sb="443" eb="445">
      <t>リヨウ</t>
    </rPh>
    <rPh sb="445" eb="446">
      <t>リツ</t>
    </rPh>
    <rPh sb="447" eb="449">
      <t>ゼンコク</t>
    </rPh>
    <rPh sb="449" eb="451">
      <t>ヘイキン</t>
    </rPh>
    <rPh sb="452" eb="454">
      <t>ルイジ</t>
    </rPh>
    <rPh sb="454" eb="456">
      <t>ダンタイ</t>
    </rPh>
    <rPh sb="457" eb="458">
      <t>クラ</t>
    </rPh>
    <rPh sb="462" eb="464">
      <t>ウワマワ</t>
    </rPh>
    <rPh sb="473" eb="475">
      <t>シセツ</t>
    </rPh>
    <rPh sb="476" eb="479">
      <t>ユウコウテキ</t>
    </rPh>
    <rPh sb="480" eb="482">
      <t>リヨウ</t>
    </rPh>
    <rPh sb="496" eb="499">
      <t>ユウシュウリツ</t>
    </rPh>
    <rPh sb="500" eb="502">
      <t>ゼンコク</t>
    </rPh>
    <rPh sb="502" eb="504">
      <t>ヘイキン</t>
    </rPh>
    <rPh sb="505" eb="507">
      <t>ルイジ</t>
    </rPh>
    <rPh sb="507" eb="509">
      <t>ダンタイ</t>
    </rPh>
    <rPh sb="510" eb="511">
      <t>クラ</t>
    </rPh>
    <rPh sb="516" eb="518">
      <t>ウワマワ</t>
    </rPh>
    <rPh sb="524" eb="526">
      <t>ロウキュウ</t>
    </rPh>
    <rPh sb="526" eb="528">
      <t>シセツ</t>
    </rPh>
    <rPh sb="529" eb="531">
      <t>ゲンザイ</t>
    </rPh>
    <rPh sb="531" eb="533">
      <t>セイビ</t>
    </rPh>
    <rPh sb="533" eb="534">
      <t>チュウ</t>
    </rPh>
    <rPh sb="538" eb="540">
      <t>コンゴ</t>
    </rPh>
    <rPh sb="544" eb="546">
      <t>モクヒョウ</t>
    </rPh>
    <rPh sb="547" eb="550">
      <t>コウリツテキ</t>
    </rPh>
    <rPh sb="551" eb="553">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</si>
</sst>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5.51</c:v>
                </c:pt>
                <c:pt idx="4" formatCode="#,##0.00;&quot;△&quot;#,##0.00">
                  <c:v>0</c:v>
                </c:pt>
              </c:numCache>
            </c:numRef>
          </c:val>
          <c:extLst xmlns:c16r2="http://schemas.microsoft.com/office/drawing/2015/06/chart">
            <c:ext xmlns:c16="http://schemas.microsoft.com/office/drawing/2014/chart" uri="{C3380CC4-5D6E-409C-BE32-E72D297353CC}">
              <c16:uniqueId val="{00000000-87F8-41E3-BA1C-F93456DDE8EC}"/>
            </c:ext>
          </c:extLst>
        </c:ser>
        <c:dLbls>
          <c:showLegendKey val="0"/>
          <c:showVal val="0"/>
          <c:showCatName val="0"/>
          <c:showSerName val="0"/>
          <c:showPercent val="0"/>
          <c:showBubbleSize val="0"/>
        </c:dLbls>
        <c:gapWidth val="150"/>
        <c:axId val="63795200"/>
        <c:axId val="637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c:v>
                </c:pt>
                <c:pt idx="2">
                  <c:v>0</c:v>
                </c:pt>
                <c:pt idx="3">
                  <c:v>1.61</c:v>
                </c:pt>
                <c:pt idx="4">
                  <c:v>0.23</c:v>
                </c:pt>
              </c:numCache>
            </c:numRef>
          </c:val>
          <c:smooth val="0"/>
          <c:extLst xmlns:c16r2="http://schemas.microsoft.com/office/drawing/2015/06/chart">
            <c:ext xmlns:c16="http://schemas.microsoft.com/office/drawing/2014/chart" uri="{C3380CC4-5D6E-409C-BE32-E72D297353CC}">
              <c16:uniqueId val="{00000001-87F8-41E3-BA1C-F93456DDE8EC}"/>
            </c:ext>
          </c:extLst>
        </c:ser>
        <c:dLbls>
          <c:showLegendKey val="0"/>
          <c:showVal val="0"/>
          <c:showCatName val="0"/>
          <c:showSerName val="0"/>
          <c:showPercent val="0"/>
          <c:showBubbleSize val="0"/>
        </c:dLbls>
        <c:marker val="1"/>
        <c:smooth val="0"/>
        <c:axId val="63795200"/>
        <c:axId val="63797120"/>
      </c:lineChart>
      <c:dateAx>
        <c:axId val="63795200"/>
        <c:scaling>
          <c:orientation val="minMax"/>
        </c:scaling>
        <c:delete val="1"/>
        <c:axPos val="b"/>
        <c:numFmt formatCode="ge" sourceLinked="1"/>
        <c:majorTickMark val="none"/>
        <c:minorTickMark val="none"/>
        <c:tickLblPos val="none"/>
        <c:crossAx val="63797120"/>
        <c:crosses val="autoZero"/>
        <c:auto val="1"/>
        <c:lblOffset val="100"/>
        <c:baseTimeUnit val="years"/>
      </c:dateAx>
      <c:valAx>
        <c:axId val="637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7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0</c:v>
                </c:pt>
                <c:pt idx="1">
                  <c:v>0</c:v>
                </c:pt>
                <c:pt idx="2">
                  <c:v>0</c:v>
                </c:pt>
                <c:pt idx="3">
                  <c:v>74.89</c:v>
                </c:pt>
                <c:pt idx="4">
                  <c:v>77.489999999999995</c:v>
                </c:pt>
              </c:numCache>
            </c:numRef>
          </c:val>
          <c:extLst xmlns:c16r2="http://schemas.microsoft.com/office/drawing/2015/06/chart">
            <c:ext xmlns:c16="http://schemas.microsoft.com/office/drawing/2014/chart" uri="{C3380CC4-5D6E-409C-BE32-E72D297353CC}">
              <c16:uniqueId val="{00000000-03DE-4BAE-98C1-AA50CE487CDD}"/>
            </c:ext>
          </c:extLst>
        </c:ser>
        <c:dLbls>
          <c:showLegendKey val="0"/>
          <c:showVal val="0"/>
          <c:showCatName val="0"/>
          <c:showSerName val="0"/>
          <c:showPercent val="0"/>
          <c:showBubbleSize val="0"/>
        </c:dLbls>
        <c:gapWidth val="150"/>
        <c:axId val="97222016"/>
        <c:axId val="9723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0</c:v>
                </c:pt>
                <c:pt idx="1">
                  <c:v>0</c:v>
                </c:pt>
                <c:pt idx="2">
                  <c:v>0</c:v>
                </c:pt>
                <c:pt idx="3">
                  <c:v>61</c:v>
                </c:pt>
                <c:pt idx="4">
                  <c:v>61.09</c:v>
                </c:pt>
              </c:numCache>
            </c:numRef>
          </c:val>
          <c:smooth val="0"/>
          <c:extLst xmlns:c16r2="http://schemas.microsoft.com/office/drawing/2015/06/chart">
            <c:ext xmlns:c16="http://schemas.microsoft.com/office/drawing/2014/chart" uri="{C3380CC4-5D6E-409C-BE32-E72D297353CC}">
              <c16:uniqueId val="{00000001-03DE-4BAE-98C1-AA50CE487CDD}"/>
            </c:ext>
          </c:extLst>
        </c:ser>
        <c:dLbls>
          <c:showLegendKey val="0"/>
          <c:showVal val="0"/>
          <c:showCatName val="0"/>
          <c:showSerName val="0"/>
          <c:showPercent val="0"/>
          <c:showBubbleSize val="0"/>
        </c:dLbls>
        <c:marker val="1"/>
        <c:smooth val="0"/>
        <c:axId val="97222016"/>
        <c:axId val="97232384"/>
      </c:lineChart>
      <c:dateAx>
        <c:axId val="97222016"/>
        <c:scaling>
          <c:orientation val="minMax"/>
        </c:scaling>
        <c:delete val="1"/>
        <c:axPos val="b"/>
        <c:numFmt formatCode="ge" sourceLinked="1"/>
        <c:majorTickMark val="none"/>
        <c:minorTickMark val="none"/>
        <c:tickLblPos val="none"/>
        <c:crossAx val="97232384"/>
        <c:crosses val="autoZero"/>
        <c:auto val="1"/>
        <c:lblOffset val="100"/>
        <c:baseTimeUnit val="years"/>
      </c:dateAx>
      <c:valAx>
        <c:axId val="972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2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0</c:v>
                </c:pt>
                <c:pt idx="1">
                  <c:v>0</c:v>
                </c:pt>
                <c:pt idx="2">
                  <c:v>0</c:v>
                </c:pt>
                <c:pt idx="3">
                  <c:v>88.63</c:v>
                </c:pt>
                <c:pt idx="4">
                  <c:v>86.53</c:v>
                </c:pt>
              </c:numCache>
            </c:numRef>
          </c:val>
          <c:extLst xmlns:c16r2="http://schemas.microsoft.com/office/drawing/2015/06/chart">
            <c:ext xmlns:c16="http://schemas.microsoft.com/office/drawing/2014/chart" uri="{C3380CC4-5D6E-409C-BE32-E72D297353CC}">
              <c16:uniqueId val="{00000000-CC89-415B-8188-4A2CFCA7C5C4}"/>
            </c:ext>
          </c:extLst>
        </c:ser>
        <c:dLbls>
          <c:showLegendKey val="0"/>
          <c:showVal val="0"/>
          <c:showCatName val="0"/>
          <c:showSerName val="0"/>
          <c:showPercent val="0"/>
          <c:showBubbleSize val="0"/>
        </c:dLbls>
        <c:gapWidth val="150"/>
        <c:axId val="97341440"/>
        <c:axId val="973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0</c:v>
                </c:pt>
                <c:pt idx="1">
                  <c:v>0</c:v>
                </c:pt>
                <c:pt idx="2">
                  <c:v>0</c:v>
                </c:pt>
                <c:pt idx="3">
                  <c:v>84.68</c:v>
                </c:pt>
                <c:pt idx="4">
                  <c:v>84.18</c:v>
                </c:pt>
              </c:numCache>
            </c:numRef>
          </c:val>
          <c:smooth val="0"/>
          <c:extLst xmlns:c16r2="http://schemas.microsoft.com/office/drawing/2015/06/chart">
            <c:ext xmlns:c16="http://schemas.microsoft.com/office/drawing/2014/chart" uri="{C3380CC4-5D6E-409C-BE32-E72D297353CC}">
              <c16:uniqueId val="{00000001-CC89-415B-8188-4A2CFCA7C5C4}"/>
            </c:ext>
          </c:extLst>
        </c:ser>
        <c:dLbls>
          <c:showLegendKey val="0"/>
          <c:showVal val="0"/>
          <c:showCatName val="0"/>
          <c:showSerName val="0"/>
          <c:showPercent val="0"/>
          <c:showBubbleSize val="0"/>
        </c:dLbls>
        <c:marker val="1"/>
        <c:smooth val="0"/>
        <c:axId val="97341440"/>
        <c:axId val="97343360"/>
      </c:lineChart>
      <c:dateAx>
        <c:axId val="97341440"/>
        <c:scaling>
          <c:orientation val="minMax"/>
        </c:scaling>
        <c:delete val="1"/>
        <c:axPos val="b"/>
        <c:numFmt formatCode="ge" sourceLinked="1"/>
        <c:majorTickMark val="none"/>
        <c:minorTickMark val="none"/>
        <c:tickLblPos val="none"/>
        <c:crossAx val="97343360"/>
        <c:crosses val="autoZero"/>
        <c:auto val="1"/>
        <c:lblOffset val="100"/>
        <c:baseTimeUnit val="years"/>
      </c:dateAx>
      <c:valAx>
        <c:axId val="973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0</c:v>
                </c:pt>
                <c:pt idx="1">
                  <c:v>0</c:v>
                </c:pt>
                <c:pt idx="2">
                  <c:v>0</c:v>
                </c:pt>
                <c:pt idx="3">
                  <c:v>80.77</c:v>
                </c:pt>
                <c:pt idx="4">
                  <c:v>81.569999999999993</c:v>
                </c:pt>
              </c:numCache>
            </c:numRef>
          </c:val>
          <c:extLst xmlns:c16r2="http://schemas.microsoft.com/office/drawing/2015/06/chart">
            <c:ext xmlns:c16="http://schemas.microsoft.com/office/drawing/2014/chart" uri="{C3380CC4-5D6E-409C-BE32-E72D297353CC}">
              <c16:uniqueId val="{00000000-C670-45D5-8EE6-1F2BD49E62B3}"/>
            </c:ext>
          </c:extLst>
        </c:ser>
        <c:dLbls>
          <c:showLegendKey val="0"/>
          <c:showVal val="0"/>
          <c:showCatName val="0"/>
          <c:showSerName val="0"/>
          <c:showPercent val="0"/>
          <c:showBubbleSize val="0"/>
        </c:dLbls>
        <c:gapWidth val="150"/>
        <c:axId val="63828352"/>
        <c:axId val="638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0</c:v>
                </c:pt>
                <c:pt idx="1">
                  <c:v>0</c:v>
                </c:pt>
                <c:pt idx="2">
                  <c:v>0</c:v>
                </c:pt>
                <c:pt idx="3">
                  <c:v>86.23</c:v>
                </c:pt>
                <c:pt idx="4">
                  <c:v>88.67</c:v>
                </c:pt>
              </c:numCache>
            </c:numRef>
          </c:val>
          <c:smooth val="0"/>
          <c:extLst xmlns:c16r2="http://schemas.microsoft.com/office/drawing/2015/06/chart">
            <c:ext xmlns:c16="http://schemas.microsoft.com/office/drawing/2014/chart" uri="{C3380CC4-5D6E-409C-BE32-E72D297353CC}">
              <c16:uniqueId val="{00000001-C670-45D5-8EE6-1F2BD49E62B3}"/>
            </c:ext>
          </c:extLst>
        </c:ser>
        <c:dLbls>
          <c:showLegendKey val="0"/>
          <c:showVal val="0"/>
          <c:showCatName val="0"/>
          <c:showSerName val="0"/>
          <c:showPercent val="0"/>
          <c:showBubbleSize val="0"/>
        </c:dLbls>
        <c:marker val="1"/>
        <c:smooth val="0"/>
        <c:axId val="63828352"/>
        <c:axId val="63830272"/>
      </c:lineChart>
      <c:dateAx>
        <c:axId val="63828352"/>
        <c:scaling>
          <c:orientation val="minMax"/>
        </c:scaling>
        <c:delete val="1"/>
        <c:axPos val="b"/>
        <c:numFmt formatCode="ge" sourceLinked="1"/>
        <c:majorTickMark val="none"/>
        <c:minorTickMark val="none"/>
        <c:tickLblPos val="none"/>
        <c:crossAx val="63830272"/>
        <c:crosses val="autoZero"/>
        <c:auto val="1"/>
        <c:lblOffset val="100"/>
        <c:baseTimeUnit val="years"/>
      </c:dateAx>
      <c:valAx>
        <c:axId val="63830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82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0</c:v>
                </c:pt>
                <c:pt idx="1">
                  <c:v>0</c:v>
                </c:pt>
                <c:pt idx="2">
                  <c:v>0</c:v>
                </c:pt>
                <c:pt idx="3">
                  <c:v>4.16</c:v>
                </c:pt>
                <c:pt idx="4">
                  <c:v>7.73</c:v>
                </c:pt>
              </c:numCache>
            </c:numRef>
          </c:val>
          <c:extLst xmlns:c16r2="http://schemas.microsoft.com/office/drawing/2015/06/chart">
            <c:ext xmlns:c16="http://schemas.microsoft.com/office/drawing/2014/chart" uri="{C3380CC4-5D6E-409C-BE32-E72D297353CC}">
              <c16:uniqueId val="{00000000-562C-49B2-A855-B5754EAEF895}"/>
            </c:ext>
          </c:extLst>
        </c:ser>
        <c:dLbls>
          <c:showLegendKey val="0"/>
          <c:showVal val="0"/>
          <c:showCatName val="0"/>
          <c:showSerName val="0"/>
          <c:showPercent val="0"/>
          <c:showBubbleSize val="0"/>
        </c:dLbls>
        <c:gapWidth val="150"/>
        <c:axId val="92967680"/>
        <c:axId val="9296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0</c:v>
                </c:pt>
                <c:pt idx="1">
                  <c:v>0</c:v>
                </c:pt>
                <c:pt idx="2">
                  <c:v>0</c:v>
                </c:pt>
                <c:pt idx="3">
                  <c:v>27.03</c:v>
                </c:pt>
                <c:pt idx="4">
                  <c:v>29.16</c:v>
                </c:pt>
              </c:numCache>
            </c:numRef>
          </c:val>
          <c:smooth val="0"/>
          <c:extLst xmlns:c16r2="http://schemas.microsoft.com/office/drawing/2015/06/chart">
            <c:ext xmlns:c16="http://schemas.microsoft.com/office/drawing/2014/chart" uri="{C3380CC4-5D6E-409C-BE32-E72D297353CC}">
              <c16:uniqueId val="{00000001-562C-49B2-A855-B5754EAEF895}"/>
            </c:ext>
          </c:extLst>
        </c:ser>
        <c:dLbls>
          <c:showLegendKey val="0"/>
          <c:showVal val="0"/>
          <c:showCatName val="0"/>
          <c:showSerName val="0"/>
          <c:showPercent val="0"/>
          <c:showBubbleSize val="0"/>
        </c:dLbls>
        <c:marker val="1"/>
        <c:smooth val="0"/>
        <c:axId val="92967680"/>
        <c:axId val="92969600"/>
      </c:lineChart>
      <c:dateAx>
        <c:axId val="92967680"/>
        <c:scaling>
          <c:orientation val="minMax"/>
        </c:scaling>
        <c:delete val="1"/>
        <c:axPos val="b"/>
        <c:numFmt formatCode="ge" sourceLinked="1"/>
        <c:majorTickMark val="none"/>
        <c:minorTickMark val="none"/>
        <c:tickLblPos val="none"/>
        <c:crossAx val="92969600"/>
        <c:crosses val="autoZero"/>
        <c:auto val="1"/>
        <c:lblOffset val="100"/>
        <c:baseTimeUnit val="years"/>
      </c:dateAx>
      <c:valAx>
        <c:axId val="9296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15.57</c:v>
                </c:pt>
                <c:pt idx="4" formatCode="#,##0.00;&quot;△&quot;#,##0.00">
                  <c:v>0</c:v>
                </c:pt>
              </c:numCache>
            </c:numRef>
          </c:val>
          <c:extLst xmlns:c16r2="http://schemas.microsoft.com/office/drawing/2015/06/chart">
            <c:ext xmlns:c16="http://schemas.microsoft.com/office/drawing/2014/chart" uri="{C3380CC4-5D6E-409C-BE32-E72D297353CC}">
              <c16:uniqueId val="{00000000-9FFE-4EA6-AD4F-D5ABB8A34EAB}"/>
            </c:ext>
          </c:extLst>
        </c:ser>
        <c:dLbls>
          <c:showLegendKey val="0"/>
          <c:showVal val="0"/>
          <c:showCatName val="0"/>
          <c:showSerName val="0"/>
          <c:showPercent val="0"/>
          <c:showBubbleSize val="0"/>
        </c:dLbls>
        <c:gapWidth val="150"/>
        <c:axId val="96090752"/>
        <c:axId val="9609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c:v>
                </c:pt>
                <c:pt idx="1">
                  <c:v>0</c:v>
                </c:pt>
                <c:pt idx="2">
                  <c:v>0</c:v>
                </c:pt>
                <c:pt idx="3">
                  <c:v>4.0999999999999996</c:v>
                </c:pt>
                <c:pt idx="4">
                  <c:v>7.2</c:v>
                </c:pt>
              </c:numCache>
            </c:numRef>
          </c:val>
          <c:smooth val="0"/>
          <c:extLst xmlns:c16r2="http://schemas.microsoft.com/office/drawing/2015/06/chart">
            <c:ext xmlns:c16="http://schemas.microsoft.com/office/drawing/2014/chart" uri="{C3380CC4-5D6E-409C-BE32-E72D297353CC}">
              <c16:uniqueId val="{00000001-9FFE-4EA6-AD4F-D5ABB8A34EAB}"/>
            </c:ext>
          </c:extLst>
        </c:ser>
        <c:dLbls>
          <c:showLegendKey val="0"/>
          <c:showVal val="0"/>
          <c:showCatName val="0"/>
          <c:showSerName val="0"/>
          <c:showPercent val="0"/>
          <c:showBubbleSize val="0"/>
        </c:dLbls>
        <c:marker val="1"/>
        <c:smooth val="0"/>
        <c:axId val="96090752"/>
        <c:axId val="96092928"/>
      </c:lineChart>
      <c:dateAx>
        <c:axId val="96090752"/>
        <c:scaling>
          <c:orientation val="minMax"/>
        </c:scaling>
        <c:delete val="1"/>
        <c:axPos val="b"/>
        <c:numFmt formatCode="ge" sourceLinked="1"/>
        <c:majorTickMark val="none"/>
        <c:minorTickMark val="none"/>
        <c:tickLblPos val="none"/>
        <c:crossAx val="96092928"/>
        <c:crosses val="autoZero"/>
        <c:auto val="1"/>
        <c:lblOffset val="100"/>
        <c:baseTimeUnit val="years"/>
      </c:dateAx>
      <c:valAx>
        <c:axId val="9609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45.11</c:v>
                </c:pt>
                <c:pt idx="4">
                  <c:v>86.63</c:v>
                </c:pt>
              </c:numCache>
            </c:numRef>
          </c:val>
          <c:extLst xmlns:c16r2="http://schemas.microsoft.com/office/drawing/2015/06/chart">
            <c:ext xmlns:c16="http://schemas.microsoft.com/office/drawing/2014/chart" uri="{C3380CC4-5D6E-409C-BE32-E72D297353CC}">
              <c16:uniqueId val="{00000000-34CE-4BBA-99F7-2F4D7B1A183C}"/>
            </c:ext>
          </c:extLst>
        </c:ser>
        <c:dLbls>
          <c:showLegendKey val="0"/>
          <c:showVal val="0"/>
          <c:showCatName val="0"/>
          <c:showSerName val="0"/>
          <c:showPercent val="0"/>
          <c:showBubbleSize val="0"/>
        </c:dLbls>
        <c:gapWidth val="150"/>
        <c:axId val="96124288"/>
        <c:axId val="9612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0</c:v>
                </c:pt>
                <c:pt idx="2">
                  <c:v>0</c:v>
                </c:pt>
                <c:pt idx="3">
                  <c:v>44.02</c:v>
                </c:pt>
                <c:pt idx="4">
                  <c:v>62.8</c:v>
                </c:pt>
              </c:numCache>
            </c:numRef>
          </c:val>
          <c:smooth val="0"/>
          <c:extLst xmlns:c16r2="http://schemas.microsoft.com/office/drawing/2015/06/chart">
            <c:ext xmlns:c16="http://schemas.microsoft.com/office/drawing/2014/chart" uri="{C3380CC4-5D6E-409C-BE32-E72D297353CC}">
              <c16:uniqueId val="{00000001-34CE-4BBA-99F7-2F4D7B1A183C}"/>
            </c:ext>
          </c:extLst>
        </c:ser>
        <c:dLbls>
          <c:showLegendKey val="0"/>
          <c:showVal val="0"/>
          <c:showCatName val="0"/>
          <c:showSerName val="0"/>
          <c:showPercent val="0"/>
          <c:showBubbleSize val="0"/>
        </c:dLbls>
        <c:marker val="1"/>
        <c:smooth val="0"/>
        <c:axId val="96124288"/>
        <c:axId val="96126464"/>
      </c:lineChart>
      <c:dateAx>
        <c:axId val="96124288"/>
        <c:scaling>
          <c:orientation val="minMax"/>
        </c:scaling>
        <c:delete val="1"/>
        <c:axPos val="b"/>
        <c:numFmt formatCode="ge" sourceLinked="1"/>
        <c:majorTickMark val="none"/>
        <c:minorTickMark val="none"/>
        <c:tickLblPos val="none"/>
        <c:crossAx val="96126464"/>
        <c:crosses val="autoZero"/>
        <c:auto val="1"/>
        <c:lblOffset val="100"/>
        <c:baseTimeUnit val="years"/>
      </c:dateAx>
      <c:valAx>
        <c:axId val="96126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12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0</c:v>
                </c:pt>
                <c:pt idx="1">
                  <c:v>0</c:v>
                </c:pt>
                <c:pt idx="2">
                  <c:v>0</c:v>
                </c:pt>
                <c:pt idx="3">
                  <c:v>80.17</c:v>
                </c:pt>
                <c:pt idx="4">
                  <c:v>50.89</c:v>
                </c:pt>
              </c:numCache>
            </c:numRef>
          </c:val>
          <c:extLst xmlns:c16r2="http://schemas.microsoft.com/office/drawing/2015/06/chart">
            <c:ext xmlns:c16="http://schemas.microsoft.com/office/drawing/2014/chart" uri="{C3380CC4-5D6E-409C-BE32-E72D297353CC}">
              <c16:uniqueId val="{00000000-EAC3-4235-A303-9362F25B4FD2}"/>
            </c:ext>
          </c:extLst>
        </c:ser>
        <c:dLbls>
          <c:showLegendKey val="0"/>
          <c:showVal val="0"/>
          <c:showCatName val="0"/>
          <c:showSerName val="0"/>
          <c:showPercent val="0"/>
          <c:showBubbleSize val="0"/>
        </c:dLbls>
        <c:gapWidth val="150"/>
        <c:axId val="96158080"/>
        <c:axId val="961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0</c:v>
                </c:pt>
                <c:pt idx="1">
                  <c:v>0</c:v>
                </c:pt>
                <c:pt idx="2">
                  <c:v>0</c:v>
                </c:pt>
                <c:pt idx="3">
                  <c:v>159.97999999999999</c:v>
                </c:pt>
                <c:pt idx="4">
                  <c:v>162.86000000000001</c:v>
                </c:pt>
              </c:numCache>
            </c:numRef>
          </c:val>
          <c:smooth val="0"/>
          <c:extLst xmlns:c16r2="http://schemas.microsoft.com/office/drawing/2015/06/chart">
            <c:ext xmlns:c16="http://schemas.microsoft.com/office/drawing/2014/chart" uri="{C3380CC4-5D6E-409C-BE32-E72D297353CC}">
              <c16:uniqueId val="{00000001-EAC3-4235-A303-9362F25B4FD2}"/>
            </c:ext>
          </c:extLst>
        </c:ser>
        <c:dLbls>
          <c:showLegendKey val="0"/>
          <c:showVal val="0"/>
          <c:showCatName val="0"/>
          <c:showSerName val="0"/>
          <c:showPercent val="0"/>
          <c:showBubbleSize val="0"/>
        </c:dLbls>
        <c:marker val="1"/>
        <c:smooth val="0"/>
        <c:axId val="96158080"/>
        <c:axId val="96160000"/>
      </c:lineChart>
      <c:dateAx>
        <c:axId val="96158080"/>
        <c:scaling>
          <c:orientation val="minMax"/>
        </c:scaling>
        <c:delete val="1"/>
        <c:axPos val="b"/>
        <c:numFmt formatCode="ge" sourceLinked="1"/>
        <c:majorTickMark val="none"/>
        <c:minorTickMark val="none"/>
        <c:tickLblPos val="none"/>
        <c:crossAx val="96160000"/>
        <c:crosses val="autoZero"/>
        <c:auto val="1"/>
        <c:lblOffset val="100"/>
        <c:baseTimeUnit val="years"/>
      </c:dateAx>
      <c:valAx>
        <c:axId val="96160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1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961.62</c:v>
                </c:pt>
                <c:pt idx="4">
                  <c:v>1014.66</c:v>
                </c:pt>
              </c:numCache>
            </c:numRef>
          </c:val>
          <c:extLst xmlns:c16r2="http://schemas.microsoft.com/office/drawing/2015/06/chart">
            <c:ext xmlns:c16="http://schemas.microsoft.com/office/drawing/2014/chart" uri="{C3380CC4-5D6E-409C-BE32-E72D297353CC}">
              <c16:uniqueId val="{00000000-872B-4494-9CBA-E519D4D6BFAA}"/>
            </c:ext>
          </c:extLst>
        </c:ser>
        <c:dLbls>
          <c:showLegendKey val="0"/>
          <c:showVal val="0"/>
          <c:showCatName val="0"/>
          <c:showSerName val="0"/>
          <c:showPercent val="0"/>
          <c:showBubbleSize val="0"/>
        </c:dLbls>
        <c:gapWidth val="150"/>
        <c:axId val="96173056"/>
        <c:axId val="968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0</c:v>
                </c:pt>
                <c:pt idx="1">
                  <c:v>0</c:v>
                </c:pt>
                <c:pt idx="2">
                  <c:v>0</c:v>
                </c:pt>
                <c:pt idx="3">
                  <c:v>799.86</c:v>
                </c:pt>
                <c:pt idx="4">
                  <c:v>800.75</c:v>
                </c:pt>
              </c:numCache>
            </c:numRef>
          </c:val>
          <c:smooth val="0"/>
          <c:extLst xmlns:c16r2="http://schemas.microsoft.com/office/drawing/2015/06/chart">
            <c:ext xmlns:c16="http://schemas.microsoft.com/office/drawing/2014/chart" uri="{C3380CC4-5D6E-409C-BE32-E72D297353CC}">
              <c16:uniqueId val="{00000001-872B-4494-9CBA-E519D4D6BFAA}"/>
            </c:ext>
          </c:extLst>
        </c:ser>
        <c:dLbls>
          <c:showLegendKey val="0"/>
          <c:showVal val="0"/>
          <c:showCatName val="0"/>
          <c:showSerName val="0"/>
          <c:showPercent val="0"/>
          <c:showBubbleSize val="0"/>
        </c:dLbls>
        <c:marker val="1"/>
        <c:smooth val="0"/>
        <c:axId val="96173056"/>
        <c:axId val="96867456"/>
      </c:lineChart>
      <c:dateAx>
        <c:axId val="96173056"/>
        <c:scaling>
          <c:orientation val="minMax"/>
        </c:scaling>
        <c:delete val="1"/>
        <c:axPos val="b"/>
        <c:numFmt formatCode="ge" sourceLinked="1"/>
        <c:majorTickMark val="none"/>
        <c:minorTickMark val="none"/>
        <c:tickLblPos val="none"/>
        <c:crossAx val="96867456"/>
        <c:crosses val="autoZero"/>
        <c:auto val="1"/>
        <c:lblOffset val="100"/>
        <c:baseTimeUnit val="years"/>
      </c:dateAx>
      <c:valAx>
        <c:axId val="968674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0</c:v>
                </c:pt>
                <c:pt idx="1">
                  <c:v>0</c:v>
                </c:pt>
                <c:pt idx="2">
                  <c:v>0</c:v>
                </c:pt>
                <c:pt idx="3">
                  <c:v>66.47</c:v>
                </c:pt>
                <c:pt idx="4">
                  <c:v>65.8</c:v>
                </c:pt>
              </c:numCache>
            </c:numRef>
          </c:val>
          <c:extLst xmlns:c16r2="http://schemas.microsoft.com/office/drawing/2015/06/chart">
            <c:ext xmlns:c16="http://schemas.microsoft.com/office/drawing/2014/chart" uri="{C3380CC4-5D6E-409C-BE32-E72D297353CC}">
              <c16:uniqueId val="{00000000-0C8C-4050-8656-1A1039AA41FE}"/>
            </c:ext>
          </c:extLst>
        </c:ser>
        <c:dLbls>
          <c:showLegendKey val="0"/>
          <c:showVal val="0"/>
          <c:showCatName val="0"/>
          <c:showSerName val="0"/>
          <c:showPercent val="0"/>
          <c:showBubbleSize val="0"/>
        </c:dLbls>
        <c:gapWidth val="150"/>
        <c:axId val="96889856"/>
        <c:axId val="969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0</c:v>
                </c:pt>
                <c:pt idx="1">
                  <c:v>0</c:v>
                </c:pt>
                <c:pt idx="2">
                  <c:v>0</c:v>
                </c:pt>
                <c:pt idx="3">
                  <c:v>73.56</c:v>
                </c:pt>
                <c:pt idx="4">
                  <c:v>76.05</c:v>
                </c:pt>
              </c:numCache>
            </c:numRef>
          </c:val>
          <c:smooth val="0"/>
          <c:extLst xmlns:c16r2="http://schemas.microsoft.com/office/drawing/2015/06/chart">
            <c:ext xmlns:c16="http://schemas.microsoft.com/office/drawing/2014/chart" uri="{C3380CC4-5D6E-409C-BE32-E72D297353CC}">
              <c16:uniqueId val="{00000001-0C8C-4050-8656-1A1039AA41FE}"/>
            </c:ext>
          </c:extLst>
        </c:ser>
        <c:dLbls>
          <c:showLegendKey val="0"/>
          <c:showVal val="0"/>
          <c:showCatName val="0"/>
          <c:showSerName val="0"/>
          <c:showPercent val="0"/>
          <c:showBubbleSize val="0"/>
        </c:dLbls>
        <c:marker val="1"/>
        <c:smooth val="0"/>
        <c:axId val="96889856"/>
        <c:axId val="96900224"/>
      </c:lineChart>
      <c:dateAx>
        <c:axId val="96889856"/>
        <c:scaling>
          <c:orientation val="minMax"/>
        </c:scaling>
        <c:delete val="1"/>
        <c:axPos val="b"/>
        <c:numFmt formatCode="ge" sourceLinked="1"/>
        <c:majorTickMark val="none"/>
        <c:minorTickMark val="none"/>
        <c:tickLblPos val="none"/>
        <c:crossAx val="96900224"/>
        <c:crosses val="autoZero"/>
        <c:auto val="1"/>
        <c:lblOffset val="100"/>
        <c:baseTimeUnit val="years"/>
      </c:dateAx>
      <c:valAx>
        <c:axId val="969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0</c:v>
                </c:pt>
                <c:pt idx="1">
                  <c:v>0</c:v>
                </c:pt>
                <c:pt idx="2">
                  <c:v>0</c:v>
                </c:pt>
                <c:pt idx="3">
                  <c:v>260.81</c:v>
                </c:pt>
                <c:pt idx="4">
                  <c:v>265.07</c:v>
                </c:pt>
              </c:numCache>
            </c:numRef>
          </c:val>
          <c:extLst xmlns:c16r2="http://schemas.microsoft.com/office/drawing/2015/06/chart">
            <c:ext xmlns:c16="http://schemas.microsoft.com/office/drawing/2014/chart" uri="{C3380CC4-5D6E-409C-BE32-E72D297353CC}">
              <c16:uniqueId val="{00000000-51DD-4370-870B-04245EE43761}"/>
            </c:ext>
          </c:extLst>
        </c:ser>
        <c:dLbls>
          <c:showLegendKey val="0"/>
          <c:showVal val="0"/>
          <c:showCatName val="0"/>
          <c:showSerName val="0"/>
          <c:showPercent val="0"/>
          <c:showBubbleSize val="0"/>
        </c:dLbls>
        <c:gapWidth val="150"/>
        <c:axId val="97192960"/>
        <c:axId val="971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0</c:v>
                </c:pt>
                <c:pt idx="1">
                  <c:v>0</c:v>
                </c:pt>
                <c:pt idx="2">
                  <c:v>0</c:v>
                </c:pt>
                <c:pt idx="3">
                  <c:v>239.85</c:v>
                </c:pt>
                <c:pt idx="4">
                  <c:v>235.87</c:v>
                </c:pt>
              </c:numCache>
            </c:numRef>
          </c:val>
          <c:smooth val="0"/>
          <c:extLst xmlns:c16r2="http://schemas.microsoft.com/office/drawing/2015/06/chart">
            <c:ext xmlns:c16="http://schemas.microsoft.com/office/drawing/2014/chart" uri="{C3380CC4-5D6E-409C-BE32-E72D297353CC}">
              <c16:uniqueId val="{00000001-51DD-4370-870B-04245EE43761}"/>
            </c:ext>
          </c:extLst>
        </c:ser>
        <c:dLbls>
          <c:showLegendKey val="0"/>
          <c:showVal val="0"/>
          <c:showCatName val="0"/>
          <c:showSerName val="0"/>
          <c:showPercent val="0"/>
          <c:showBubbleSize val="0"/>
        </c:dLbls>
        <c:marker val="1"/>
        <c:smooth val="0"/>
        <c:axId val="97192960"/>
        <c:axId val="97199232"/>
      </c:lineChart>
      <c:dateAx>
        <c:axId val="97192960"/>
        <c:scaling>
          <c:orientation val="minMax"/>
        </c:scaling>
        <c:delete val="1"/>
        <c:axPos val="b"/>
        <c:numFmt formatCode="ge" sourceLinked="1"/>
        <c:majorTickMark val="none"/>
        <c:minorTickMark val="none"/>
        <c:tickLblPos val="none"/>
        <c:crossAx val="97199232"/>
        <c:crosses val="autoZero"/>
        <c:auto val="1"/>
        <c:lblOffset val="100"/>
        <c:baseTimeUnit val="years"/>
      </c:dateAx>
      <c:valAx>
        <c:axId val="971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【38.15】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【340.04】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【870.69】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【53.02】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【66.50】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【9.31】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【0.50】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今帰仁村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簡易水道事業</v>
      </c>
      <c r="S8" s="72"/>
      <c r="T8" s="72"/>
      <c r="U8" s="72"/>
      <c r="V8" s="72"/>
      <c r="W8" s="72"/>
      <c r="X8" s="72"/>
      <c r="Y8" s="73"/>
      <c r="Z8" s="71" t="str">
        <f>データ!L6</f>
        <v>C2</v>
      </c>
      <c r="AA8" s="72"/>
      <c r="AB8" s="72"/>
      <c r="AC8" s="72"/>
      <c r="AD8" s="72"/>
      <c r="AE8" s="72"/>
      <c r="AF8" s="72"/>
      <c r="AG8" s="73"/>
      <c r="AH8" s="3"/>
      <c r="AI8" s="74">
        <f>データ!Q6</f>
        <v>9611</v>
      </c>
      <c r="AJ8" s="75"/>
      <c r="AK8" s="75"/>
      <c r="AL8" s="75"/>
      <c r="AM8" s="75"/>
      <c r="AN8" s="75"/>
      <c r="AO8" s="75"/>
      <c r="AP8" s="76"/>
      <c r="AQ8" s="57">
        <f>データ!R6</f>
        <v>39.93</v>
      </c>
      <c r="AR8" s="57"/>
      <c r="AS8" s="57"/>
      <c r="AT8" s="57"/>
      <c r="AU8" s="57"/>
      <c r="AV8" s="57"/>
      <c r="AW8" s="57"/>
      <c r="AX8" s="57"/>
      <c r="AY8" s="57">
        <f>データ!S6</f>
        <v>240.7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66.510000000000005</v>
      </c>
      <c r="K10" s="57"/>
      <c r="L10" s="57"/>
      <c r="M10" s="57"/>
      <c r="N10" s="57"/>
      <c r="O10" s="57"/>
      <c r="P10" s="57"/>
      <c r="Q10" s="57"/>
      <c r="R10" s="57">
        <f>データ!O6</f>
        <v>100</v>
      </c>
      <c r="S10" s="57"/>
      <c r="T10" s="57"/>
      <c r="U10" s="57"/>
      <c r="V10" s="57"/>
      <c r="W10" s="57"/>
      <c r="X10" s="57"/>
      <c r="Y10" s="57"/>
      <c r="Z10" s="65">
        <f>データ!P6</f>
        <v>3051</v>
      </c>
      <c r="AA10" s="65"/>
      <c r="AB10" s="65"/>
      <c r="AC10" s="65"/>
      <c r="AD10" s="65"/>
      <c r="AE10" s="65"/>
      <c r="AF10" s="65"/>
      <c r="AG10" s="65"/>
      <c r="AH10" s="2"/>
      <c r="AI10" s="65">
        <f>データ!T6</f>
        <v>9216</v>
      </c>
      <c r="AJ10" s="65"/>
      <c r="AK10" s="65"/>
      <c r="AL10" s="65"/>
      <c r="AM10" s="65"/>
      <c r="AN10" s="65"/>
      <c r="AO10" s="65"/>
      <c r="AP10" s="65"/>
      <c r="AQ10" s="57">
        <f>データ!U6</f>
        <v>39.93</v>
      </c>
      <c r="AR10" s="57"/>
      <c r="AS10" s="57"/>
      <c r="AT10" s="57"/>
      <c r="AU10" s="57"/>
      <c r="AV10" s="57"/>
      <c r="AW10" s="57"/>
      <c r="AX10" s="57"/>
      <c r="AY10" s="57">
        <f>データ!V6</f>
        <v>230.8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473065</v>
      </c>
      <c r="D6" s="31">
        <f t="shared" si="3"/>
        <v>46</v>
      </c>
      <c r="E6" s="31">
        <f t="shared" si="3"/>
        <v>1</v>
      </c>
      <c r="F6" s="31">
        <f t="shared" si="3"/>
        <v>0</v>
      </c>
      <c r="G6" s="31">
        <f t="shared" si="3"/>
        <v>5</v>
      </c>
      <c r="H6" s="31" t="str">
        <f t="shared" si="3"/>
        <v>沖縄県　今帰仁村</v>
      </c>
      <c r="I6" s="31" t="str">
        <f t="shared" si="3"/>
        <v>法適用</v>
      </c>
      <c r="J6" s="31" t="str">
        <f t="shared" si="3"/>
        <v>水道事業</v>
      </c>
      <c r="K6" s="31" t="str">
        <f t="shared" si="3"/>
        <v>簡易水道事業</v>
      </c>
      <c r="L6" s="31" t="str">
        <f t="shared" si="3"/>
        <v>C2</v>
      </c>
      <c r="M6" s="32" t="str">
        <f t="shared" si="3"/>
        <v>-</v>
      </c>
      <c r="N6" s="32">
        <f t="shared" si="3"/>
        <v>66.510000000000005</v>
      </c>
      <c r="O6" s="32">
        <f t="shared" si="3"/>
        <v>100</v>
      </c>
      <c r="P6" s="32">
        <f t="shared" si="3"/>
        <v>3051</v>
      </c>
      <c r="Q6" s="32">
        <f t="shared" si="3"/>
        <v>9611</v>
      </c>
      <c r="R6" s="32">
        <f t="shared" si="3"/>
        <v>39.93</v>
      </c>
      <c r="S6" s="32">
        <f t="shared" si="3"/>
        <v>240.7</v>
      </c>
      <c r="T6" s="32">
        <f t="shared" si="3"/>
        <v>9216</v>
      </c>
      <c r="U6" s="32">
        <f t="shared" si="3"/>
        <v>39.93</v>
      </c>
      <c r="V6" s="32">
        <f t="shared" si="3"/>
        <v>230.8</v>
      </c>
      <c r="W6" s="33" t="str">
        <f>IF(W7="",NA(),W7)</f>
        <v>-</v>
      </c>
      <c r="X6" s="33" t="str">
        <f t="shared" ref="X6:AF6" si="4">IF(X7="",NA(),X7)</f>
        <v>-</v>
      </c>
      <c r="Y6" s="33" t="str">
        <f t="shared" si="4"/>
        <v>-</v>
      </c>
      <c r="Z6" s="33">
        <f t="shared" si="4"/>
        <v>80.77</v>
      </c>
      <c r="AA6" s="33">
        <f t="shared" si="4"/>
        <v>81.569999999999993</v>
      </c>
      <c r="AB6" s="33" t="str">
        <f t="shared" si="4"/>
        <v>-</v>
      </c>
      <c r="AC6" s="33" t="str">
        <f t="shared" si="4"/>
        <v>-</v>
      </c>
      <c r="AD6" s="33" t="str">
        <f t="shared" si="4"/>
        <v>-</v>
      </c>
      <c r="AE6" s="33">
        <f t="shared" si="4"/>
        <v>86.23</v>
      </c>
      <c r="AF6" s="33">
        <f t="shared" si="4"/>
        <v>88.67</v>
      </c>
      <c r="AG6" s="32" t="str">
        <f>IF(AG7="","",IF(AG7="-","【-】","【"&amp;SUBSTITUTE(TEXT(AG7,"#,##0.00"),"-","△")&amp;"】"))</f>
        <v>【104.78】</v>
      </c>
      <c r="AH6" s="33" t="str">
        <f>IF(AH7="",NA(),AH7)</f>
        <v>-</v>
      </c>
      <c r="AI6" s="33" t="str">
        <f t="shared" ref="AI6:AQ6" si="5">IF(AI7="",NA(),AI7)</f>
        <v>-</v>
      </c>
      <c r="AJ6" s="33" t="str">
        <f t="shared" si="5"/>
        <v>-</v>
      </c>
      <c r="AK6" s="33">
        <f t="shared" si="5"/>
        <v>45.11</v>
      </c>
      <c r="AL6" s="33">
        <f t="shared" si="5"/>
        <v>86.63</v>
      </c>
      <c r="AM6" s="33" t="str">
        <f t="shared" si="5"/>
        <v>-</v>
      </c>
      <c r="AN6" s="33" t="str">
        <f t="shared" si="5"/>
        <v>-</v>
      </c>
      <c r="AO6" s="33" t="str">
        <f t="shared" si="5"/>
        <v>-</v>
      </c>
      <c r="AP6" s="33">
        <f t="shared" si="5"/>
        <v>44.02</v>
      </c>
      <c r="AQ6" s="33">
        <f t="shared" si="5"/>
        <v>62.8</v>
      </c>
      <c r="AR6" s="32" t="str">
        <f>IF(AR7="","",IF(AR7="-","【-】","【"&amp;SUBSTITUTE(TEXT(AR7,"#,##0.00"),"-","△")&amp;"】"))</f>
        <v>【38.15】</v>
      </c>
      <c r="AS6" s="33" t="str">
        <f>IF(AS7="",NA(),AS7)</f>
        <v>-</v>
      </c>
      <c r="AT6" s="33" t="str">
        <f t="shared" ref="AT6:BB6" si="6">IF(AT7="",NA(),AT7)</f>
        <v>-</v>
      </c>
      <c r="AU6" s="33" t="str">
        <f t="shared" si="6"/>
        <v>-</v>
      </c>
      <c r="AV6" s="33">
        <f t="shared" si="6"/>
        <v>80.17</v>
      </c>
      <c r="AW6" s="33">
        <f t="shared" si="6"/>
        <v>50.89</v>
      </c>
      <c r="AX6" s="33" t="str">
        <f t="shared" si="6"/>
        <v>-</v>
      </c>
      <c r="AY6" s="33" t="str">
        <f t="shared" si="6"/>
        <v>-</v>
      </c>
      <c r="AZ6" s="33" t="str">
        <f t="shared" si="6"/>
        <v>-</v>
      </c>
      <c r="BA6" s="33">
        <f t="shared" si="6"/>
        <v>159.97999999999999</v>
      </c>
      <c r="BB6" s="33">
        <f t="shared" si="6"/>
        <v>162.86000000000001</v>
      </c>
      <c r="BC6" s="32" t="str">
        <f>IF(BC7="","",IF(BC7="-","【-】","【"&amp;SUBSTITUTE(TEXT(BC7,"#,##0.00"),"-","△")&amp;"】"))</f>
        <v>【340.04】</v>
      </c>
      <c r="BD6" s="33" t="str">
        <f>IF(BD7="",NA(),BD7)</f>
        <v>-</v>
      </c>
      <c r="BE6" s="33" t="str">
        <f t="shared" ref="BE6:BM6" si="7">IF(BE7="",NA(),BE7)</f>
        <v>-</v>
      </c>
      <c r="BF6" s="33" t="str">
        <f t="shared" si="7"/>
        <v>-</v>
      </c>
      <c r="BG6" s="33">
        <f t="shared" si="7"/>
        <v>961.62</v>
      </c>
      <c r="BH6" s="33">
        <f t="shared" si="7"/>
        <v>1014.66</v>
      </c>
      <c r="BI6" s="33" t="str">
        <f t="shared" si="7"/>
        <v>-</v>
      </c>
      <c r="BJ6" s="33" t="str">
        <f t="shared" si="7"/>
        <v>-</v>
      </c>
      <c r="BK6" s="33" t="str">
        <f t="shared" si="7"/>
        <v>-</v>
      </c>
      <c r="BL6" s="33">
        <f t="shared" si="7"/>
        <v>799.86</v>
      </c>
      <c r="BM6" s="33">
        <f t="shared" si="7"/>
        <v>800.75</v>
      </c>
      <c r="BN6" s="32" t="str">
        <f>IF(BN7="","",IF(BN7="-","【-】","【"&amp;SUBSTITUTE(TEXT(BN7,"#,##0.00"),"-","△")&amp;"】"))</f>
        <v>【870.69】</v>
      </c>
      <c r="BO6" s="33" t="str">
        <f>IF(BO7="",NA(),BO7)</f>
        <v>-</v>
      </c>
      <c r="BP6" s="33" t="str">
        <f t="shared" ref="BP6:BX6" si="8">IF(BP7="",NA(),BP7)</f>
        <v>-</v>
      </c>
      <c r="BQ6" s="33" t="str">
        <f t="shared" si="8"/>
        <v>-</v>
      </c>
      <c r="BR6" s="33">
        <f t="shared" si="8"/>
        <v>66.47</v>
      </c>
      <c r="BS6" s="33">
        <f t="shared" si="8"/>
        <v>65.8</v>
      </c>
      <c r="BT6" s="33" t="str">
        <f t="shared" si="8"/>
        <v>-</v>
      </c>
      <c r="BU6" s="33" t="str">
        <f t="shared" si="8"/>
        <v>-</v>
      </c>
      <c r="BV6" s="33" t="str">
        <f t="shared" si="8"/>
        <v>-</v>
      </c>
      <c r="BW6" s="33">
        <f t="shared" si="8"/>
        <v>73.56</v>
      </c>
      <c r="BX6" s="33">
        <f t="shared" si="8"/>
        <v>76.05</v>
      </c>
      <c r="BY6" s="32" t="str">
        <f>IF(BY7="","",IF(BY7="-","【-】","【"&amp;SUBSTITUTE(TEXT(BY7,"#,##0.00"),"-","△")&amp;"】"))</f>
        <v>【66.50】</v>
      </c>
      <c r="BZ6" s="33" t="str">
        <f>IF(BZ7="",NA(),BZ7)</f>
        <v>-</v>
      </c>
      <c r="CA6" s="33" t="str">
        <f t="shared" ref="CA6:CI6" si="9">IF(CA7="",NA(),CA7)</f>
        <v>-</v>
      </c>
      <c r="CB6" s="33" t="str">
        <f t="shared" si="9"/>
        <v>-</v>
      </c>
      <c r="CC6" s="33">
        <f t="shared" si="9"/>
        <v>260.81</v>
      </c>
      <c r="CD6" s="33">
        <f t="shared" si="9"/>
        <v>265.07</v>
      </c>
      <c r="CE6" s="33" t="str">
        <f t="shared" si="9"/>
        <v>-</v>
      </c>
      <c r="CF6" s="33" t="str">
        <f t="shared" si="9"/>
        <v>-</v>
      </c>
      <c r="CG6" s="33" t="str">
        <f t="shared" si="9"/>
        <v>-</v>
      </c>
      <c r="CH6" s="33">
        <f t="shared" si="9"/>
        <v>239.85</v>
      </c>
      <c r="CI6" s="33">
        <f t="shared" si="9"/>
        <v>235.87</v>
      </c>
      <c r="CJ6" s="32" t="str">
        <f>IF(CJ7="","",IF(CJ7="-","【-】","【"&amp;SUBSTITUTE(TEXT(CJ7,"#,##0.00"),"-","△")&amp;"】"))</f>
        <v>【294.21】</v>
      </c>
      <c r="CK6" s="33" t="str">
        <f>IF(CK7="",NA(),CK7)</f>
        <v>-</v>
      </c>
      <c r="CL6" s="33" t="str">
        <f t="shared" ref="CL6:CT6" si="10">IF(CL7="",NA(),CL7)</f>
        <v>-</v>
      </c>
      <c r="CM6" s="33" t="str">
        <f t="shared" si="10"/>
        <v>-</v>
      </c>
      <c r="CN6" s="33">
        <f t="shared" si="10"/>
        <v>74.89</v>
      </c>
      <c r="CO6" s="33">
        <f t="shared" si="10"/>
        <v>77.489999999999995</v>
      </c>
      <c r="CP6" s="33" t="str">
        <f t="shared" si="10"/>
        <v>-</v>
      </c>
      <c r="CQ6" s="33" t="str">
        <f t="shared" si="10"/>
        <v>-</v>
      </c>
      <c r="CR6" s="33" t="str">
        <f t="shared" si="10"/>
        <v>-</v>
      </c>
      <c r="CS6" s="33">
        <f t="shared" si="10"/>
        <v>61</v>
      </c>
      <c r="CT6" s="33">
        <f t="shared" si="10"/>
        <v>61.09</v>
      </c>
      <c r="CU6" s="32" t="str">
        <f>IF(CU7="","",IF(CU7="-","【-】","【"&amp;SUBSTITUTE(TEXT(CU7,"#,##0.00"),"-","△")&amp;"】"))</f>
        <v>【53.02】</v>
      </c>
      <c r="CV6" s="33" t="str">
        <f>IF(CV7="",NA(),CV7)</f>
        <v>-</v>
      </c>
      <c r="CW6" s="33" t="str">
        <f t="shared" ref="CW6:DE6" si="11">IF(CW7="",NA(),CW7)</f>
        <v>-</v>
      </c>
      <c r="CX6" s="33" t="str">
        <f t="shared" si="11"/>
        <v>-</v>
      </c>
      <c r="CY6" s="33">
        <f t="shared" si="11"/>
        <v>88.63</v>
      </c>
      <c r="CZ6" s="33">
        <f t="shared" si="11"/>
        <v>86.53</v>
      </c>
      <c r="DA6" s="33" t="str">
        <f t="shared" si="11"/>
        <v>-</v>
      </c>
      <c r="DB6" s="33" t="str">
        <f t="shared" si="11"/>
        <v>-</v>
      </c>
      <c r="DC6" s="33" t="str">
        <f t="shared" si="11"/>
        <v>-</v>
      </c>
      <c r="DD6" s="33">
        <f t="shared" si="11"/>
        <v>84.68</v>
      </c>
      <c r="DE6" s="33">
        <f t="shared" si="11"/>
        <v>84.18</v>
      </c>
      <c r="DF6" s="32" t="str">
        <f>IF(DF7="","",IF(DF7="-","【-】","【"&amp;SUBSTITUTE(TEXT(DF7,"#,##0.00"),"-","△")&amp;"】"))</f>
        <v>【83.95】</v>
      </c>
      <c r="DG6" s="33" t="str">
        <f>IF(DG7="",NA(),DG7)</f>
        <v>-</v>
      </c>
      <c r="DH6" s="33" t="str">
        <f t="shared" ref="DH6:DP6" si="12">IF(DH7="",NA(),DH7)</f>
        <v>-</v>
      </c>
      <c r="DI6" s="33" t="str">
        <f t="shared" si="12"/>
        <v>-</v>
      </c>
      <c r="DJ6" s="33">
        <f t="shared" si="12"/>
        <v>4.16</v>
      </c>
      <c r="DK6" s="33">
        <f t="shared" si="12"/>
        <v>7.73</v>
      </c>
      <c r="DL6" s="33" t="str">
        <f t="shared" si="12"/>
        <v>-</v>
      </c>
      <c r="DM6" s="33" t="str">
        <f t="shared" si="12"/>
        <v>-</v>
      </c>
      <c r="DN6" s="33" t="str">
        <f t="shared" si="12"/>
        <v>-</v>
      </c>
      <c r="DO6" s="33">
        <f t="shared" si="12"/>
        <v>27.03</v>
      </c>
      <c r="DP6" s="33">
        <f t="shared" si="12"/>
        <v>29.16</v>
      </c>
      <c r="DQ6" s="32" t="str">
        <f>IF(DQ7="","",IF(DQ7="-","【-】","【"&amp;SUBSTITUTE(TEXT(DQ7,"#,##0.00"),"-","△")&amp;"】"))</f>
        <v>【36.56】</v>
      </c>
      <c r="DR6" s="33" t="str">
        <f>IF(DR7="",NA(),DR7)</f>
        <v>-</v>
      </c>
      <c r="DS6" s="33" t="str">
        <f t="shared" ref="DS6:EA6" si="13">IF(DS7="",NA(),DS7)</f>
        <v>-</v>
      </c>
      <c r="DT6" s="33" t="str">
        <f t="shared" si="13"/>
        <v>-</v>
      </c>
      <c r="DU6" s="33">
        <f t="shared" si="13"/>
        <v>15.57</v>
      </c>
      <c r="DV6" s="32">
        <f t="shared" si="13"/>
        <v>0</v>
      </c>
      <c r="DW6" s="33" t="str">
        <f t="shared" si="13"/>
        <v>-</v>
      </c>
      <c r="DX6" s="33" t="str">
        <f t="shared" si="13"/>
        <v>-</v>
      </c>
      <c r="DY6" s="33" t="str">
        <f t="shared" si="13"/>
        <v>-</v>
      </c>
      <c r="DZ6" s="33">
        <f t="shared" si="13"/>
        <v>4.0999999999999996</v>
      </c>
      <c r="EA6" s="33">
        <f t="shared" si="13"/>
        <v>7.2</v>
      </c>
      <c r="EB6" s="32" t="str">
        <f>IF(EB7="","",IF(EB7="-","【-】","【"&amp;SUBSTITUTE(TEXT(EB7,"#,##0.00"),"-","△")&amp;"】"))</f>
        <v>【9.31】</v>
      </c>
      <c r="EC6" s="33" t="str">
        <f>IF(EC7="",NA(),EC7)</f>
        <v>-</v>
      </c>
      <c r="ED6" s="33" t="str">
        <f t="shared" ref="ED6:EL6" si="14">IF(ED7="",NA(),ED7)</f>
        <v>-</v>
      </c>
      <c r="EE6" s="33" t="str">
        <f t="shared" si="14"/>
        <v>-</v>
      </c>
      <c r="EF6" s="33">
        <f t="shared" si="14"/>
        <v>5.51</v>
      </c>
      <c r="EG6" s="32">
        <f t="shared" si="14"/>
        <v>0</v>
      </c>
      <c r="EH6" s="33" t="str">
        <f t="shared" si="14"/>
        <v>-</v>
      </c>
      <c r="EI6" s="33" t="str">
        <f t="shared" si="14"/>
        <v>-</v>
      </c>
      <c r="EJ6" s="33" t="str">
        <f t="shared" si="14"/>
        <v>-</v>
      </c>
      <c r="EK6" s="33">
        <f t="shared" si="14"/>
        <v>1.61</v>
      </c>
      <c r="EL6" s="33">
        <f t="shared" si="14"/>
        <v>0.23</v>
      </c>
      <c r="EM6" s="32" t="str">
        <f>IF(EM7="","",IF(EM7="-","【-】","【"&amp;SUBSTITUTE(TEXT(EM7,"#,##0.00"),"-","△")&amp;"】"))</f>
        <v>【0.50】</v>
      </c>
    </row>
    <row r="7" spans="1:143" s="34" customFormat="1">
      <c r="A7" s="26"/>
      <c r="B7" s="35">
        <v>2015</v>
      </c>
      <c r="C7" s="35">
        <v>473065</v>
      </c>
      <c r="D7" s="35">
        <v>46</v>
      </c>
      <c r="E7" s="35">
        <v>1</v>
      </c>
      <c r="F7" s="35">
        <v>0</v>
      </c>
      <c r="G7" s="35">
        <v>5</v>
      </c>
      <c r="H7" s="35" t="s">
        <v>93</v>
      </c>
      <c r="I7" s="35" t="s">
        <v>94</v>
      </c>
      <c r="J7" s="35" t="s">
        <v>95</v>
      </c>
      <c r="K7" s="35" t="s">
        <v>96</v>
      </c>
      <c r="L7" s="35" t="s">
        <v>97</v>
      </c>
      <c r="M7" s="36" t="s">
        <v>98</v>
      </c>
      <c r="N7" s="36">
        <v>66.510000000000005</v>
      </c>
      <c r="O7" s="36">
        <v>100</v>
      </c>
      <c r="P7" s="36">
        <v>3051</v>
      </c>
      <c r="Q7" s="36">
        <v>9611</v>
      </c>
      <c r="R7" s="36">
        <v>39.93</v>
      </c>
      <c r="S7" s="36">
        <v>240.7</v>
      </c>
      <c r="T7" s="36">
        <v>9216</v>
      </c>
      <c r="U7" s="36">
        <v>39.93</v>
      </c>
      <c r="V7" s="36">
        <v>230.8</v>
      </c>
      <c r="W7" s="36" t="s">
        <v>98</v>
      </c>
      <c r="X7" s="36" t="s">
        <v>98</v>
      </c>
      <c r="Y7" s="36" t="s">
        <v>98</v>
      </c>
      <c r="Z7" s="36">
        <v>80.77</v>
      </c>
      <c r="AA7" s="36">
        <v>81.569999999999993</v>
      </c>
      <c r="AB7" s="36" t="s">
        <v>98</v>
      </c>
      <c r="AC7" s="36" t="s">
        <v>98</v>
      </c>
      <c r="AD7" s="36" t="s">
        <v>98</v>
      </c>
      <c r="AE7" s="36">
        <v>86.23</v>
      </c>
      <c r="AF7" s="36">
        <v>88.67</v>
      </c>
      <c r="AG7" s="36">
        <v>104.78</v>
      </c>
      <c r="AH7" s="36" t="s">
        <v>98</v>
      </c>
      <c r="AI7" s="36" t="s">
        <v>98</v>
      </c>
      <c r="AJ7" s="36" t="s">
        <v>98</v>
      </c>
      <c r="AK7" s="36">
        <v>45.11</v>
      </c>
      <c r="AL7" s="36">
        <v>86.63</v>
      </c>
      <c r="AM7" s="36" t="s">
        <v>98</v>
      </c>
      <c r="AN7" s="36" t="s">
        <v>98</v>
      </c>
      <c r="AO7" s="36" t="s">
        <v>98</v>
      </c>
      <c r="AP7" s="36">
        <v>44.02</v>
      </c>
      <c r="AQ7" s="36">
        <v>62.8</v>
      </c>
      <c r="AR7" s="36">
        <v>38.15</v>
      </c>
      <c r="AS7" s="36" t="s">
        <v>98</v>
      </c>
      <c r="AT7" s="36" t="s">
        <v>98</v>
      </c>
      <c r="AU7" s="36" t="s">
        <v>98</v>
      </c>
      <c r="AV7" s="36">
        <v>80.17</v>
      </c>
      <c r="AW7" s="36">
        <v>50.89</v>
      </c>
      <c r="AX7" s="36" t="s">
        <v>98</v>
      </c>
      <c r="AY7" s="36" t="s">
        <v>98</v>
      </c>
      <c r="AZ7" s="36" t="s">
        <v>98</v>
      </c>
      <c r="BA7" s="36">
        <v>159.97999999999999</v>
      </c>
      <c r="BB7" s="36">
        <v>162.86000000000001</v>
      </c>
      <c r="BC7" s="36">
        <v>340.04</v>
      </c>
      <c r="BD7" s="36" t="s">
        <v>98</v>
      </c>
      <c r="BE7" s="36" t="s">
        <v>98</v>
      </c>
      <c r="BF7" s="36" t="s">
        <v>98</v>
      </c>
      <c r="BG7" s="36">
        <v>961.62</v>
      </c>
      <c r="BH7" s="36">
        <v>1014.66</v>
      </c>
      <c r="BI7" s="36" t="s">
        <v>98</v>
      </c>
      <c r="BJ7" s="36" t="s">
        <v>98</v>
      </c>
      <c r="BK7" s="36" t="s">
        <v>98</v>
      </c>
      <c r="BL7" s="36">
        <v>799.86</v>
      </c>
      <c r="BM7" s="36">
        <v>800.75</v>
      </c>
      <c r="BN7" s="36">
        <v>870.69</v>
      </c>
      <c r="BO7" s="36" t="s">
        <v>98</v>
      </c>
      <c r="BP7" s="36" t="s">
        <v>98</v>
      </c>
      <c r="BQ7" s="36" t="s">
        <v>98</v>
      </c>
      <c r="BR7" s="36">
        <v>66.47</v>
      </c>
      <c r="BS7" s="36">
        <v>65.8</v>
      </c>
      <c r="BT7" s="36" t="s">
        <v>98</v>
      </c>
      <c r="BU7" s="36" t="s">
        <v>98</v>
      </c>
      <c r="BV7" s="36" t="s">
        <v>98</v>
      </c>
      <c r="BW7" s="36">
        <v>73.56</v>
      </c>
      <c r="BX7" s="36">
        <v>76.05</v>
      </c>
      <c r="BY7" s="36">
        <v>66.5</v>
      </c>
      <c r="BZ7" s="36" t="s">
        <v>98</v>
      </c>
      <c r="CA7" s="36" t="s">
        <v>98</v>
      </c>
      <c r="CB7" s="36" t="s">
        <v>98</v>
      </c>
      <c r="CC7" s="36">
        <v>260.81</v>
      </c>
      <c r="CD7" s="36">
        <v>265.07</v>
      </c>
      <c r="CE7" s="36" t="s">
        <v>98</v>
      </c>
      <c r="CF7" s="36" t="s">
        <v>98</v>
      </c>
      <c r="CG7" s="36" t="s">
        <v>98</v>
      </c>
      <c r="CH7" s="36">
        <v>239.85</v>
      </c>
      <c r="CI7" s="36">
        <v>235.87</v>
      </c>
      <c r="CJ7" s="36">
        <v>294.20999999999998</v>
      </c>
      <c r="CK7" s="36" t="s">
        <v>98</v>
      </c>
      <c r="CL7" s="36" t="s">
        <v>98</v>
      </c>
      <c r="CM7" s="36" t="s">
        <v>98</v>
      </c>
      <c r="CN7" s="36">
        <v>74.89</v>
      </c>
      <c r="CO7" s="36">
        <v>77.489999999999995</v>
      </c>
      <c r="CP7" s="36" t="s">
        <v>98</v>
      </c>
      <c r="CQ7" s="36" t="s">
        <v>98</v>
      </c>
      <c r="CR7" s="36" t="s">
        <v>98</v>
      </c>
      <c r="CS7" s="36">
        <v>61</v>
      </c>
      <c r="CT7" s="36">
        <v>61.09</v>
      </c>
      <c r="CU7" s="36">
        <v>53.02</v>
      </c>
      <c r="CV7" s="36" t="s">
        <v>98</v>
      </c>
      <c r="CW7" s="36" t="s">
        <v>98</v>
      </c>
      <c r="CX7" s="36" t="s">
        <v>98</v>
      </c>
      <c r="CY7" s="36">
        <v>88.63</v>
      </c>
      <c r="CZ7" s="36">
        <v>86.53</v>
      </c>
      <c r="DA7" s="36" t="s">
        <v>98</v>
      </c>
      <c r="DB7" s="36" t="s">
        <v>98</v>
      </c>
      <c r="DC7" s="36" t="s">
        <v>98</v>
      </c>
      <c r="DD7" s="36">
        <v>84.68</v>
      </c>
      <c r="DE7" s="36">
        <v>84.18</v>
      </c>
      <c r="DF7" s="36">
        <v>83.95</v>
      </c>
      <c r="DG7" s="36" t="s">
        <v>98</v>
      </c>
      <c r="DH7" s="36" t="s">
        <v>98</v>
      </c>
      <c r="DI7" s="36" t="s">
        <v>98</v>
      </c>
      <c r="DJ7" s="36">
        <v>4.16</v>
      </c>
      <c r="DK7" s="36">
        <v>7.73</v>
      </c>
      <c r="DL7" s="36" t="s">
        <v>98</v>
      </c>
      <c r="DM7" s="36" t="s">
        <v>98</v>
      </c>
      <c r="DN7" s="36" t="s">
        <v>98</v>
      </c>
      <c r="DO7" s="36">
        <v>27.03</v>
      </c>
      <c r="DP7" s="36">
        <v>29.16</v>
      </c>
      <c r="DQ7" s="36">
        <v>36.56</v>
      </c>
      <c r="DR7" s="36" t="s">
        <v>98</v>
      </c>
      <c r="DS7" s="36" t="s">
        <v>98</v>
      </c>
      <c r="DT7" s="36" t="s">
        <v>98</v>
      </c>
      <c r="DU7" s="36">
        <v>15.57</v>
      </c>
      <c r="DV7" s="36">
        <v>0</v>
      </c>
      <c r="DW7" s="36" t="s">
        <v>98</v>
      </c>
      <c r="DX7" s="36" t="s">
        <v>98</v>
      </c>
      <c r="DY7" s="36" t="s">
        <v>98</v>
      </c>
      <c r="DZ7" s="36">
        <v>4.0999999999999996</v>
      </c>
      <c r="EA7" s="36">
        <v>7.2</v>
      </c>
      <c r="EB7" s="36">
        <v>9.31</v>
      </c>
      <c r="EC7" s="36" t="s">
        <v>98</v>
      </c>
      <c r="ED7" s="36" t="s">
        <v>98</v>
      </c>
      <c r="EE7" s="36" t="s">
        <v>98</v>
      </c>
      <c r="EF7" s="36">
        <v>5.51</v>
      </c>
      <c r="EG7" s="36">
        <v>0</v>
      </c>
      <c r="EH7" s="36" t="s">
        <v>98</v>
      </c>
      <c r="EI7" s="36" t="s">
        <v>98</v>
      </c>
      <c r="EJ7" s="36" t="s">
        <v>98</v>
      </c>
      <c r="EK7" s="36">
        <v>1.61</v>
      </c>
      <c r="EL7" s="36">
        <v>0.23</v>
      </c>
      <c r="EM7" s="36">
        <v>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2017-01-25T04:29:31Z</cp:lastPrinted>
  <dcterms:created xsi:type="dcterms:W3CDTF">2016-12-02T02:13:32Z</dcterms:created>
  <dcterms:modified xsi:type="dcterms:W3CDTF">2017-02-21T05:34:22Z</dcterms:modified>
  <cp:category/>
</cp:coreProperties>
</file>