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<sst xmlns="http://schemas.openxmlformats.org/spreadsheetml/2006/main" count="221" uniqueCount="111">
  <si>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</si>
  <si>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</si>
  <si>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</si>
  <si>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</si>
  <si>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</si>
  <si>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</si>
  <si>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</si>
  <si>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</si>
  <si>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</si>
  <si>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</si>
  <si>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</si>
  <si>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</si>
  <si>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</si>
  <si>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</si>
  <si>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</si>
  <si>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</si>
  <si>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</si>
  <si>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</si>
  <si>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</si>
  <si>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</si>
  <si>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</si>
  <si>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</si>
  <si>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</si>
  <si>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</si>
  <si>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</si>
  <si>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</si>
  <si>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</si>
  <si>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</si>
  <si>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</si>
  <si>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</si>
  <si>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</si>
  <si>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</si>
  <si>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</si>
  <si>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</si>
  <si>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</si>
  <si>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</si>
  <si>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</si>
  <si>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</si>
  <si>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</si>
  <si>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</si>
  <si>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</si>
  <si>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</si>
  <si>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</si>
  <si>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</si>
  <si>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</si>
  <si>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</si>
  <si>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</si>
  <si>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</si>
  <si>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</si>
  <si>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</si>
  <si>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</si>
  <si>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</si>
  <si>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</si>
  <si>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</si>
  <si>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</si>
  <si>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</si>
  <si>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</si>
  <si>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</si>
  <si>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</si>
  <si>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</si>
  <si>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</si>
  <si>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</si>
  <si>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</si>
  <si>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</si>
  <si>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</si>
  <si>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</si>
  <si>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</si>
  <si>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</si>
  <si>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</si>
  <si>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</si>
  <si>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</si>
  <si>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</si>
  <si>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</si>
  <si>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</si>
  <si>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</si>
  <si>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</si>
  <si>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</si>
  <si>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</si>
  <si>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</si>
  <si>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</si>
  <si>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</si>
  <si>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</si>
  <si>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</si>
  <si>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</si>
  <si>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</si>
  <si>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</si>
  <si>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</si>
  <si>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</si>
  <si>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</si>
  <si>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</si>
  <si>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</si>
  <si>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</si>
  <si>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</si>
  <si>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</si>
  <si>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</si>
  <si>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</si>
  <si>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沖縄県　名護市</t>
  </si>
  <si>
    <t>法非適用</t>
  </si>
  <si>
    <t>下水道事業</t>
  </si>
  <si>
    <t>公共下水道</t>
  </si>
  <si>
    <t>Bc1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</si>
  <si>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</si>
  <si>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</si>
  <si>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</si>
  <si>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</si>
  <si>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</si>
  <si>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</si>
  <si>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</si>
  <si>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は、平成25年度を除き100%以上を保っており、単年度収支が黒字であることを示している。⑤経費回収率も100%以上で推移している。①⑤ともに比較的良好といえるが、設備の修繕等について、長期的な計画を有しておらず、大規模な修繕が必要となった場合などは、一般会計からの繰入金に頼ることになる。修繕費等の財源を確保しつつ、事業の継続を図っていく必要がある。⑥汚水処理原価も比較的良好といえる。しかし、平成27年度をピークに汚水処理水量（下水道使用料）は、減少していくと予測しており、汚水処理原価も増加すると考えている。⑦施設利用率は、処理能力からみた1日平均処理水量の割合を表しているが、一見過大なスペックを有しているように見える。平成28年度には、処理場施設の規模等について調査を行い、今後の事業計画に反映していく予定である。⑧水洗化率（処理区域内人口の下水道への接続率）は、平成26年度に約6ポイント減少しているが、これは、集計方法の変更に伴うもので、より現況を把握できる数字になっている。近年整備を行った地区は、整備後間もないことから水洗化率はまだ低いので、今後とも水洗化に向けた促進活動を行っていく。　　　　　　　　　　　　　　　　　　　　　　　　　　　　　　　　　　　　　　　　　　　　　　　　　　　　　　　　　　　　　　　　　　　　　　　　　　　　　　　以上のことから、経営的には、現時点で概ね良好であるといえる。しかし、今後は、事業収入の減、修繕費・委託料の増などにより、悪化していく見込みである。</t>
    <rPh sb="23" eb="25">
      <t>イジョウ</t>
    </rPh>
    <rPh sb="26" eb="27">
      <t>タモ</t>
    </rPh>
    <rPh sb="38" eb="39">
      <t>クロ</t>
    </rPh>
    <rPh sb="63" eb="65">
      <t>イジョウ</t>
    </rPh>
    <rPh sb="78" eb="81">
      <t>ヒカクテキ</t>
    </rPh>
    <rPh sb="81" eb="83">
      <t>リョウコウ</t>
    </rPh>
    <rPh sb="89" eb="91">
      <t>セツビ</t>
    </rPh>
    <rPh sb="92" eb="94">
      <t>シュウゼン</t>
    </rPh>
    <rPh sb="94" eb="95">
      <t>トウ</t>
    </rPh>
    <rPh sb="100" eb="103">
      <t>チョウキテキ</t>
    </rPh>
    <rPh sb="104" eb="106">
      <t>ケイカク</t>
    </rPh>
    <rPh sb="107" eb="108">
      <t>ユウ</t>
    </rPh>
    <rPh sb="114" eb="117">
      <t>ダイキボ</t>
    </rPh>
    <rPh sb="118" eb="120">
      <t>シュウゼン</t>
    </rPh>
    <rPh sb="121" eb="123">
      <t>ヒツヨウ</t>
    </rPh>
    <rPh sb="127" eb="129">
      <t>バアイ</t>
    </rPh>
    <rPh sb="133" eb="135">
      <t>イッパン</t>
    </rPh>
    <rPh sb="135" eb="137">
      <t>カイケイ</t>
    </rPh>
    <rPh sb="140" eb="142">
      <t>クリイレ</t>
    </rPh>
    <rPh sb="142" eb="143">
      <t>キン</t>
    </rPh>
    <rPh sb="144" eb="145">
      <t>タヨ</t>
    </rPh>
    <rPh sb="152" eb="155">
      <t>シュウゼンヒ</t>
    </rPh>
    <rPh sb="155" eb="156">
      <t>トウ</t>
    </rPh>
    <rPh sb="157" eb="159">
      <t>ザイゲン</t>
    </rPh>
    <rPh sb="160" eb="162">
      <t>カクホ</t>
    </rPh>
    <rPh sb="166" eb="168">
      <t>ジギョウ</t>
    </rPh>
    <rPh sb="169" eb="171">
      <t>ケイゾク</t>
    </rPh>
    <rPh sb="172" eb="173">
      <t>ハカ</t>
    </rPh>
    <rPh sb="177" eb="179">
      <t>ヒツヨウ</t>
    </rPh>
    <rPh sb="188" eb="190">
      <t>ゲンカ</t>
    </rPh>
    <rPh sb="191" eb="194">
      <t>ヒカクテキ</t>
    </rPh>
    <rPh sb="194" eb="196">
      <t>リョウコウ</t>
    </rPh>
    <rPh sb="205" eb="207">
      <t>ヘイセイ</t>
    </rPh>
    <rPh sb="209" eb="211">
      <t>ネンド</t>
    </rPh>
    <rPh sb="216" eb="218">
      <t>オスイ</t>
    </rPh>
    <rPh sb="218" eb="220">
      <t>ショリ</t>
    </rPh>
    <rPh sb="220" eb="222">
      <t>スイリョウ</t>
    </rPh>
    <rPh sb="223" eb="226">
      <t>ゲスイドウ</t>
    </rPh>
    <rPh sb="226" eb="229">
      <t>シヨウリョウ</t>
    </rPh>
    <rPh sb="232" eb="234">
      <t>ゲンショウ</t>
    </rPh>
    <rPh sb="239" eb="241">
      <t>ヨソク</t>
    </rPh>
    <rPh sb="246" eb="248">
      <t>オスイ</t>
    </rPh>
    <rPh sb="248" eb="250">
      <t>ショリ</t>
    </rPh>
    <rPh sb="250" eb="252">
      <t>ゲンカ</t>
    </rPh>
    <rPh sb="253" eb="255">
      <t>ゾウカ</t>
    </rPh>
    <rPh sb="258" eb="259">
      <t>カンガ</t>
    </rPh>
    <rPh sb="299" eb="301">
      <t>イッケン</t>
    </rPh>
    <rPh sb="301" eb="303">
      <t>カダイ</t>
    </rPh>
    <rPh sb="309" eb="310">
      <t>ユウ</t>
    </rPh>
    <rPh sb="317" eb="318">
      <t>ミ</t>
    </rPh>
    <rPh sb="321" eb="323">
      <t>ヘイセイ</t>
    </rPh>
    <rPh sb="325" eb="327">
      <t>ネンド</t>
    </rPh>
    <rPh sb="330" eb="333">
      <t>ショリジョウ</t>
    </rPh>
    <rPh sb="333" eb="335">
      <t>シセツ</t>
    </rPh>
    <rPh sb="336" eb="338">
      <t>キボ</t>
    </rPh>
    <rPh sb="338" eb="339">
      <t>トウ</t>
    </rPh>
    <rPh sb="343" eb="345">
      <t>チョウサ</t>
    </rPh>
    <rPh sb="346" eb="347">
      <t>オコナ</t>
    </rPh>
    <rPh sb="349" eb="351">
      <t>コンゴ</t>
    </rPh>
    <rPh sb="352" eb="354">
      <t>ジギョウ</t>
    </rPh>
    <rPh sb="354" eb="356">
      <t>ケイカク</t>
    </rPh>
    <rPh sb="357" eb="359">
      <t>ハンエイ</t>
    </rPh>
    <rPh sb="363" eb="365">
      <t>ヨテイ</t>
    </rPh>
    <rPh sb="394" eb="396">
      <t>ヘイセイ</t>
    </rPh>
    <rPh sb="398" eb="400">
      <t>ネンド</t>
    </rPh>
    <rPh sb="401" eb="402">
      <t>ヤク</t>
    </rPh>
    <rPh sb="407" eb="409">
      <t>ゲンショウ</t>
    </rPh>
    <rPh sb="419" eb="421">
      <t>シュウケイ</t>
    </rPh>
    <rPh sb="421" eb="423">
      <t>ホウホウ</t>
    </rPh>
    <rPh sb="424" eb="426">
      <t>ヘンコウ</t>
    </rPh>
    <rPh sb="427" eb="428">
      <t>トモナ</t>
    </rPh>
    <rPh sb="435" eb="437">
      <t>ゲンキョウ</t>
    </rPh>
    <rPh sb="438" eb="440">
      <t>ハアク</t>
    </rPh>
    <rPh sb="443" eb="445">
      <t>スウジ</t>
    </rPh>
    <rPh sb="452" eb="454">
      <t>キンネン</t>
    </rPh>
    <rPh sb="454" eb="456">
      <t>セイビ</t>
    </rPh>
    <rPh sb="457" eb="458">
      <t>オコナ</t>
    </rPh>
    <rPh sb="460" eb="462">
      <t>チク</t>
    </rPh>
    <rPh sb="464" eb="466">
      <t>セイビ</t>
    </rPh>
    <rPh sb="466" eb="467">
      <t>ゴ</t>
    </rPh>
    <rPh sb="467" eb="468">
      <t>マ</t>
    </rPh>
    <rPh sb="475" eb="478">
      <t>スイセンカ</t>
    </rPh>
    <rPh sb="478" eb="479">
      <t>リツ</t>
    </rPh>
    <rPh sb="487" eb="489">
      <t>コンゴ</t>
    </rPh>
    <rPh sb="491" eb="494">
      <t>スイセンカ</t>
    </rPh>
    <rPh sb="495" eb="496">
      <t>ム</t>
    </rPh>
    <rPh sb="498" eb="500">
      <t>ソクシン</t>
    </rPh>
    <rPh sb="500" eb="502">
      <t>カツドウ</t>
    </rPh>
    <rPh sb="503" eb="504">
      <t>オコナ</t>
    </rPh>
    <rPh sb="596" eb="599">
      <t>ケイエイテキ</t>
    </rPh>
    <rPh sb="602" eb="605">
      <t>ゲンジテン</t>
    </rPh>
    <rPh sb="606" eb="607">
      <t>オオム</t>
    </rPh>
    <rPh sb="608" eb="610">
      <t>リョウコウ</t>
    </rPh>
    <rPh sb="622" eb="624">
      <t>コンゴ</t>
    </rPh>
    <rPh sb="626" eb="628">
      <t>ジギョウ</t>
    </rPh>
    <rPh sb="628" eb="630">
      <t>シュウニュウ</t>
    </rPh>
    <rPh sb="631" eb="632">
      <t>ゲン</t>
    </rPh>
    <rPh sb="633" eb="636">
      <t>シュウゼンヒ</t>
    </rPh>
    <rPh sb="637" eb="639">
      <t>イタク</t>
    </rPh>
    <rPh sb="639" eb="640">
      <t>リョウ</t>
    </rPh>
    <rPh sb="641" eb="642">
      <t>ゾウ</t>
    </rPh>
    <rPh sb="648" eb="650">
      <t>アッカ</t>
    </rPh>
    <rPh sb="654" eb="656">
      <t>ミコ</t>
    </rPh>
    <phoneticPr fontId="4"/>
  </si>
  <si>
    <t>前述のとおり、修繕費及び委託料は、増加する見込みである。一方、下水道使用料は減少していくと考えている。下水道使用料の減少の要因として、一般家庭でのトイレ・シャワー等の節水技術の向上、企業の下水道使用料コストカットなどを想定している。特に今後数年間で、下水道排水区域内人口が大幅に減少するとは考えていない。平成28年度については、維持管理費の増により、一般会計からの繰入金は増加する見込みである。下水道事業は、その使用料で事業を営むことを原則としているので、繰入金が増加傾向にある現況を改善しなければならない。使用料が減少し、能率的な維持管理を行っても、一般会計からの繰入金が増加していくようであれば、下水道使用料について、適正に見直す必要があると考えている。</t>
    <rPh sb="0" eb="2">
      <t>ゼンジュツ</t>
    </rPh>
    <rPh sb="7" eb="10">
      <t>シュウゼンヒ</t>
    </rPh>
    <rPh sb="10" eb="11">
      <t>オヨ</t>
    </rPh>
    <rPh sb="12" eb="15">
      <t>イタクリョウ</t>
    </rPh>
    <rPh sb="17" eb="19">
      <t>ゾウカ</t>
    </rPh>
    <rPh sb="21" eb="23">
      <t>ミコ</t>
    </rPh>
    <rPh sb="28" eb="30">
      <t>イッポウ</t>
    </rPh>
    <rPh sb="31" eb="34">
      <t>ゲスイドウ</t>
    </rPh>
    <rPh sb="34" eb="37">
      <t>シヨウリョウ</t>
    </rPh>
    <rPh sb="38" eb="40">
      <t>ゲンショウ</t>
    </rPh>
    <rPh sb="45" eb="46">
      <t>カンガ</t>
    </rPh>
    <rPh sb="51" eb="54">
      <t>ゲスイドウ</t>
    </rPh>
    <rPh sb="54" eb="57">
      <t>シヨウリョウ</t>
    </rPh>
    <rPh sb="58" eb="60">
      <t>ゲンショウ</t>
    </rPh>
    <rPh sb="61" eb="63">
      <t>ヨウイン</t>
    </rPh>
    <rPh sb="67" eb="69">
      <t>イッパン</t>
    </rPh>
    <rPh sb="69" eb="71">
      <t>カテイ</t>
    </rPh>
    <rPh sb="81" eb="82">
      <t>トウ</t>
    </rPh>
    <rPh sb="83" eb="85">
      <t>セッスイ</t>
    </rPh>
    <rPh sb="85" eb="87">
      <t>ギジュツ</t>
    </rPh>
    <rPh sb="88" eb="90">
      <t>コウジョウ</t>
    </rPh>
    <rPh sb="91" eb="93">
      <t>キギョウ</t>
    </rPh>
    <rPh sb="94" eb="96">
      <t>ゲスイ</t>
    </rPh>
    <rPh sb="96" eb="97">
      <t>ドウ</t>
    </rPh>
    <rPh sb="97" eb="100">
      <t>シヨウリョウ</t>
    </rPh>
    <rPh sb="109" eb="111">
      <t>ソウテイ</t>
    </rPh>
    <rPh sb="116" eb="117">
      <t>トク</t>
    </rPh>
    <rPh sb="118" eb="120">
      <t>コンゴ</t>
    </rPh>
    <rPh sb="120" eb="122">
      <t>スウネン</t>
    </rPh>
    <rPh sb="122" eb="123">
      <t>カン</t>
    </rPh>
    <rPh sb="125" eb="128">
      <t>ゲスイドウ</t>
    </rPh>
    <rPh sb="128" eb="130">
      <t>ハイスイ</t>
    </rPh>
    <rPh sb="130" eb="132">
      <t>クイキ</t>
    </rPh>
    <rPh sb="132" eb="133">
      <t>ナイ</t>
    </rPh>
    <rPh sb="133" eb="135">
      <t>ジンコウ</t>
    </rPh>
    <rPh sb="136" eb="138">
      <t>オオハバ</t>
    </rPh>
    <rPh sb="139" eb="141">
      <t>ゲンショウ</t>
    </rPh>
    <rPh sb="145" eb="146">
      <t>カンガ</t>
    </rPh>
    <rPh sb="152" eb="154">
      <t>ヘイセイ</t>
    </rPh>
    <rPh sb="156" eb="158">
      <t>ネンド</t>
    </rPh>
    <rPh sb="164" eb="166">
      <t>イジ</t>
    </rPh>
    <rPh sb="166" eb="169">
      <t>カンリヒ</t>
    </rPh>
    <rPh sb="170" eb="171">
      <t>ゾウ</t>
    </rPh>
    <rPh sb="175" eb="177">
      <t>イッパン</t>
    </rPh>
    <rPh sb="177" eb="179">
      <t>カイケイ</t>
    </rPh>
    <rPh sb="182" eb="184">
      <t>クリイレ</t>
    </rPh>
    <rPh sb="184" eb="185">
      <t>キン</t>
    </rPh>
    <rPh sb="186" eb="188">
      <t>ゾウカ</t>
    </rPh>
    <rPh sb="190" eb="192">
      <t>ミコ</t>
    </rPh>
    <rPh sb="228" eb="230">
      <t>クリイレ</t>
    </rPh>
    <rPh sb="230" eb="231">
      <t>キン</t>
    </rPh>
    <rPh sb="232" eb="234">
      <t>ゾウカ</t>
    </rPh>
    <rPh sb="234" eb="236">
      <t>ケイコウ</t>
    </rPh>
    <rPh sb="239" eb="241">
      <t>ゲンキョウ</t>
    </rPh>
    <rPh sb="242" eb="244">
      <t>カイゼン</t>
    </rPh>
    <rPh sb="254" eb="257">
      <t>シヨウリョウ</t>
    </rPh>
    <rPh sb="258" eb="260">
      <t>ゲンショウ</t>
    </rPh>
    <rPh sb="262" eb="265">
      <t>ノウリツテキ</t>
    </rPh>
    <rPh sb="266" eb="268">
      <t>イジ</t>
    </rPh>
    <rPh sb="268" eb="270">
      <t>カンリ</t>
    </rPh>
    <rPh sb="271" eb="272">
      <t>オコナ</t>
    </rPh>
    <rPh sb="276" eb="278">
      <t>イッパン</t>
    </rPh>
    <rPh sb="278" eb="280">
      <t>カイケイ</t>
    </rPh>
    <rPh sb="283" eb="285">
      <t>クリイレ</t>
    </rPh>
    <rPh sb="285" eb="286">
      <t>キン</t>
    </rPh>
    <rPh sb="287" eb="289">
      <t>ゾウカ</t>
    </rPh>
    <rPh sb="303" eb="306">
      <t>シヨウリョウ</t>
    </rPh>
    <rPh sb="323" eb="324">
      <t>カンガ</t>
    </rPh>
    <phoneticPr fontId="4"/>
  </si>
  <si>
    <t>昭和49年より事業を開始し、40年以上が経過した。現時点で管渠の長寿命化計画は策定しているので、今後、管渠の改良工事を行っていく。改良工事は、次第に増えていくと考えている。一方、下水処理場については、既に老朽化が進み現在、改良事業に取り組んでいるところである。現在改良事業実施中ではあるが、適宜、長寿命化計画を見直し、設備の規模・ライフサイクルコスト等を勘案しながら、更新・改良・修繕等最適な事業計画に更新していく予定である。</t>
    <rPh sb="0" eb="2">
      <t>ショウワ</t>
    </rPh>
    <rPh sb="7" eb="9">
      <t>ジギョウ</t>
    </rPh>
    <rPh sb="10" eb="12">
      <t>カイシ</t>
    </rPh>
    <rPh sb="17" eb="19">
      <t>イジョウ</t>
    </rPh>
    <rPh sb="29" eb="31">
      <t>カンキョ</t>
    </rPh>
    <rPh sb="32" eb="33">
      <t>チョウ</t>
    </rPh>
    <rPh sb="33" eb="36">
      <t>ジュミョウカ</t>
    </rPh>
    <rPh sb="36" eb="38">
      <t>ケイカク</t>
    </rPh>
    <rPh sb="39" eb="41">
      <t>サクテイ</t>
    </rPh>
    <rPh sb="48" eb="50">
      <t>コンゴ</t>
    </rPh>
    <rPh sb="51" eb="53">
      <t>カンキョ</t>
    </rPh>
    <rPh sb="54" eb="56">
      <t>カイリョウ</t>
    </rPh>
    <rPh sb="56" eb="58">
      <t>コウジ</t>
    </rPh>
    <rPh sb="59" eb="60">
      <t>オコナ</t>
    </rPh>
    <rPh sb="65" eb="67">
      <t>カイリョウ</t>
    </rPh>
    <rPh sb="67" eb="69">
      <t>コウジ</t>
    </rPh>
    <rPh sb="71" eb="73">
      <t>シダイ</t>
    </rPh>
    <rPh sb="74" eb="75">
      <t>フ</t>
    </rPh>
    <rPh sb="80" eb="81">
      <t>カンガ</t>
    </rPh>
    <rPh sb="86" eb="88">
      <t>イッポウ</t>
    </rPh>
    <rPh sb="89" eb="91">
      <t>ゲスイ</t>
    </rPh>
    <rPh sb="91" eb="94">
      <t>ショリジョウ</t>
    </rPh>
    <rPh sb="100" eb="101">
      <t>スデ</t>
    </rPh>
    <rPh sb="102" eb="105">
      <t>ロウキュウカ</t>
    </rPh>
    <rPh sb="106" eb="107">
      <t>スス</t>
    </rPh>
    <rPh sb="108" eb="110">
      <t>ゲンザイ</t>
    </rPh>
    <rPh sb="111" eb="113">
      <t>カイリョウ</t>
    </rPh>
    <rPh sb="113" eb="115">
      <t>ジギョウ</t>
    </rPh>
    <rPh sb="116" eb="117">
      <t>ト</t>
    </rPh>
    <rPh sb="118" eb="119">
      <t>ク</t>
    </rPh>
    <rPh sb="130" eb="132">
      <t>ゲンザイ</t>
    </rPh>
    <rPh sb="132" eb="134">
      <t>カイリョウ</t>
    </rPh>
    <rPh sb="134" eb="136">
      <t>ジギョウ</t>
    </rPh>
    <rPh sb="136" eb="139">
      <t>ジッシチュウ</t>
    </rPh>
    <rPh sb="162" eb="164">
      <t>キボ</t>
    </rPh>
    <rPh sb="175" eb="176">
      <t>トウ</t>
    </rPh>
    <rPh sb="184" eb="186">
      <t>コウシン</t>
    </rPh>
    <rPh sb="187" eb="189">
      <t>カイリョウ</t>
    </rPh>
    <rPh sb="190" eb="192">
      <t>シュウゼン</t>
    </rPh>
    <rPh sb="193" eb="195">
      <t>サイテキ</t>
    </rPh>
    <rPh sb="196" eb="198">
      <t>ジギョウ</t>
    </rPh>
    <rPh sb="198" eb="200">
      <t>ケイカク</t>
    </rPh>
    <rPh sb="201" eb="203">
      <t>コウシン</t>
    </rPh>
    <rPh sb="207" eb="209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</si>
</sst>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93824"/>
        <c:axId val="8449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0.05</c:v>
                </c:pt>
                <c:pt idx="2">
                  <c:v>0.04</c:v>
                </c:pt>
                <c:pt idx="3">
                  <c:v>0.05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93824"/>
        <c:axId val="84495744"/>
      </c:lineChart>
      <c:dateAx>
        <c:axId val="8449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95744"/>
        <c:crosses val="autoZero"/>
        <c:auto val="1"/>
        <c:lblOffset val="100"/>
        <c:baseTimeUnit val="years"/>
      </c:dateAx>
      <c:valAx>
        <c:axId val="8449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9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62.32</c:v>
                </c:pt>
                <c:pt idx="1">
                  <c:v>63.81</c:v>
                </c:pt>
                <c:pt idx="2">
                  <c:v>67.010000000000005</c:v>
                </c:pt>
                <c:pt idx="3">
                  <c:v>67.010000000000005</c:v>
                </c:pt>
                <c:pt idx="4">
                  <c:v>61.43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53792"/>
        <c:axId val="8636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64.180000000000007</c:v>
                </c:pt>
                <c:pt idx="1">
                  <c:v>64.2</c:v>
                </c:pt>
                <c:pt idx="2">
                  <c:v>64.75</c:v>
                </c:pt>
                <c:pt idx="3">
                  <c:v>62.03</c:v>
                </c:pt>
                <c:pt idx="4">
                  <c:v>59.27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3792"/>
        <c:axId val="86364160"/>
      </c:lineChart>
      <c:dateAx>
        <c:axId val="8635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64160"/>
        <c:crosses val="autoZero"/>
        <c:auto val="1"/>
        <c:lblOffset val="100"/>
        <c:baseTimeUnit val="years"/>
      </c:dateAx>
      <c:valAx>
        <c:axId val="8636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5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96.84</c:v>
                </c:pt>
                <c:pt idx="1">
                  <c:v>98.01</c:v>
                </c:pt>
                <c:pt idx="2">
                  <c:v>97.64</c:v>
                </c:pt>
                <c:pt idx="3">
                  <c:v>97.81</c:v>
                </c:pt>
                <c:pt idx="4">
                  <c:v>91.83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29536"/>
        <c:axId val="865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93.17</c:v>
                </c:pt>
                <c:pt idx="1">
                  <c:v>93.37</c:v>
                </c:pt>
                <c:pt idx="2">
                  <c:v>92.84</c:v>
                </c:pt>
                <c:pt idx="3">
                  <c:v>93.53</c:v>
                </c:pt>
                <c:pt idx="4">
                  <c:v>92.82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9536"/>
        <c:axId val="86531456"/>
      </c:lineChart>
      <c:dateAx>
        <c:axId val="8652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31456"/>
        <c:crosses val="autoZero"/>
        <c:auto val="1"/>
        <c:lblOffset val="100"/>
        <c:baseTimeUnit val="years"/>
      </c:dateAx>
      <c:valAx>
        <c:axId val="8653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2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101.04</c:v>
                </c:pt>
                <c:pt idx="2">
                  <c:v>101.18</c:v>
                </c:pt>
                <c:pt idx="3">
                  <c:v>97.94</c:v>
                </c:pt>
                <c:pt idx="4">
                  <c:v>100.28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74368"/>
        <c:axId val="8487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4368"/>
        <c:axId val="84876288"/>
      </c:lineChart>
      <c:dateAx>
        <c:axId val="8487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76288"/>
        <c:crosses val="autoZero"/>
        <c:auto val="1"/>
        <c:lblOffset val="100"/>
        <c:baseTimeUnit val="years"/>
      </c:dateAx>
      <c:valAx>
        <c:axId val="8487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7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10848"/>
        <c:axId val="8491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10848"/>
        <c:axId val="84912768"/>
      </c:lineChart>
      <c:dateAx>
        <c:axId val="8491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12768"/>
        <c:crosses val="autoZero"/>
        <c:auto val="1"/>
        <c:lblOffset val="100"/>
        <c:baseTimeUnit val="years"/>
      </c:dateAx>
      <c:valAx>
        <c:axId val="8491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1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7312"/>
        <c:axId val="8639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7312"/>
        <c:axId val="86399232"/>
      </c:lineChart>
      <c:dateAx>
        <c:axId val="8639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99232"/>
        <c:crosses val="autoZero"/>
        <c:auto val="1"/>
        <c:lblOffset val="100"/>
        <c:baseTimeUnit val="years"/>
      </c:dateAx>
      <c:valAx>
        <c:axId val="8639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9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85856"/>
        <c:axId val="8618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5856"/>
        <c:axId val="86188032"/>
      </c:lineChart>
      <c:dateAx>
        <c:axId val="8618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88032"/>
        <c:crosses val="autoZero"/>
        <c:auto val="1"/>
        <c:lblOffset val="100"/>
        <c:baseTimeUnit val="years"/>
      </c:dateAx>
      <c:valAx>
        <c:axId val="8618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8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21184"/>
        <c:axId val="8622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1184"/>
        <c:axId val="86223104"/>
      </c:lineChart>
      <c:dateAx>
        <c:axId val="8622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23104"/>
        <c:crosses val="autoZero"/>
        <c:auto val="1"/>
        <c:lblOffset val="100"/>
        <c:baseTimeUnit val="years"/>
      </c:dateAx>
      <c:valAx>
        <c:axId val="8622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2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687.62</c:v>
                </c:pt>
                <c:pt idx="1">
                  <c:v>558.91999999999996</c:v>
                </c:pt>
                <c:pt idx="2">
                  <c:v>565.08000000000004</c:v>
                </c:pt>
                <c:pt idx="3">
                  <c:v>554.35</c:v>
                </c:pt>
                <c:pt idx="4">
                  <c:v>511.09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36544"/>
        <c:axId val="8625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783.38</c:v>
                </c:pt>
                <c:pt idx="1">
                  <c:v>742.31</c:v>
                </c:pt>
                <c:pt idx="2">
                  <c:v>708.85</c:v>
                </c:pt>
                <c:pt idx="3">
                  <c:v>660.23</c:v>
                </c:pt>
                <c:pt idx="4">
                  <c:v>658.6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6544"/>
        <c:axId val="86259200"/>
      </c:lineChart>
      <c:dateAx>
        <c:axId val="8623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59200"/>
        <c:crosses val="autoZero"/>
        <c:auto val="1"/>
        <c:lblOffset val="100"/>
        <c:baseTimeUnit val="years"/>
      </c:dateAx>
      <c:valAx>
        <c:axId val="8625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3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111.7</c:v>
                </c:pt>
                <c:pt idx="1">
                  <c:v>105.28</c:v>
                </c:pt>
                <c:pt idx="2">
                  <c:v>107.09</c:v>
                </c:pt>
                <c:pt idx="3">
                  <c:v>101.8</c:v>
                </c:pt>
                <c:pt idx="4">
                  <c:v>103.72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97600"/>
        <c:axId val="86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88.04</c:v>
                </c:pt>
                <c:pt idx="1">
                  <c:v>86.6</c:v>
                </c:pt>
                <c:pt idx="2">
                  <c:v>89.47</c:v>
                </c:pt>
                <c:pt idx="3">
                  <c:v>88.7</c:v>
                </c:pt>
                <c:pt idx="4">
                  <c:v>88.44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7600"/>
        <c:axId val="86299776"/>
      </c:lineChart>
      <c:dateAx>
        <c:axId val="8629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99776"/>
        <c:crosses val="autoZero"/>
        <c:auto val="1"/>
        <c:lblOffset val="100"/>
        <c:baseTimeUnit val="years"/>
      </c:dateAx>
      <c:valAx>
        <c:axId val="86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9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92.43</c:v>
                </c:pt>
                <c:pt idx="1">
                  <c:v>97.65</c:v>
                </c:pt>
                <c:pt idx="2">
                  <c:v>94.87</c:v>
                </c:pt>
                <c:pt idx="3">
                  <c:v>99.64</c:v>
                </c:pt>
                <c:pt idx="4">
                  <c:v>100.86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9600"/>
        <c:axId val="8633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142.58000000000001</c:v>
                </c:pt>
                <c:pt idx="1">
                  <c:v>144.15</c:v>
                </c:pt>
                <c:pt idx="2">
                  <c:v>143.47999999999999</c:v>
                </c:pt>
                <c:pt idx="3">
                  <c:v>145.05000000000001</c:v>
                </c:pt>
                <c:pt idx="4">
                  <c:v>147.15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9600"/>
        <c:axId val="86335872"/>
      </c:lineChart>
      <c:dateAx>
        <c:axId val="8632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35872"/>
        <c:crosses val="autoZero"/>
        <c:auto val="1"/>
        <c:lblOffset val="100"/>
        <c:baseTimeUnit val="years"/>
      </c:dateAx>
      <c:valAx>
        <c:axId val="8633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2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1" zoomScaleNormal="100" workbookViewId="0">
      <selection activeCell="BL64" sqref="BL64:BZ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沖縄県　名護市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Bc1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62081</v>
      </c>
      <c r="AM8" s="64"/>
      <c r="AN8" s="64"/>
      <c r="AO8" s="64"/>
      <c r="AP8" s="64"/>
      <c r="AQ8" s="64"/>
      <c r="AR8" s="64"/>
      <c r="AS8" s="64"/>
      <c r="AT8" s="63">
        <f>データ!S6</f>
        <v>210.9</v>
      </c>
      <c r="AU8" s="63"/>
      <c r="AV8" s="63"/>
      <c r="AW8" s="63"/>
      <c r="AX8" s="63"/>
      <c r="AY8" s="63"/>
      <c r="AZ8" s="63"/>
      <c r="BA8" s="63"/>
      <c r="BB8" s="63">
        <f>データ!T6</f>
        <v>294.36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60.39</v>
      </c>
      <c r="Q10" s="63"/>
      <c r="R10" s="63"/>
      <c r="S10" s="63"/>
      <c r="T10" s="63"/>
      <c r="U10" s="63"/>
      <c r="V10" s="63"/>
      <c r="W10" s="63">
        <f>データ!P6</f>
        <v>83.89</v>
      </c>
      <c r="X10" s="63"/>
      <c r="Y10" s="63"/>
      <c r="Z10" s="63"/>
      <c r="AA10" s="63"/>
      <c r="AB10" s="63"/>
      <c r="AC10" s="63"/>
      <c r="AD10" s="64">
        <f>データ!Q6</f>
        <v>1404</v>
      </c>
      <c r="AE10" s="64"/>
      <c r="AF10" s="64"/>
      <c r="AG10" s="64"/>
      <c r="AH10" s="64"/>
      <c r="AI10" s="64"/>
      <c r="AJ10" s="64"/>
      <c r="AK10" s="2"/>
      <c r="AL10" s="64">
        <f>データ!U6</f>
        <v>37135</v>
      </c>
      <c r="AM10" s="64"/>
      <c r="AN10" s="64"/>
      <c r="AO10" s="64"/>
      <c r="AP10" s="64"/>
      <c r="AQ10" s="64"/>
      <c r="AR10" s="64"/>
      <c r="AS10" s="64"/>
      <c r="AT10" s="63">
        <f>データ!V6</f>
        <v>7.1</v>
      </c>
      <c r="AU10" s="63"/>
      <c r="AV10" s="63"/>
      <c r="AW10" s="63"/>
      <c r="AX10" s="63"/>
      <c r="AY10" s="63"/>
      <c r="AZ10" s="63"/>
      <c r="BA10" s="63"/>
      <c r="BB10" s="63">
        <f>データ!W6</f>
        <v>5230.28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9" t="s">
        <v>25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1"/>
    </row>
    <row r="15" spans="1:78" ht="13.5" customHeight="1">
      <c r="A15" s="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2"/>
      <c r="BL15" s="52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4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108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>
      <c r="A34" s="2"/>
      <c r="B34" s="16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>
      <c r="A35" s="2"/>
      <c r="B35" s="1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9" t="s">
        <v>30</v>
      </c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1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2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4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110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>
      <c r="A56" s="2"/>
      <c r="B56" s="16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>
      <c r="A57" s="2"/>
      <c r="B57" s="16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>
      <c r="A60" s="2"/>
      <c r="B60" s="40" t="s">
        <v>35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>
      <c r="A61" s="2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9" t="s">
        <v>36</v>
      </c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1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2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4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109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>
      <c r="A79" s="2"/>
      <c r="B79" s="16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>
      <c r="A80" s="2"/>
      <c r="B80" s="16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45:BZ46"/>
    <mergeCell ref="C56:P57"/>
    <mergeCell ref="R56:AE57"/>
    <mergeCell ref="AG56:AT57"/>
    <mergeCell ref="AV56:BI57"/>
    <mergeCell ref="B60:BJ61"/>
    <mergeCell ref="BL47:BZ63"/>
    <mergeCell ref="BL64:BZ65"/>
    <mergeCell ref="C79:T80"/>
    <mergeCell ref="W79:AN80"/>
    <mergeCell ref="AQ79:BH80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472093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沖縄県　名護市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Bc1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60.39</v>
      </c>
      <c r="P6" s="32">
        <f t="shared" si="3"/>
        <v>83.89</v>
      </c>
      <c r="Q6" s="32">
        <f t="shared" si="3"/>
        <v>1404</v>
      </c>
      <c r="R6" s="32">
        <f t="shared" si="3"/>
        <v>62081</v>
      </c>
      <c r="S6" s="32">
        <f t="shared" si="3"/>
        <v>210.9</v>
      </c>
      <c r="T6" s="32">
        <f t="shared" si="3"/>
        <v>294.36</v>
      </c>
      <c r="U6" s="32">
        <f t="shared" si="3"/>
        <v>37135</v>
      </c>
      <c r="V6" s="32">
        <f t="shared" si="3"/>
        <v>7.1</v>
      </c>
      <c r="W6" s="32">
        <f t="shared" si="3"/>
        <v>5230.28</v>
      </c>
      <c r="X6" s="33">
        <f>IF(X7="",NA(),X7)</f>
        <v>104.82</v>
      </c>
      <c r="Y6" s="33">
        <f t="shared" ref="Y6:AG6" si="4">IF(Y7="",NA(),Y7)</f>
        <v>101.04</v>
      </c>
      <c r="Z6" s="33">
        <f t="shared" si="4"/>
        <v>101.18</v>
      </c>
      <c r="AA6" s="33">
        <f t="shared" si="4"/>
        <v>97.94</v>
      </c>
      <c r="AB6" s="33">
        <f t="shared" si="4"/>
        <v>100.28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687.62</v>
      </c>
      <c r="BF6" s="33">
        <f t="shared" ref="BF6:BN6" si="7">IF(BF7="",NA(),BF7)</f>
        <v>558.91999999999996</v>
      </c>
      <c r="BG6" s="33">
        <f t="shared" si="7"/>
        <v>565.08000000000004</v>
      </c>
      <c r="BH6" s="33">
        <f t="shared" si="7"/>
        <v>554.35</v>
      </c>
      <c r="BI6" s="33">
        <f t="shared" si="7"/>
        <v>511.09</v>
      </c>
      <c r="BJ6" s="33">
        <f t="shared" si="7"/>
        <v>783.38</v>
      </c>
      <c r="BK6" s="33">
        <f t="shared" si="7"/>
        <v>742.31</v>
      </c>
      <c r="BL6" s="33">
        <f t="shared" si="7"/>
        <v>708.85</v>
      </c>
      <c r="BM6" s="33">
        <f t="shared" si="7"/>
        <v>660.23</v>
      </c>
      <c r="BN6" s="33">
        <f t="shared" si="7"/>
        <v>658.6</v>
      </c>
      <c r="BO6" s="32" t="str">
        <f>IF(BO7="","",IF(BO7="-","【-】","【"&amp;SUBSTITUTE(TEXT(BO7,"#,##0.00"),"-","△")&amp;"】"))</f>
        <v>【776.35】</v>
      </c>
      <c r="BP6" s="33">
        <f>IF(BP7="",NA(),BP7)</f>
        <v>111.7</v>
      </c>
      <c r="BQ6" s="33">
        <f t="shared" ref="BQ6:BY6" si="8">IF(BQ7="",NA(),BQ7)</f>
        <v>105.28</v>
      </c>
      <c r="BR6" s="33">
        <f t="shared" si="8"/>
        <v>107.09</v>
      </c>
      <c r="BS6" s="33">
        <f t="shared" si="8"/>
        <v>101.8</v>
      </c>
      <c r="BT6" s="33">
        <f t="shared" si="8"/>
        <v>103.72</v>
      </c>
      <c r="BU6" s="33">
        <f t="shared" si="8"/>
        <v>88.04</v>
      </c>
      <c r="BV6" s="33">
        <f t="shared" si="8"/>
        <v>86.6</v>
      </c>
      <c r="BW6" s="33">
        <f t="shared" si="8"/>
        <v>89.47</v>
      </c>
      <c r="BX6" s="33">
        <f t="shared" si="8"/>
        <v>88.7</v>
      </c>
      <c r="BY6" s="33">
        <f t="shared" si="8"/>
        <v>88.44</v>
      </c>
      <c r="BZ6" s="32" t="str">
        <f>IF(BZ7="","",IF(BZ7="-","【-】","【"&amp;SUBSTITUTE(TEXT(BZ7,"#,##0.00"),"-","△")&amp;"】"))</f>
        <v>【96.57】</v>
      </c>
      <c r="CA6" s="33">
        <f>IF(CA7="",NA(),CA7)</f>
        <v>92.43</v>
      </c>
      <c r="CB6" s="33">
        <f t="shared" ref="CB6:CJ6" si="9">IF(CB7="",NA(),CB7)</f>
        <v>97.65</v>
      </c>
      <c r="CC6" s="33">
        <f t="shared" si="9"/>
        <v>94.87</v>
      </c>
      <c r="CD6" s="33">
        <f t="shared" si="9"/>
        <v>99.64</v>
      </c>
      <c r="CE6" s="33">
        <f t="shared" si="9"/>
        <v>100.86</v>
      </c>
      <c r="CF6" s="33">
        <f t="shared" si="9"/>
        <v>142.58000000000001</v>
      </c>
      <c r="CG6" s="33">
        <f t="shared" si="9"/>
        <v>144.15</v>
      </c>
      <c r="CH6" s="33">
        <f t="shared" si="9"/>
        <v>143.47999999999999</v>
      </c>
      <c r="CI6" s="33">
        <f t="shared" si="9"/>
        <v>145.05000000000001</v>
      </c>
      <c r="CJ6" s="33">
        <f t="shared" si="9"/>
        <v>147.15</v>
      </c>
      <c r="CK6" s="32" t="str">
        <f>IF(CK7="","",IF(CK7="-","【-】","【"&amp;SUBSTITUTE(TEXT(CK7,"#,##0.00"),"-","△")&amp;"】"))</f>
        <v>【142.28】</v>
      </c>
      <c r="CL6" s="33">
        <f>IF(CL7="",NA(),CL7)</f>
        <v>62.32</v>
      </c>
      <c r="CM6" s="33">
        <f t="shared" ref="CM6:CU6" si="10">IF(CM7="",NA(),CM7)</f>
        <v>63.81</v>
      </c>
      <c r="CN6" s="33">
        <f t="shared" si="10"/>
        <v>67.010000000000005</v>
      </c>
      <c r="CO6" s="33">
        <f t="shared" si="10"/>
        <v>67.010000000000005</v>
      </c>
      <c r="CP6" s="33">
        <f t="shared" si="10"/>
        <v>61.43</v>
      </c>
      <c r="CQ6" s="33">
        <f t="shared" si="10"/>
        <v>64.180000000000007</v>
      </c>
      <c r="CR6" s="33">
        <f t="shared" si="10"/>
        <v>64.2</v>
      </c>
      <c r="CS6" s="33">
        <f t="shared" si="10"/>
        <v>64.75</v>
      </c>
      <c r="CT6" s="33">
        <f t="shared" si="10"/>
        <v>62.03</v>
      </c>
      <c r="CU6" s="33">
        <f t="shared" si="10"/>
        <v>59.27</v>
      </c>
      <c r="CV6" s="32" t="str">
        <f>IF(CV7="","",IF(CV7="-","【-】","【"&amp;SUBSTITUTE(TEXT(CV7,"#,##0.00"),"-","△")&amp;"】"))</f>
        <v>【60.35】</v>
      </c>
      <c r="CW6" s="33">
        <f>IF(CW7="",NA(),CW7)</f>
        <v>96.84</v>
      </c>
      <c r="CX6" s="33">
        <f t="shared" ref="CX6:DF6" si="11">IF(CX7="",NA(),CX7)</f>
        <v>98.01</v>
      </c>
      <c r="CY6" s="33">
        <f t="shared" si="11"/>
        <v>97.64</v>
      </c>
      <c r="CZ6" s="33">
        <f t="shared" si="11"/>
        <v>97.81</v>
      </c>
      <c r="DA6" s="33">
        <f t="shared" si="11"/>
        <v>91.83</v>
      </c>
      <c r="DB6" s="33">
        <f t="shared" si="11"/>
        <v>93.17</v>
      </c>
      <c r="DC6" s="33">
        <f t="shared" si="11"/>
        <v>93.37</v>
      </c>
      <c r="DD6" s="33">
        <f t="shared" si="11"/>
        <v>92.84</v>
      </c>
      <c r="DE6" s="33">
        <f t="shared" si="11"/>
        <v>93.53</v>
      </c>
      <c r="DF6" s="33">
        <f t="shared" si="11"/>
        <v>92.82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7.0000000000000007E-2</v>
      </c>
      <c r="EJ6" s="33">
        <f t="shared" si="14"/>
        <v>0.05</v>
      </c>
      <c r="EK6" s="33">
        <f t="shared" si="14"/>
        <v>0.04</v>
      </c>
      <c r="EL6" s="33">
        <f t="shared" si="14"/>
        <v>0.05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472093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60.39</v>
      </c>
      <c r="P7" s="36">
        <v>83.89</v>
      </c>
      <c r="Q7" s="36">
        <v>1404</v>
      </c>
      <c r="R7" s="36">
        <v>62081</v>
      </c>
      <c r="S7" s="36">
        <v>210.9</v>
      </c>
      <c r="T7" s="36">
        <v>294.36</v>
      </c>
      <c r="U7" s="36">
        <v>37135</v>
      </c>
      <c r="V7" s="36">
        <v>7.1</v>
      </c>
      <c r="W7" s="36">
        <v>5230.28</v>
      </c>
      <c r="X7" s="36">
        <v>104.82</v>
      </c>
      <c r="Y7" s="36">
        <v>101.04</v>
      </c>
      <c r="Z7" s="36">
        <v>101.18</v>
      </c>
      <c r="AA7" s="36">
        <v>97.94</v>
      </c>
      <c r="AB7" s="36">
        <v>100.28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687.62</v>
      </c>
      <c r="BF7" s="36">
        <v>558.91999999999996</v>
      </c>
      <c r="BG7" s="36">
        <v>565.08000000000004</v>
      </c>
      <c r="BH7" s="36">
        <v>554.35</v>
      </c>
      <c r="BI7" s="36">
        <v>511.09</v>
      </c>
      <c r="BJ7" s="36">
        <v>783.38</v>
      </c>
      <c r="BK7" s="36">
        <v>742.31</v>
      </c>
      <c r="BL7" s="36">
        <v>708.85</v>
      </c>
      <c r="BM7" s="36">
        <v>660.23</v>
      </c>
      <c r="BN7" s="36">
        <v>658.6</v>
      </c>
      <c r="BO7" s="36">
        <v>776.35</v>
      </c>
      <c r="BP7" s="36">
        <v>111.7</v>
      </c>
      <c r="BQ7" s="36">
        <v>105.28</v>
      </c>
      <c r="BR7" s="36">
        <v>107.09</v>
      </c>
      <c r="BS7" s="36">
        <v>101.8</v>
      </c>
      <c r="BT7" s="36">
        <v>103.72</v>
      </c>
      <c r="BU7" s="36">
        <v>88.04</v>
      </c>
      <c r="BV7" s="36">
        <v>86.6</v>
      </c>
      <c r="BW7" s="36">
        <v>89.47</v>
      </c>
      <c r="BX7" s="36">
        <v>88.7</v>
      </c>
      <c r="BY7" s="36">
        <v>88.44</v>
      </c>
      <c r="BZ7" s="36">
        <v>96.57</v>
      </c>
      <c r="CA7" s="36">
        <v>92.43</v>
      </c>
      <c r="CB7" s="36">
        <v>97.65</v>
      </c>
      <c r="CC7" s="36">
        <v>94.87</v>
      </c>
      <c r="CD7" s="36">
        <v>99.64</v>
      </c>
      <c r="CE7" s="36">
        <v>100.86</v>
      </c>
      <c r="CF7" s="36">
        <v>142.58000000000001</v>
      </c>
      <c r="CG7" s="36">
        <v>144.15</v>
      </c>
      <c r="CH7" s="36">
        <v>143.47999999999999</v>
      </c>
      <c r="CI7" s="36">
        <v>145.05000000000001</v>
      </c>
      <c r="CJ7" s="36">
        <v>147.15</v>
      </c>
      <c r="CK7" s="36">
        <v>142.28</v>
      </c>
      <c r="CL7" s="36">
        <v>62.32</v>
      </c>
      <c r="CM7" s="36">
        <v>63.81</v>
      </c>
      <c r="CN7" s="36">
        <v>67.010000000000005</v>
      </c>
      <c r="CO7" s="36">
        <v>67.010000000000005</v>
      </c>
      <c r="CP7" s="36">
        <v>61.43</v>
      </c>
      <c r="CQ7" s="36">
        <v>64.180000000000007</v>
      </c>
      <c r="CR7" s="36">
        <v>64.2</v>
      </c>
      <c r="CS7" s="36">
        <v>64.75</v>
      </c>
      <c r="CT7" s="36">
        <v>62.03</v>
      </c>
      <c r="CU7" s="36">
        <v>59.27</v>
      </c>
      <c r="CV7" s="36">
        <v>60.35</v>
      </c>
      <c r="CW7" s="36">
        <v>96.84</v>
      </c>
      <c r="CX7" s="36">
        <v>98.01</v>
      </c>
      <c r="CY7" s="36">
        <v>97.64</v>
      </c>
      <c r="CZ7" s="36">
        <v>97.81</v>
      </c>
      <c r="DA7" s="36">
        <v>91.83</v>
      </c>
      <c r="DB7" s="36">
        <v>93.17</v>
      </c>
      <c r="DC7" s="36">
        <v>93.37</v>
      </c>
      <c r="DD7" s="36">
        <v>92.84</v>
      </c>
      <c r="DE7" s="36">
        <v>93.53</v>
      </c>
      <c r="DF7" s="36">
        <v>92.82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7.0000000000000007E-2</v>
      </c>
      <c r="EJ7" s="36">
        <v>0.05</v>
      </c>
      <c r="EK7" s="36">
        <v>0.04</v>
      </c>
      <c r="EL7" s="36">
        <v>0.05</v>
      </c>
      <c r="EM7" s="36">
        <v>7.0000000000000007E-2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2016-02-15T04:11:44Z</cp:lastPrinted>
  <dcterms:created xsi:type="dcterms:W3CDTF">2016-02-03T08:58:28Z</dcterms:created>
  <dcterms:modified xsi:type="dcterms:W3CDTF">2016-02-15T04:38:17Z</dcterms:modified>
  <cp:category/>
</cp:coreProperties>
</file>