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0" windowWidth="10320" windowHeight="7995"/>
  </bookViews>
  <sheets>
    <sheet name="レギュラー" sheetId="2" r:id="rId1"/>
    <sheet name="軽油" sheetId="4" r:id="rId2"/>
    <sheet name="灯油" sheetId="3" r:id="rId3"/>
    <sheet name="A重油" sheetId="5" r:id="rId4"/>
  </sheets>
  <definedNames>
    <definedName name="_xlnm.Print_Area" localSheetId="3">A重油!$A$1:$N$35</definedName>
    <definedName name="_xlnm.Print_Area" localSheetId="0">レギュラー!$A$1:$N$35</definedName>
    <definedName name="_xlnm.Print_Area" localSheetId="1">軽油!$A$1:$N$35</definedName>
    <definedName name="_xlnm.Print_Area" localSheetId="2">灯油!$A$1:$N$35</definedName>
  </definedNames>
  <calcPr calcId="145621"/>
</workbook>
</file>

<file path=xl/calcChain.xml><?xml version="1.0" encoding="utf-8"?>
<calcChain xmlns="http://schemas.openxmlformats.org/spreadsheetml/2006/main">
  <c r="N5" i="5" l="1"/>
  <c r="N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4" i="5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4" i="3"/>
  <c r="N5" i="4"/>
  <c r="N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4" i="4"/>
  <c r="N5" i="2"/>
  <c r="N6" i="2"/>
  <c r="N7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4" i="2"/>
  <c r="L27" i="5" l="1"/>
  <c r="L30" i="5" s="1"/>
  <c r="B27" i="3"/>
  <c r="C27" i="3"/>
  <c r="D27" i="3"/>
  <c r="E27" i="3"/>
  <c r="F27" i="3"/>
  <c r="G27" i="3"/>
  <c r="H27" i="3"/>
  <c r="I27" i="3"/>
  <c r="J27" i="3"/>
  <c r="K27" i="3"/>
  <c r="L27" i="3"/>
  <c r="M27" i="3"/>
  <c r="B29" i="3"/>
  <c r="C29" i="3"/>
  <c r="D29" i="3"/>
  <c r="E29" i="3"/>
  <c r="F29" i="3"/>
  <c r="G29" i="3"/>
  <c r="H29" i="3"/>
  <c r="I29" i="3"/>
  <c r="J29" i="3"/>
  <c r="K29" i="3"/>
  <c r="L29" i="3"/>
  <c r="M29" i="3"/>
  <c r="B30" i="3"/>
  <c r="C30" i="3"/>
  <c r="D30" i="3"/>
  <c r="E30" i="3"/>
  <c r="F30" i="3"/>
  <c r="G30" i="3"/>
  <c r="H30" i="3"/>
  <c r="I30" i="3"/>
  <c r="J30" i="3"/>
  <c r="K30" i="3"/>
  <c r="L30" i="3"/>
  <c r="M30" i="3"/>
  <c r="L27" i="4"/>
  <c r="L29" i="4" s="1"/>
  <c r="L27" i="2"/>
  <c r="L29" i="2" s="1"/>
  <c r="L29" i="5" l="1"/>
  <c r="L30" i="4"/>
  <c r="L30" i="2"/>
  <c r="K27" i="5"/>
  <c r="K29" i="5" s="1"/>
  <c r="K27" i="4"/>
  <c r="K29" i="4" s="1"/>
  <c r="K27" i="2"/>
  <c r="K29" i="2" s="1"/>
  <c r="K30" i="5" l="1"/>
  <c r="K30" i="4"/>
  <c r="K30" i="2"/>
  <c r="J27" i="5"/>
  <c r="J29" i="5" s="1"/>
  <c r="J27" i="4"/>
  <c r="J29" i="4" s="1"/>
  <c r="J27" i="2"/>
  <c r="J29" i="2" s="1"/>
  <c r="J30" i="5" l="1"/>
  <c r="J30" i="4"/>
  <c r="J30" i="2"/>
  <c r="M27" i="2"/>
  <c r="M29" i="2" s="1"/>
  <c r="I27" i="5"/>
  <c r="I29" i="5" s="1"/>
  <c r="I27" i="4"/>
  <c r="I29" i="4" s="1"/>
  <c r="I30" i="2"/>
  <c r="I27" i="2"/>
  <c r="I29" i="2" s="1"/>
  <c r="I30" i="5" l="1"/>
  <c r="I30" i="4"/>
  <c r="H27" i="5"/>
  <c r="H29" i="5" s="1"/>
  <c r="H27" i="4"/>
  <c r="H29" i="4" s="1"/>
  <c r="H27" i="2"/>
  <c r="H30" i="2" s="1"/>
  <c r="H30" i="5" l="1"/>
  <c r="H30" i="4"/>
  <c r="H29" i="2"/>
  <c r="G27" i="5"/>
  <c r="G29" i="5" s="1"/>
  <c r="G27" i="4"/>
  <c r="G29" i="4" s="1"/>
  <c r="G27" i="2"/>
  <c r="G29" i="2" s="1"/>
  <c r="G30" i="5" l="1"/>
  <c r="G30" i="4"/>
  <c r="G30" i="2"/>
  <c r="F27" i="5"/>
  <c r="F29" i="5" s="1"/>
  <c r="F27" i="4"/>
  <c r="F29" i="4" s="1"/>
  <c r="F27" i="2"/>
  <c r="F29" i="2" s="1"/>
  <c r="F30" i="5" l="1"/>
  <c r="F30" i="4"/>
  <c r="F30" i="2"/>
  <c r="E27" i="5"/>
  <c r="E29" i="5" s="1"/>
  <c r="M27" i="4"/>
  <c r="M29" i="4" s="1"/>
  <c r="E29" i="2"/>
  <c r="E30" i="2"/>
  <c r="E27" i="2"/>
  <c r="E30" i="5" l="1"/>
  <c r="M30" i="4"/>
  <c r="M30" i="2"/>
  <c r="D27" i="5"/>
  <c r="D29" i="5" s="1"/>
  <c r="D30" i="5"/>
  <c r="D27" i="4"/>
  <c r="D29" i="4" s="1"/>
  <c r="D30" i="4"/>
  <c r="D30" i="2"/>
  <c r="D29" i="2"/>
  <c r="D27" i="2"/>
  <c r="M27" i="5" l="1"/>
  <c r="M29" i="5" s="1"/>
  <c r="M30" i="5" l="1"/>
  <c r="C27" i="5"/>
  <c r="C29" i="5" s="1"/>
  <c r="C27" i="4"/>
  <c r="C29" i="4" s="1"/>
  <c r="C27" i="2"/>
  <c r="C29" i="2" s="1"/>
  <c r="B27" i="2"/>
  <c r="B29" i="2" s="1"/>
  <c r="B30" i="2"/>
  <c r="C30" i="5" l="1"/>
  <c r="C30" i="4"/>
  <c r="C30" i="2"/>
  <c r="B27" i="4" l="1"/>
  <c r="B27" i="5"/>
  <c r="B29" i="5" s="1"/>
  <c r="B29" i="4" l="1"/>
  <c r="B30" i="5" l="1"/>
  <c r="B30" i="4"/>
</calcChain>
</file>

<file path=xl/sharedStrings.xml><?xml version="1.0" encoding="utf-8"?>
<sst xmlns="http://schemas.openxmlformats.org/spreadsheetml/2006/main" count="195" uniqueCount="40">
  <si>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</si>
  <si>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</si>
  <si>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</si>
  <si>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</si>
  <si>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04 津堅島</t>
    <rPh sb="3" eb="4">
      <t>ツ</t>
    </rPh>
    <rPh sb="4" eb="5">
      <t>ケン</t>
    </rPh>
    <rPh sb="5" eb="6">
      <t>シマ</t>
    </rPh>
    <phoneticPr fontId="5"/>
  </si>
  <si>
    <t>05 久高島</t>
    <rPh sb="3" eb="5">
      <t>クダカ</t>
    </rPh>
    <rPh sb="5" eb="6">
      <t>ジマ</t>
    </rPh>
    <phoneticPr fontId="4"/>
  </si>
  <si>
    <t>06 粟国島</t>
    <rPh sb="3" eb="5">
      <t>アグニ</t>
    </rPh>
    <rPh sb="5" eb="6">
      <t>シマ</t>
    </rPh>
    <phoneticPr fontId="5"/>
  </si>
  <si>
    <t>07 渡名喜島</t>
    <rPh sb="3" eb="6">
      <t>トナキ</t>
    </rPh>
    <rPh sb="6" eb="7">
      <t>シマ</t>
    </rPh>
    <phoneticPr fontId="5"/>
  </si>
  <si>
    <t>08 座間味</t>
    <rPh sb="3" eb="6">
      <t>ザマミ</t>
    </rPh>
    <phoneticPr fontId="5"/>
  </si>
  <si>
    <t>09 阿嘉島</t>
    <rPh sb="3" eb="5">
      <t>アカ</t>
    </rPh>
    <rPh sb="5" eb="6">
      <t>ジマ</t>
    </rPh>
    <phoneticPr fontId="5"/>
  </si>
  <si>
    <t>10 渡嘉敷島</t>
    <rPh sb="3" eb="6">
      <t>トカシキ</t>
    </rPh>
    <rPh sb="6" eb="7">
      <t>シマ</t>
    </rPh>
    <phoneticPr fontId="5"/>
  </si>
  <si>
    <t>11 久米島</t>
    <rPh sb="3" eb="5">
      <t>クメ</t>
    </rPh>
    <rPh sb="5" eb="6">
      <t>シマ</t>
    </rPh>
    <phoneticPr fontId="5"/>
  </si>
  <si>
    <t>12 北大東島</t>
    <rPh sb="3" eb="6">
      <t>キタダイトウ</t>
    </rPh>
    <rPh sb="6" eb="7">
      <t>シマ</t>
    </rPh>
    <phoneticPr fontId="5"/>
  </si>
  <si>
    <t>13 南大東島</t>
    <rPh sb="3" eb="4">
      <t>ミナミ</t>
    </rPh>
    <rPh sb="4" eb="6">
      <t>ダイトウ</t>
    </rPh>
    <rPh sb="6" eb="7">
      <t>シマ</t>
    </rPh>
    <phoneticPr fontId="5"/>
  </si>
  <si>
    <t>14 宮古島</t>
    <rPh sb="3" eb="5">
      <t>ミヤコ</t>
    </rPh>
    <rPh sb="5" eb="6">
      <t>シマ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</si>
  <si>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</si>
  <si>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</si>
  <si>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</si>
  <si>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</si>
  <si>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</si>
  <si>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15 多良間島</t>
    <rPh sb="3" eb="6">
      <t>タラマ</t>
    </rPh>
    <rPh sb="6" eb="7">
      <t>シマ</t>
    </rPh>
    <phoneticPr fontId="5"/>
  </si>
  <si>
    <t>16 石垣島</t>
    <rPh sb="3" eb="5">
      <t>イシガキ</t>
    </rPh>
    <rPh sb="5" eb="6">
      <t>シマ</t>
    </rPh>
    <phoneticPr fontId="5"/>
  </si>
  <si>
    <t>17 竹富島</t>
    <rPh sb="3" eb="5">
      <t>タケトミ</t>
    </rPh>
    <rPh sb="5" eb="6">
      <t>シマ</t>
    </rPh>
    <phoneticPr fontId="5"/>
  </si>
  <si>
    <t>18 西表島</t>
    <rPh sb="3" eb="5">
      <t>イリオモテ</t>
    </rPh>
    <rPh sb="5" eb="6">
      <t>シマ</t>
    </rPh>
    <phoneticPr fontId="5"/>
  </si>
  <si>
    <t>19 小浜島</t>
    <rPh sb="3" eb="5">
      <t>コハマ</t>
    </rPh>
    <rPh sb="5" eb="6">
      <t>シマ</t>
    </rPh>
    <phoneticPr fontId="5"/>
  </si>
  <si>
    <t>20 黒島</t>
    <rPh sb="3" eb="5">
      <t>クロシマ</t>
    </rPh>
    <phoneticPr fontId="5"/>
  </si>
  <si>
    <t>21 波照間島</t>
    <rPh sb="3" eb="6">
      <t>ハテルマ</t>
    </rPh>
    <rPh sb="6" eb="7">
      <t>シマ</t>
    </rPh>
    <phoneticPr fontId="5"/>
  </si>
  <si>
    <t>22 与那国島</t>
    <rPh sb="3" eb="6">
      <t>ヨナグニ</t>
    </rPh>
    <rPh sb="6" eb="7">
      <t>シマ</t>
    </rPh>
    <phoneticPr fontId="5"/>
  </si>
  <si>
    <t>23 鳩間島</t>
    <rPh sb="3" eb="5">
      <t>ハトマ</t>
    </rPh>
    <rPh sb="5" eb="6">
      <t>シマ</t>
    </rPh>
    <phoneticPr fontId="5"/>
  </si>
  <si>
    <t>―</t>
  </si>
  <si>
    <t>―</t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</si>
  <si>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</si>
  <si>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</si>
  <si>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</si>
  <si>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</si>
  <si>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</si>
  <si>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</si>
  <si>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</si>
  <si>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年間平均</t>
    <rPh sb="0" eb="2">
      <t>ネンカン</t>
    </rPh>
    <rPh sb="2" eb="4">
      <t>ヘイキン</t>
    </rPh>
    <phoneticPr fontId="5"/>
  </si>
  <si>
    <t>年間平均</t>
    <rPh sb="0" eb="2">
      <t>ネンカン</t>
    </rPh>
    <rPh sb="2" eb="4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</si>
</sst>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%"/>
    <numFmt numFmtId="178" formatCode="0_ "/>
    <numFmt numFmtId="179" formatCode="yyyy/m/d\(aaa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3" xfId="1" applyNumberFormat="1" applyFont="1" applyFill="1" applyBorder="1" applyAlignment="1">
      <alignment horizontal="left"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left"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7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left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 applyProtection="1">
      <alignment horizontal="center" vertical="center" shrinkToFit="1"/>
    </xf>
    <xf numFmtId="176" fontId="7" fillId="0" borderId="12" xfId="1" applyNumberFormat="1" applyFont="1" applyFill="1" applyBorder="1" applyAlignment="1">
      <alignment horizontal="center" vertical="center" shrinkToFit="1"/>
    </xf>
    <xf numFmtId="176" fontId="7" fillId="0" borderId="14" xfId="1" applyNumberFormat="1" applyFont="1" applyFill="1" applyBorder="1" applyAlignment="1" applyProtection="1">
      <alignment horizontal="center" vertical="center" shrinkToFit="1"/>
    </xf>
    <xf numFmtId="176" fontId="7" fillId="2" borderId="15" xfId="1" applyNumberFormat="1" applyFont="1" applyFill="1" applyBorder="1" applyAlignment="1" applyProtection="1">
      <alignment horizontal="center" vertical="center" shrinkToFit="1"/>
    </xf>
    <xf numFmtId="177" fontId="7" fillId="0" borderId="15" xfId="1" applyNumberFormat="1" applyFont="1" applyFill="1" applyBorder="1" applyAlignment="1">
      <alignment horizontal="center" vertical="center" shrinkToFit="1"/>
    </xf>
    <xf numFmtId="179" fontId="7" fillId="3" borderId="16" xfId="1" applyNumberFormat="1" applyFont="1" applyFill="1" applyBorder="1" applyAlignment="1">
      <alignment horizontal="center" vertical="center" shrinkToFit="1"/>
    </xf>
    <xf numFmtId="176" fontId="7" fillId="0" borderId="17" xfId="1" applyNumberFormat="1" applyFont="1" applyFill="1" applyBorder="1" applyAlignment="1" applyProtection="1">
      <alignment horizontal="center" vertical="center" shrinkToFit="1"/>
    </xf>
    <xf numFmtId="176" fontId="7" fillId="0" borderId="13" xfId="1" applyNumberFormat="1" applyFont="1" applyFill="1" applyBorder="1" applyAlignment="1" applyProtection="1">
      <alignment horizontal="center" vertical="center" shrinkToFit="1"/>
    </xf>
    <xf numFmtId="176" fontId="7" fillId="0" borderId="18" xfId="1" applyNumberFormat="1" applyFont="1" applyFill="1" applyBorder="1" applyAlignment="1" applyProtection="1">
      <alignment horizontal="center" vertical="center" shrinkToFit="1"/>
    </xf>
    <xf numFmtId="176" fontId="7" fillId="2" borderId="19" xfId="1" applyNumberFormat="1" applyFont="1" applyFill="1" applyBorder="1" applyAlignment="1" applyProtection="1">
      <alignment horizontal="center" vertical="center" shrinkToFit="1"/>
    </xf>
    <xf numFmtId="177" fontId="7" fillId="0" borderId="19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 applyProtection="1">
      <alignment horizontal="center" vertical="center" shrinkToFit="1"/>
    </xf>
    <xf numFmtId="179" fontId="7" fillId="3" borderId="21" xfId="1" applyNumberFormat="1" applyFont="1" applyFill="1" applyBorder="1" applyAlignment="1">
      <alignment horizontal="center" vertical="center" shrinkToFit="1"/>
    </xf>
    <xf numFmtId="176" fontId="7" fillId="0" borderId="13" xfId="1" applyNumberFormat="1" applyFont="1" applyFill="1" applyBorder="1" applyAlignment="1">
      <alignment horizontal="center" vertical="center" shrinkToFit="1"/>
    </xf>
    <xf numFmtId="177" fontId="7" fillId="0" borderId="22" xfId="1" applyNumberFormat="1" applyFont="1" applyFill="1" applyBorder="1" applyAlignment="1">
      <alignment horizontal="center" vertical="center" shrinkToFit="1"/>
    </xf>
    <xf numFmtId="176" fontId="7" fillId="0" borderId="23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Alignment="1">
      <alignment shrinkToFit="1"/>
    </xf>
    <xf numFmtId="178" fontId="7" fillId="0" borderId="0" xfId="1" applyNumberFormat="1" applyFont="1" applyAlignment="1">
      <alignment vertical="center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  <xf numFmtId="179" fontId="7" fillId="3" borderId="25" xfId="1" applyNumberFormat="1" applyFont="1" applyFill="1" applyBorder="1" applyAlignment="1">
      <alignment horizontal="center" vertical="center" shrinkToFit="1"/>
    </xf>
    <xf numFmtId="176" fontId="7" fillId="0" borderId="26" xfId="1" applyNumberFormat="1" applyFont="1" applyFill="1" applyBorder="1" applyAlignment="1" applyProtection="1">
      <alignment horizontal="center" vertical="center" shrinkToFit="1"/>
    </xf>
    <xf numFmtId="176" fontId="7" fillId="0" borderId="27" xfId="1" applyNumberFormat="1" applyFont="1" applyFill="1" applyBorder="1" applyAlignment="1" applyProtection="1">
      <alignment horizontal="center" vertical="center" shrinkToFit="1"/>
    </xf>
    <xf numFmtId="177" fontId="7" fillId="0" borderId="28" xfId="1" applyNumberFormat="1" applyFont="1" applyFill="1" applyBorder="1" applyAlignment="1" applyProtection="1">
      <alignment horizontal="center" vertical="center" shrinkToFit="1"/>
    </xf>
    <xf numFmtId="176" fontId="7" fillId="5" borderId="24" xfId="1" applyNumberFormat="1" applyFont="1" applyFill="1" applyBorder="1" applyAlignment="1" applyProtection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_H24島別小売価格（事業者報告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tabSelected="1" view="pageBreakPreview" zoomScale="70" zoomScaleNormal="60" zoomScaleSheetLayoutView="70" workbookViewId="0">
      <pane xSplit="1" topLeftCell="B1" activePane="topRight" state="frozen"/>
      <selection activeCell="R25" sqref="R25"/>
      <selection pane="topRight" activeCell="J8" sqref="J8"/>
    </sheetView>
  </sheetViews>
  <sheetFormatPr defaultColWidth="13.375" defaultRowHeight="17.100000000000001" customHeight="1" x14ac:dyDescent="0.2"/>
  <cols>
    <col min="1" max="1" width="19.25" style="1" customWidth="1"/>
    <col min="2" max="12" width="13" style="3" customWidth="1"/>
    <col min="13" max="13" width="13" style="49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36" customHeight="1" x14ac:dyDescent="0.2">
      <c r="A1" s="7" t="s">
        <v>32</v>
      </c>
    </row>
    <row r="2" spans="1:24" ht="25.5" customHeight="1" thickBot="1" x14ac:dyDescent="0.25"/>
    <row r="3" spans="1:24" s="1" customFormat="1" ht="39.950000000000003" customHeight="1" x14ac:dyDescent="0.15">
      <c r="A3" s="15" t="s">
        <v>0</v>
      </c>
      <c r="B3" s="28">
        <v>42849</v>
      </c>
      <c r="C3" s="45">
        <v>42877</v>
      </c>
      <c r="D3" s="45">
        <v>42912</v>
      </c>
      <c r="E3" s="45">
        <v>42940</v>
      </c>
      <c r="F3" s="45">
        <v>42975</v>
      </c>
      <c r="G3" s="45">
        <v>43003</v>
      </c>
      <c r="H3" s="45">
        <v>43031</v>
      </c>
      <c r="I3" s="45">
        <v>43066</v>
      </c>
      <c r="J3" s="45">
        <v>43094</v>
      </c>
      <c r="K3" s="45">
        <v>43122</v>
      </c>
      <c r="L3" s="45">
        <v>43157</v>
      </c>
      <c r="M3" s="45">
        <v>43185</v>
      </c>
      <c r="N3" s="53" t="s">
        <v>38</v>
      </c>
      <c r="O3" s="38"/>
      <c r="P3" s="38"/>
      <c r="Q3" s="38"/>
      <c r="R3" s="38"/>
      <c r="S3" s="38"/>
      <c r="T3" s="38"/>
      <c r="U3" s="38"/>
      <c r="V3" s="38"/>
      <c r="W3" s="39"/>
    </row>
    <row r="4" spans="1:24" ht="39.950000000000003" customHeight="1" x14ac:dyDescent="0.15">
      <c r="A4" s="8" t="s">
        <v>1</v>
      </c>
      <c r="B4" s="23">
        <v>152</v>
      </c>
      <c r="C4" s="30">
        <v>152</v>
      </c>
      <c r="D4" s="30">
        <v>149</v>
      </c>
      <c r="E4" s="30">
        <v>149</v>
      </c>
      <c r="F4" s="30">
        <v>149</v>
      </c>
      <c r="G4" s="30">
        <v>150.5</v>
      </c>
      <c r="H4" s="30">
        <v>156</v>
      </c>
      <c r="I4" s="30">
        <v>161.5</v>
      </c>
      <c r="J4" s="30">
        <v>161.5</v>
      </c>
      <c r="K4" s="30">
        <v>165.5</v>
      </c>
      <c r="L4" s="30">
        <v>165.5</v>
      </c>
      <c r="M4" s="30">
        <v>165.5</v>
      </c>
      <c r="N4" s="55">
        <f>AVERAGE(B4:M4)</f>
        <v>156.41666666666666</v>
      </c>
      <c r="O4" s="34"/>
      <c r="P4" s="34"/>
      <c r="Q4" s="34"/>
      <c r="R4" s="34"/>
      <c r="S4" s="34"/>
      <c r="T4" s="34"/>
      <c r="U4" s="40"/>
      <c r="V4" s="34"/>
      <c r="W4" s="41"/>
      <c r="X4"/>
    </row>
    <row r="5" spans="1:24" ht="39.950000000000003" customHeight="1" x14ac:dyDescent="0.15">
      <c r="A5" s="9" t="s">
        <v>2</v>
      </c>
      <c r="B5" s="23">
        <v>135</v>
      </c>
      <c r="C5" s="30">
        <v>132</v>
      </c>
      <c r="D5" s="30">
        <v>132</v>
      </c>
      <c r="E5" s="30">
        <v>134</v>
      </c>
      <c r="F5" s="30">
        <v>134</v>
      </c>
      <c r="G5" s="30">
        <v>135</v>
      </c>
      <c r="H5" s="30">
        <v>137</v>
      </c>
      <c r="I5" s="30">
        <v>138</v>
      </c>
      <c r="J5" s="30">
        <v>145</v>
      </c>
      <c r="K5" s="30">
        <v>145</v>
      </c>
      <c r="L5" s="30">
        <v>150</v>
      </c>
      <c r="M5" s="30">
        <v>145</v>
      </c>
      <c r="N5" s="55">
        <f t="shared" ref="N5:N30" si="0">AVERAGE(B5:M5)</f>
        <v>138.5</v>
      </c>
      <c r="O5" s="34"/>
      <c r="P5" s="34"/>
      <c r="Q5" s="34"/>
      <c r="R5" s="34"/>
      <c r="S5" s="34"/>
      <c r="T5" s="34"/>
      <c r="U5" s="40"/>
      <c r="V5" s="34"/>
      <c r="W5" s="41"/>
      <c r="X5"/>
    </row>
    <row r="6" spans="1:24" ht="39.950000000000003" customHeight="1" x14ac:dyDescent="0.15">
      <c r="A6" s="9" t="s">
        <v>3</v>
      </c>
      <c r="B6" s="23">
        <v>146</v>
      </c>
      <c r="C6" s="30">
        <v>144</v>
      </c>
      <c r="D6" s="30">
        <v>144</v>
      </c>
      <c r="E6" s="30">
        <v>144.66666666666666</v>
      </c>
      <c r="F6" s="30">
        <v>144.66666666666666</v>
      </c>
      <c r="G6" s="30">
        <v>147</v>
      </c>
      <c r="H6" s="30">
        <v>148.33333333333334</v>
      </c>
      <c r="I6" s="30">
        <v>150</v>
      </c>
      <c r="J6" s="30">
        <v>157</v>
      </c>
      <c r="K6" s="30">
        <v>157</v>
      </c>
      <c r="L6" s="30">
        <v>162</v>
      </c>
      <c r="M6" s="30">
        <v>157</v>
      </c>
      <c r="N6" s="55">
        <f t="shared" si="0"/>
        <v>150.13888888888889</v>
      </c>
      <c r="O6" s="34"/>
      <c r="P6" s="34"/>
      <c r="Q6" s="34"/>
      <c r="R6" s="34"/>
      <c r="S6" s="34"/>
      <c r="T6" s="34"/>
      <c r="U6" s="40"/>
      <c r="V6" s="34"/>
      <c r="W6" s="41"/>
      <c r="X6"/>
    </row>
    <row r="7" spans="1:24" ht="39.950000000000003" customHeight="1" x14ac:dyDescent="0.15">
      <c r="A7" s="9" t="s">
        <v>4</v>
      </c>
      <c r="B7" s="23">
        <v>150</v>
      </c>
      <c r="C7" s="30">
        <v>150</v>
      </c>
      <c r="D7" s="30" t="s">
        <v>29</v>
      </c>
      <c r="E7" s="30" t="s">
        <v>29</v>
      </c>
      <c r="F7" s="30" t="s">
        <v>29</v>
      </c>
      <c r="G7" s="30" t="s">
        <v>29</v>
      </c>
      <c r="H7" s="30" t="s">
        <v>29</v>
      </c>
      <c r="I7" s="30" t="s">
        <v>29</v>
      </c>
      <c r="J7" s="30" t="s">
        <v>29</v>
      </c>
      <c r="K7" s="30" t="s">
        <v>29</v>
      </c>
      <c r="L7" s="30" t="s">
        <v>29</v>
      </c>
      <c r="M7" s="30" t="s">
        <v>29</v>
      </c>
      <c r="N7" s="55">
        <f t="shared" si="0"/>
        <v>150</v>
      </c>
      <c r="O7" s="34"/>
      <c r="P7" s="34"/>
      <c r="Q7" s="34"/>
      <c r="R7" s="34"/>
      <c r="S7" s="34"/>
      <c r="T7" s="34"/>
      <c r="U7" s="40"/>
      <c r="V7" s="34"/>
      <c r="W7" s="41"/>
      <c r="X7"/>
    </row>
    <row r="8" spans="1:24" ht="39.950000000000003" customHeight="1" x14ac:dyDescent="0.15">
      <c r="A8" s="9" t="s">
        <v>5</v>
      </c>
      <c r="B8" s="23" t="s">
        <v>30</v>
      </c>
      <c r="C8" s="30" t="s">
        <v>29</v>
      </c>
      <c r="D8" s="30" t="s">
        <v>29</v>
      </c>
      <c r="E8" s="30" t="s">
        <v>29</v>
      </c>
      <c r="F8" s="30" t="s">
        <v>29</v>
      </c>
      <c r="G8" s="30" t="s">
        <v>29</v>
      </c>
      <c r="H8" s="30" t="s">
        <v>29</v>
      </c>
      <c r="I8" s="30" t="s">
        <v>29</v>
      </c>
      <c r="J8" s="30" t="s">
        <v>29</v>
      </c>
      <c r="K8" s="30" t="s">
        <v>29</v>
      </c>
      <c r="L8" s="30" t="s">
        <v>29</v>
      </c>
      <c r="M8" s="30" t="s">
        <v>29</v>
      </c>
      <c r="N8" s="55" t="s">
        <v>29</v>
      </c>
      <c r="O8" s="34"/>
      <c r="P8" s="34"/>
      <c r="Q8" s="34"/>
      <c r="R8" s="34"/>
      <c r="S8" s="34"/>
      <c r="T8" s="34"/>
      <c r="U8" s="40"/>
      <c r="V8" s="40"/>
      <c r="W8" s="40"/>
      <c r="X8"/>
    </row>
    <row r="9" spans="1:24" ht="39.950000000000003" customHeight="1" x14ac:dyDescent="0.15">
      <c r="A9" s="9" t="s">
        <v>6</v>
      </c>
      <c r="B9" s="23">
        <v>138</v>
      </c>
      <c r="C9" s="30">
        <v>138</v>
      </c>
      <c r="D9" s="30">
        <v>138.12</v>
      </c>
      <c r="E9" s="30">
        <v>138.12</v>
      </c>
      <c r="F9" s="30">
        <v>138.12</v>
      </c>
      <c r="G9" s="30">
        <v>137.04000000000002</v>
      </c>
      <c r="H9" s="30">
        <v>140.28</v>
      </c>
      <c r="I9" s="30">
        <v>140.28</v>
      </c>
      <c r="J9" s="30">
        <v>148.44</v>
      </c>
      <c r="K9" s="30">
        <v>148.44</v>
      </c>
      <c r="L9" s="30">
        <v>151.1</v>
      </c>
      <c r="M9" s="30">
        <v>151.1</v>
      </c>
      <c r="N9" s="55">
        <f t="shared" si="0"/>
        <v>142.25333333333333</v>
      </c>
      <c r="O9" s="34"/>
      <c r="P9" s="34"/>
      <c r="Q9" s="34"/>
      <c r="R9" s="34"/>
      <c r="S9" s="34"/>
      <c r="T9" s="34"/>
      <c r="U9" s="40"/>
      <c r="V9" s="34"/>
      <c r="W9" s="41"/>
      <c r="X9"/>
    </row>
    <row r="10" spans="1:24" ht="39.950000000000003" customHeight="1" x14ac:dyDescent="0.15">
      <c r="A10" s="9" t="s">
        <v>7</v>
      </c>
      <c r="B10" s="23">
        <v>140</v>
      </c>
      <c r="C10" s="30">
        <v>140</v>
      </c>
      <c r="D10" s="30">
        <v>140</v>
      </c>
      <c r="E10" s="30">
        <v>140</v>
      </c>
      <c r="F10" s="30">
        <v>140</v>
      </c>
      <c r="G10" s="30">
        <v>140</v>
      </c>
      <c r="H10" s="30">
        <v>145</v>
      </c>
      <c r="I10" s="30">
        <v>145</v>
      </c>
      <c r="J10" s="30">
        <v>150</v>
      </c>
      <c r="K10" s="30">
        <v>145</v>
      </c>
      <c r="L10" s="30">
        <v>150</v>
      </c>
      <c r="M10" s="30">
        <v>155</v>
      </c>
      <c r="N10" s="55">
        <f t="shared" si="0"/>
        <v>144.16666666666666</v>
      </c>
      <c r="O10" s="34"/>
      <c r="P10" s="34"/>
      <c r="Q10" s="34"/>
      <c r="R10" s="34"/>
      <c r="S10" s="34"/>
      <c r="T10" s="34"/>
      <c r="U10" s="40"/>
      <c r="V10" s="34"/>
      <c r="W10" s="41"/>
      <c r="X10"/>
    </row>
    <row r="11" spans="1:24" ht="39.950000000000003" customHeight="1" x14ac:dyDescent="0.15">
      <c r="A11" s="9" t="s">
        <v>8</v>
      </c>
      <c r="B11" s="23">
        <v>143</v>
      </c>
      <c r="C11" s="30">
        <v>143</v>
      </c>
      <c r="D11" s="30">
        <v>143</v>
      </c>
      <c r="E11" s="30">
        <v>143</v>
      </c>
      <c r="F11" s="30">
        <v>143</v>
      </c>
      <c r="G11" s="30">
        <v>146</v>
      </c>
      <c r="H11" s="30">
        <v>146</v>
      </c>
      <c r="I11" s="30">
        <v>152</v>
      </c>
      <c r="J11" s="30">
        <v>154</v>
      </c>
      <c r="K11" s="30">
        <v>156</v>
      </c>
      <c r="L11" s="30">
        <v>158</v>
      </c>
      <c r="M11" s="30">
        <v>158</v>
      </c>
      <c r="N11" s="55">
        <f t="shared" si="0"/>
        <v>148.75</v>
      </c>
      <c r="O11" s="34"/>
      <c r="P11" s="34"/>
      <c r="Q11" s="34"/>
      <c r="R11" s="34"/>
      <c r="S11" s="34"/>
      <c r="T11" s="34"/>
      <c r="U11" s="40"/>
      <c r="V11" s="34"/>
      <c r="W11" s="41"/>
      <c r="X11"/>
    </row>
    <row r="12" spans="1:24" ht="39.950000000000003" customHeight="1" x14ac:dyDescent="0.15">
      <c r="A12" s="9" t="s">
        <v>9</v>
      </c>
      <c r="B12" s="23">
        <v>143</v>
      </c>
      <c r="C12" s="30">
        <v>143</v>
      </c>
      <c r="D12" s="30">
        <v>143</v>
      </c>
      <c r="E12" s="30">
        <v>143</v>
      </c>
      <c r="F12" s="30">
        <v>143</v>
      </c>
      <c r="G12" s="30">
        <v>146</v>
      </c>
      <c r="H12" s="30">
        <v>146</v>
      </c>
      <c r="I12" s="30">
        <v>152</v>
      </c>
      <c r="J12" s="30">
        <v>154</v>
      </c>
      <c r="K12" s="30">
        <v>156</v>
      </c>
      <c r="L12" s="30">
        <v>158</v>
      </c>
      <c r="M12" s="30">
        <v>158</v>
      </c>
      <c r="N12" s="55">
        <f t="shared" si="0"/>
        <v>148.75</v>
      </c>
      <c r="O12" s="34"/>
      <c r="P12" s="34"/>
      <c r="Q12" s="34"/>
      <c r="R12" s="34"/>
      <c r="S12" s="34"/>
      <c r="T12" s="34"/>
      <c r="U12" s="40"/>
      <c r="V12" s="34"/>
      <c r="W12" s="41"/>
      <c r="X12"/>
    </row>
    <row r="13" spans="1:24" ht="39.950000000000003" customHeight="1" x14ac:dyDescent="0.15">
      <c r="A13" s="9" t="s">
        <v>10</v>
      </c>
      <c r="B13" s="23">
        <v>143</v>
      </c>
      <c r="C13" s="30">
        <v>143</v>
      </c>
      <c r="D13" s="30">
        <v>143</v>
      </c>
      <c r="E13" s="30">
        <v>143</v>
      </c>
      <c r="F13" s="30">
        <v>143</v>
      </c>
      <c r="G13" s="30">
        <v>143</v>
      </c>
      <c r="H13" s="30">
        <v>147</v>
      </c>
      <c r="I13" s="30">
        <v>149</v>
      </c>
      <c r="J13" s="30">
        <v>149</v>
      </c>
      <c r="K13" s="30">
        <v>154</v>
      </c>
      <c r="L13" s="30">
        <v>154</v>
      </c>
      <c r="M13" s="30">
        <v>157</v>
      </c>
      <c r="N13" s="55">
        <f t="shared" si="0"/>
        <v>147.33333333333334</v>
      </c>
      <c r="O13" s="34"/>
      <c r="P13" s="34"/>
      <c r="Q13" s="34"/>
      <c r="R13" s="34"/>
      <c r="S13" s="34"/>
      <c r="T13" s="34"/>
      <c r="U13" s="40"/>
      <c r="V13" s="34"/>
      <c r="W13" s="41"/>
      <c r="X13"/>
    </row>
    <row r="14" spans="1:24" ht="39.950000000000003" customHeight="1" x14ac:dyDescent="0.15">
      <c r="A14" s="9" t="s">
        <v>11</v>
      </c>
      <c r="B14" s="23">
        <v>159</v>
      </c>
      <c r="C14" s="30">
        <v>157</v>
      </c>
      <c r="D14" s="30">
        <v>159.5</v>
      </c>
      <c r="E14" s="30">
        <v>163</v>
      </c>
      <c r="F14" s="30">
        <v>164</v>
      </c>
      <c r="G14" s="30">
        <v>166</v>
      </c>
      <c r="H14" s="30">
        <v>166</v>
      </c>
      <c r="I14" s="30">
        <v>170.5</v>
      </c>
      <c r="J14" s="30">
        <v>171.5</v>
      </c>
      <c r="K14" s="30">
        <v>172.5</v>
      </c>
      <c r="L14" s="30">
        <v>174</v>
      </c>
      <c r="M14" s="30">
        <v>168</v>
      </c>
      <c r="N14" s="55">
        <f t="shared" si="0"/>
        <v>165.91666666666666</v>
      </c>
      <c r="O14" s="34"/>
      <c r="P14" s="34"/>
      <c r="Q14" s="34"/>
      <c r="R14" s="34"/>
      <c r="S14" s="34"/>
      <c r="T14" s="34"/>
      <c r="U14" s="40"/>
      <c r="V14" s="34"/>
      <c r="W14" s="41"/>
      <c r="X14"/>
    </row>
    <row r="15" spans="1:24" ht="39.950000000000003" customHeight="1" x14ac:dyDescent="0.15">
      <c r="A15" s="9" t="s">
        <v>12</v>
      </c>
      <c r="B15" s="23">
        <v>141</v>
      </c>
      <c r="C15" s="30">
        <v>137</v>
      </c>
      <c r="D15" s="30">
        <v>137</v>
      </c>
      <c r="E15" s="30">
        <v>139</v>
      </c>
      <c r="F15" s="30">
        <v>140</v>
      </c>
      <c r="G15" s="30">
        <v>140</v>
      </c>
      <c r="H15" s="30">
        <v>143</v>
      </c>
      <c r="I15" s="30">
        <v>149</v>
      </c>
      <c r="J15" s="30">
        <v>150</v>
      </c>
      <c r="K15" s="30">
        <v>150</v>
      </c>
      <c r="L15" s="30">
        <v>158</v>
      </c>
      <c r="M15" s="30">
        <v>152</v>
      </c>
      <c r="N15" s="55">
        <f t="shared" si="0"/>
        <v>144.66666666666666</v>
      </c>
      <c r="O15" s="34"/>
      <c r="P15" s="34"/>
      <c r="Q15" s="34"/>
      <c r="R15" s="34"/>
      <c r="S15" s="34"/>
      <c r="T15" s="34"/>
      <c r="U15" s="40"/>
      <c r="V15" s="34"/>
      <c r="W15" s="41"/>
      <c r="X15"/>
    </row>
    <row r="16" spans="1:24" ht="39.950000000000003" customHeight="1" x14ac:dyDescent="0.15">
      <c r="A16" s="9" t="s">
        <v>13</v>
      </c>
      <c r="B16" s="23">
        <v>140</v>
      </c>
      <c r="C16" s="30">
        <v>137</v>
      </c>
      <c r="D16" s="30">
        <v>137</v>
      </c>
      <c r="E16" s="30">
        <v>139</v>
      </c>
      <c r="F16" s="30">
        <v>139</v>
      </c>
      <c r="G16" s="30">
        <v>140</v>
      </c>
      <c r="H16" s="30">
        <v>143</v>
      </c>
      <c r="I16" s="30">
        <v>144</v>
      </c>
      <c r="J16" s="30">
        <v>150</v>
      </c>
      <c r="K16" s="30">
        <v>150</v>
      </c>
      <c r="L16" s="30">
        <v>156</v>
      </c>
      <c r="M16" s="30">
        <v>150</v>
      </c>
      <c r="N16" s="55">
        <f t="shared" si="0"/>
        <v>143.75</v>
      </c>
      <c r="O16" s="34"/>
      <c r="P16" s="34"/>
      <c r="Q16" s="34"/>
      <c r="R16" s="34"/>
      <c r="S16" s="34"/>
      <c r="T16" s="34"/>
      <c r="U16" s="40"/>
      <c r="V16" s="34"/>
      <c r="W16" s="41"/>
      <c r="X16"/>
    </row>
    <row r="17" spans="1:26" ht="39.950000000000003" customHeight="1" x14ac:dyDescent="0.15">
      <c r="A17" s="9" t="s">
        <v>14</v>
      </c>
      <c r="B17" s="23">
        <v>142</v>
      </c>
      <c r="C17" s="30">
        <v>148</v>
      </c>
      <c r="D17" s="30">
        <v>149.33333333333334</v>
      </c>
      <c r="E17" s="30">
        <v>148</v>
      </c>
      <c r="F17" s="30">
        <v>148.66666666666666</v>
      </c>
      <c r="G17" s="30">
        <v>152.16666666666666</v>
      </c>
      <c r="H17" s="30">
        <v>155.16666666666666</v>
      </c>
      <c r="I17" s="30">
        <v>155.66666666666666</v>
      </c>
      <c r="J17" s="30">
        <v>157.16666666666666</v>
      </c>
      <c r="K17" s="30">
        <v>158.5</v>
      </c>
      <c r="L17" s="30">
        <v>161.16666666666666</v>
      </c>
      <c r="M17" s="30">
        <v>156.80000000000001</v>
      </c>
      <c r="N17" s="55">
        <f t="shared" si="0"/>
        <v>152.71944444444446</v>
      </c>
      <c r="O17" s="34"/>
      <c r="P17" s="34"/>
      <c r="Q17" s="34"/>
      <c r="R17" s="34"/>
      <c r="S17" s="34"/>
      <c r="T17" s="34"/>
      <c r="U17" s="40"/>
      <c r="V17" s="34"/>
      <c r="W17" s="41"/>
      <c r="X17"/>
    </row>
    <row r="18" spans="1:26" ht="39.950000000000003" customHeight="1" x14ac:dyDescent="0.15">
      <c r="A18" s="9" t="s">
        <v>20</v>
      </c>
      <c r="B18" s="23">
        <v>146</v>
      </c>
      <c r="C18" s="30">
        <v>146</v>
      </c>
      <c r="D18" s="30">
        <v>146</v>
      </c>
      <c r="E18" s="30">
        <v>146</v>
      </c>
      <c r="F18" s="30">
        <v>146</v>
      </c>
      <c r="G18" s="30">
        <v>146</v>
      </c>
      <c r="H18" s="30">
        <v>150</v>
      </c>
      <c r="I18" s="30">
        <v>150</v>
      </c>
      <c r="J18" s="30">
        <v>156</v>
      </c>
      <c r="K18" s="30">
        <v>156</v>
      </c>
      <c r="L18" s="30">
        <v>160</v>
      </c>
      <c r="M18" s="30">
        <v>153</v>
      </c>
      <c r="N18" s="55">
        <f t="shared" si="0"/>
        <v>150.08333333333334</v>
      </c>
      <c r="O18" s="34"/>
      <c r="P18" s="34"/>
      <c r="Q18" s="34"/>
      <c r="R18" s="34"/>
      <c r="S18" s="34"/>
      <c r="T18" s="34"/>
      <c r="U18" s="40"/>
      <c r="V18" s="34"/>
      <c r="W18" s="41"/>
      <c r="X18"/>
    </row>
    <row r="19" spans="1:26" ht="39.950000000000003" customHeight="1" x14ac:dyDescent="0.15">
      <c r="A19" s="9" t="s">
        <v>21</v>
      </c>
      <c r="B19" s="23">
        <v>152</v>
      </c>
      <c r="C19" s="30">
        <v>150</v>
      </c>
      <c r="D19" s="30">
        <v>154.84</v>
      </c>
      <c r="E19" s="30">
        <v>156.20000000000002</v>
      </c>
      <c r="F19" s="30">
        <v>157.22666666666666</v>
      </c>
      <c r="G19" s="30">
        <v>159.94666666666669</v>
      </c>
      <c r="H19" s="30">
        <v>160.97333333333333</v>
      </c>
      <c r="I19" s="30">
        <v>160.97333333333333</v>
      </c>
      <c r="J19" s="30">
        <v>160.97333333333333</v>
      </c>
      <c r="K19" s="30">
        <v>164.22</v>
      </c>
      <c r="L19" s="30">
        <v>165.42666666666665</v>
      </c>
      <c r="M19" s="30">
        <v>162.04</v>
      </c>
      <c r="N19" s="55">
        <f t="shared" si="0"/>
        <v>158.73500000000001</v>
      </c>
      <c r="O19" s="34"/>
      <c r="P19" s="34"/>
      <c r="Q19" s="34"/>
      <c r="R19" s="34"/>
      <c r="S19" s="34"/>
      <c r="T19" s="34"/>
      <c r="U19" s="40"/>
      <c r="V19" s="34"/>
      <c r="W19" s="41"/>
      <c r="X19"/>
    </row>
    <row r="20" spans="1:26" ht="39.950000000000003" customHeight="1" x14ac:dyDescent="0.15">
      <c r="A20" s="9" t="s">
        <v>22</v>
      </c>
      <c r="B20" s="23">
        <v>160</v>
      </c>
      <c r="C20" s="30">
        <v>160</v>
      </c>
      <c r="D20" s="30">
        <v>160</v>
      </c>
      <c r="E20" s="30">
        <v>160</v>
      </c>
      <c r="F20" s="30">
        <v>160</v>
      </c>
      <c r="G20" s="30">
        <v>160</v>
      </c>
      <c r="H20" s="30">
        <v>165</v>
      </c>
      <c r="I20" s="30">
        <v>165</v>
      </c>
      <c r="J20" s="30">
        <v>165</v>
      </c>
      <c r="K20" s="30">
        <v>165</v>
      </c>
      <c r="L20" s="30">
        <v>170</v>
      </c>
      <c r="M20" s="30">
        <v>170</v>
      </c>
      <c r="N20" s="55">
        <f t="shared" si="0"/>
        <v>163.33333333333334</v>
      </c>
      <c r="O20" s="34"/>
      <c r="P20" s="34"/>
      <c r="Q20" s="34"/>
      <c r="R20" s="34"/>
      <c r="S20" s="34"/>
      <c r="T20" s="34"/>
      <c r="U20" s="40"/>
      <c r="V20" s="34"/>
      <c r="W20" s="41"/>
      <c r="X20"/>
    </row>
    <row r="21" spans="1:26" ht="39.950000000000003" customHeight="1" x14ac:dyDescent="0.15">
      <c r="A21" s="9" t="s">
        <v>23</v>
      </c>
      <c r="B21" s="23">
        <v>158</v>
      </c>
      <c r="C21" s="30">
        <v>156</v>
      </c>
      <c r="D21" s="30">
        <v>158</v>
      </c>
      <c r="E21" s="30">
        <v>159.33333333333334</v>
      </c>
      <c r="F21" s="30">
        <v>160.33333333333334</v>
      </c>
      <c r="G21" s="30">
        <v>161.33333333333334</v>
      </c>
      <c r="H21" s="30">
        <v>164</v>
      </c>
      <c r="I21" s="30">
        <v>167</v>
      </c>
      <c r="J21" s="30">
        <v>167.66666666666666</v>
      </c>
      <c r="K21" s="30">
        <v>168.66666666666666</v>
      </c>
      <c r="L21" s="30">
        <v>170</v>
      </c>
      <c r="M21" s="30">
        <v>166.66666666666666</v>
      </c>
      <c r="N21" s="55">
        <f t="shared" si="0"/>
        <v>163.08333333333334</v>
      </c>
      <c r="O21" s="34"/>
      <c r="P21" s="34"/>
      <c r="Q21" s="34"/>
      <c r="R21" s="34"/>
      <c r="S21" s="34"/>
      <c r="T21" s="34"/>
      <c r="U21" s="40"/>
      <c r="V21" s="34"/>
      <c r="W21" s="41"/>
      <c r="X21"/>
    </row>
    <row r="22" spans="1:26" ht="39.950000000000003" customHeight="1" x14ac:dyDescent="0.15">
      <c r="A22" s="9" t="s">
        <v>24</v>
      </c>
      <c r="B22" s="23">
        <v>160</v>
      </c>
      <c r="C22" s="30">
        <v>158</v>
      </c>
      <c r="D22" s="30">
        <v>160</v>
      </c>
      <c r="E22" s="30">
        <v>160</v>
      </c>
      <c r="F22" s="30">
        <v>160</v>
      </c>
      <c r="G22" s="30">
        <v>164</v>
      </c>
      <c r="H22" s="30">
        <v>170</v>
      </c>
      <c r="I22" s="30">
        <v>170</v>
      </c>
      <c r="J22" s="30">
        <v>172</v>
      </c>
      <c r="K22" s="30">
        <v>172</v>
      </c>
      <c r="L22" s="30">
        <v>175</v>
      </c>
      <c r="M22" s="30">
        <v>175</v>
      </c>
      <c r="N22" s="55">
        <f t="shared" si="0"/>
        <v>166.33333333333334</v>
      </c>
      <c r="O22" s="34"/>
      <c r="P22" s="34"/>
      <c r="Q22" s="34"/>
      <c r="R22" s="34"/>
      <c r="S22" s="34"/>
      <c r="T22" s="34"/>
      <c r="U22" s="40"/>
      <c r="V22" s="34"/>
      <c r="W22" s="41"/>
      <c r="X22"/>
    </row>
    <row r="23" spans="1:26" ht="39.950000000000003" customHeight="1" x14ac:dyDescent="0.15">
      <c r="A23" s="9" t="s">
        <v>25</v>
      </c>
      <c r="B23" s="24">
        <v>160</v>
      </c>
      <c r="C23" s="46">
        <v>160</v>
      </c>
      <c r="D23" s="46">
        <v>160</v>
      </c>
      <c r="E23" s="46">
        <v>160</v>
      </c>
      <c r="F23" s="46">
        <v>160</v>
      </c>
      <c r="G23" s="46">
        <v>160</v>
      </c>
      <c r="H23" s="46">
        <v>165</v>
      </c>
      <c r="I23" s="46">
        <v>170</v>
      </c>
      <c r="J23" s="46">
        <v>170</v>
      </c>
      <c r="K23" s="46">
        <v>170</v>
      </c>
      <c r="L23" s="46">
        <v>172</v>
      </c>
      <c r="M23" s="46">
        <v>172</v>
      </c>
      <c r="N23" s="55">
        <f t="shared" si="0"/>
        <v>164.91666666666666</v>
      </c>
      <c r="O23" s="35"/>
      <c r="P23" s="35"/>
      <c r="Q23" s="35"/>
      <c r="R23" s="35"/>
      <c r="S23" s="35"/>
      <c r="T23" s="35"/>
      <c r="U23" s="42"/>
      <c r="V23" s="35"/>
      <c r="W23" s="41"/>
      <c r="X23"/>
    </row>
    <row r="24" spans="1:26" ht="39.950000000000003" customHeight="1" x14ac:dyDescent="0.15">
      <c r="A24" s="9" t="s">
        <v>26</v>
      </c>
      <c r="B24" s="23">
        <v>158</v>
      </c>
      <c r="C24" s="30">
        <v>156</v>
      </c>
      <c r="D24" s="30">
        <v>160</v>
      </c>
      <c r="E24" s="30">
        <v>162</v>
      </c>
      <c r="F24" s="30">
        <v>164</v>
      </c>
      <c r="G24" s="30">
        <v>164</v>
      </c>
      <c r="H24" s="30">
        <v>165</v>
      </c>
      <c r="I24" s="30">
        <v>168</v>
      </c>
      <c r="J24" s="30">
        <v>168</v>
      </c>
      <c r="K24" s="30">
        <v>169</v>
      </c>
      <c r="L24" s="30">
        <v>169</v>
      </c>
      <c r="M24" s="30">
        <v>163</v>
      </c>
      <c r="N24" s="55">
        <f t="shared" si="0"/>
        <v>163.83333333333334</v>
      </c>
      <c r="O24" s="34"/>
      <c r="P24" s="34"/>
      <c r="Q24" s="34"/>
      <c r="R24" s="34"/>
      <c r="S24" s="34"/>
      <c r="T24" s="34"/>
      <c r="U24" s="40"/>
      <c r="V24" s="34"/>
      <c r="W24" s="41"/>
      <c r="X24"/>
    </row>
    <row r="25" spans="1:26" ht="39.950000000000003" customHeight="1" x14ac:dyDescent="0.15">
      <c r="A25" s="9" t="s">
        <v>27</v>
      </c>
      <c r="B25" s="23">
        <v>159</v>
      </c>
      <c r="C25" s="30">
        <v>157</v>
      </c>
      <c r="D25" s="30">
        <v>158</v>
      </c>
      <c r="E25" s="30">
        <v>159</v>
      </c>
      <c r="F25" s="30">
        <v>161</v>
      </c>
      <c r="G25" s="30">
        <v>162</v>
      </c>
      <c r="H25" s="30">
        <v>162.5</v>
      </c>
      <c r="I25" s="30">
        <v>167</v>
      </c>
      <c r="J25" s="30">
        <v>168.5</v>
      </c>
      <c r="K25" s="30">
        <v>169</v>
      </c>
      <c r="L25" s="30">
        <v>169.5</v>
      </c>
      <c r="M25" s="30">
        <v>166</v>
      </c>
      <c r="N25" s="55">
        <f t="shared" si="0"/>
        <v>163.20833333333334</v>
      </c>
      <c r="O25" s="34"/>
      <c r="P25" s="34"/>
      <c r="Q25" s="34"/>
      <c r="R25" s="34"/>
      <c r="S25" s="34"/>
      <c r="T25" s="34"/>
      <c r="U25" s="40"/>
      <c r="V25" s="34"/>
      <c r="W25" s="41"/>
      <c r="X25"/>
    </row>
    <row r="26" spans="1:26" ht="39.950000000000003" customHeight="1" thickBot="1" x14ac:dyDescent="0.2">
      <c r="A26" s="10" t="s">
        <v>28</v>
      </c>
      <c r="B26" s="25">
        <v>151</v>
      </c>
      <c r="C26" s="31">
        <v>151</v>
      </c>
      <c r="D26" s="31">
        <v>151.19999999999999</v>
      </c>
      <c r="E26" s="31">
        <v>151</v>
      </c>
      <c r="F26" s="31">
        <v>151.19999999999999</v>
      </c>
      <c r="G26" s="31">
        <v>151.19999999999999</v>
      </c>
      <c r="H26" s="31">
        <v>151</v>
      </c>
      <c r="I26" s="31">
        <v>151.19999999999999</v>
      </c>
      <c r="J26" s="31">
        <v>151.19999999999999</v>
      </c>
      <c r="K26" s="31">
        <v>151</v>
      </c>
      <c r="L26" s="31">
        <v>162</v>
      </c>
      <c r="M26" s="31">
        <v>162</v>
      </c>
      <c r="N26" s="54">
        <f t="shared" si="0"/>
        <v>152.91666666666669</v>
      </c>
      <c r="O26" s="34"/>
      <c r="P26" s="34"/>
      <c r="Q26" s="34"/>
      <c r="R26" s="34"/>
      <c r="S26" s="34"/>
      <c r="T26" s="34"/>
      <c r="U26" s="40"/>
      <c r="V26" s="34"/>
      <c r="W26" s="41"/>
      <c r="X26"/>
    </row>
    <row r="27" spans="1:26" ht="39.950000000000003" customHeight="1" thickBot="1" x14ac:dyDescent="0.2">
      <c r="A27" s="11" t="s">
        <v>15</v>
      </c>
      <c r="B27" s="26">
        <f>ROUND(AVERAGE(B4:B25),0)</f>
        <v>149</v>
      </c>
      <c r="C27" s="32">
        <f>ROUND(AVERAGE(C4:C25),0)</f>
        <v>148</v>
      </c>
      <c r="D27" s="32">
        <f>ROUND(AVERAGE(D4:D25),0)</f>
        <v>149</v>
      </c>
      <c r="E27" s="32">
        <f>ROUND(AVERAGE(E4:E25),0)</f>
        <v>149</v>
      </c>
      <c r="F27" s="32">
        <f t="shared" ref="F27:L27" si="1">ROUND(AVERAGE(F4:F25),0)</f>
        <v>150</v>
      </c>
      <c r="G27" s="32">
        <f t="shared" si="1"/>
        <v>151</v>
      </c>
      <c r="H27" s="32">
        <f t="shared" si="1"/>
        <v>154</v>
      </c>
      <c r="I27" s="32">
        <f t="shared" si="1"/>
        <v>156</v>
      </c>
      <c r="J27" s="32">
        <f t="shared" si="1"/>
        <v>159</v>
      </c>
      <c r="K27" s="32">
        <f t="shared" si="1"/>
        <v>160</v>
      </c>
      <c r="L27" s="32">
        <f t="shared" si="1"/>
        <v>162</v>
      </c>
      <c r="M27" s="32">
        <f t="shared" ref="M27" si="2">ROUND(AVERAGE(M4:M25),0)</f>
        <v>160</v>
      </c>
      <c r="N27" s="57">
        <f t="shared" si="0"/>
        <v>153.91666666666666</v>
      </c>
      <c r="O27" s="34"/>
      <c r="P27" s="34"/>
      <c r="Q27" s="34"/>
      <c r="R27" s="34"/>
      <c r="S27" s="34"/>
      <c r="T27" s="34"/>
      <c r="U27" s="34"/>
      <c r="V27" s="34"/>
      <c r="W27" s="41"/>
      <c r="X27"/>
    </row>
    <row r="28" spans="1:26" ht="39.950000000000003" customHeight="1" thickBot="1" x14ac:dyDescent="0.2">
      <c r="A28" s="11" t="s">
        <v>16</v>
      </c>
      <c r="B28" s="26">
        <v>129.9</v>
      </c>
      <c r="C28" s="32">
        <v>126.2</v>
      </c>
      <c r="D28" s="32">
        <v>128.1</v>
      </c>
      <c r="E28" s="32">
        <v>131</v>
      </c>
      <c r="F28" s="32">
        <v>133.80000000000001</v>
      </c>
      <c r="G28" s="32">
        <v>134</v>
      </c>
      <c r="H28" s="32">
        <v>138.6</v>
      </c>
      <c r="I28" s="32">
        <v>141.9</v>
      </c>
      <c r="J28" s="32">
        <v>143</v>
      </c>
      <c r="K28" s="32">
        <v>145</v>
      </c>
      <c r="L28" s="32">
        <v>147</v>
      </c>
      <c r="M28" s="32">
        <v>142.4</v>
      </c>
      <c r="N28" s="57">
        <f t="shared" si="0"/>
        <v>136.74166666666667</v>
      </c>
      <c r="O28" s="34"/>
      <c r="P28" s="34"/>
      <c r="Q28" s="34"/>
      <c r="R28" s="34"/>
      <c r="S28" s="34"/>
      <c r="T28" s="34"/>
      <c r="U28" s="34"/>
      <c r="V28" s="34"/>
      <c r="W28" s="41"/>
      <c r="X28"/>
    </row>
    <row r="29" spans="1:26" ht="39.950000000000003" customHeight="1" thickBot="1" x14ac:dyDescent="0.2">
      <c r="A29" s="11" t="s">
        <v>17</v>
      </c>
      <c r="B29" s="26">
        <f>ROUND(B27-B28,0)</f>
        <v>19</v>
      </c>
      <c r="C29" s="32">
        <f>ROUND(C27-C28,0)</f>
        <v>22</v>
      </c>
      <c r="D29" s="32">
        <f>ROUND(D27-D28,0)</f>
        <v>21</v>
      </c>
      <c r="E29" s="32">
        <f t="shared" ref="E29:M29" si="3">ROUND(E27-E28,0)</f>
        <v>18</v>
      </c>
      <c r="F29" s="32">
        <f t="shared" ref="F29:L29" si="4">ROUND(F27-F28,0)</f>
        <v>16</v>
      </c>
      <c r="G29" s="32">
        <f t="shared" si="4"/>
        <v>17</v>
      </c>
      <c r="H29" s="32">
        <f t="shared" si="4"/>
        <v>15</v>
      </c>
      <c r="I29" s="32">
        <f t="shared" si="4"/>
        <v>14</v>
      </c>
      <c r="J29" s="32">
        <f t="shared" si="4"/>
        <v>16</v>
      </c>
      <c r="K29" s="32">
        <f t="shared" si="4"/>
        <v>15</v>
      </c>
      <c r="L29" s="32">
        <f t="shared" si="4"/>
        <v>15</v>
      </c>
      <c r="M29" s="32">
        <f t="shared" si="3"/>
        <v>18</v>
      </c>
      <c r="N29" s="57">
        <f t="shared" si="0"/>
        <v>17.166666666666668</v>
      </c>
      <c r="O29" s="34"/>
      <c r="P29" s="34"/>
      <c r="Q29" s="34"/>
      <c r="R29" s="34"/>
      <c r="S29" s="34"/>
      <c r="T29" s="34"/>
      <c r="U29" s="34"/>
      <c r="V29" s="34"/>
      <c r="W29" s="41"/>
      <c r="X29"/>
    </row>
    <row r="30" spans="1:26" ht="37.5" customHeight="1" thickBot="1" x14ac:dyDescent="0.2">
      <c r="A30" s="12" t="s">
        <v>18</v>
      </c>
      <c r="B30" s="27">
        <f t="shared" ref="B30" si="5">B27/B28</f>
        <v>1.147036181678214</v>
      </c>
      <c r="C30" s="47">
        <f t="shared" ref="C30:D30" si="6">C27/C28</f>
        <v>1.1727416798732171</v>
      </c>
      <c r="D30" s="47">
        <f t="shared" si="6"/>
        <v>1.1631537861046057</v>
      </c>
      <c r="E30" s="47">
        <f t="shared" ref="E30:M30" si="7">E27/E28</f>
        <v>1.1374045801526718</v>
      </c>
      <c r="F30" s="47">
        <f t="shared" ref="F30:L30" si="8">F27/F28</f>
        <v>1.1210762331838564</v>
      </c>
      <c r="G30" s="47">
        <f t="shared" si="8"/>
        <v>1.1268656716417911</v>
      </c>
      <c r="H30" s="47">
        <f t="shared" si="8"/>
        <v>1.1111111111111112</v>
      </c>
      <c r="I30" s="47">
        <f t="shared" si="8"/>
        <v>1.0993657505285412</v>
      </c>
      <c r="J30" s="47">
        <f t="shared" si="8"/>
        <v>1.1118881118881119</v>
      </c>
      <c r="K30" s="47">
        <f t="shared" si="8"/>
        <v>1.103448275862069</v>
      </c>
      <c r="L30" s="47">
        <f t="shared" si="8"/>
        <v>1.1020408163265305</v>
      </c>
      <c r="M30" s="47">
        <f t="shared" si="7"/>
        <v>1.1235955056179774</v>
      </c>
      <c r="N30" s="56">
        <f t="shared" si="0"/>
        <v>1.1266439753307249</v>
      </c>
      <c r="O30" s="36"/>
      <c r="P30" s="36"/>
      <c r="Q30" s="36"/>
      <c r="R30" s="36"/>
      <c r="S30" s="36"/>
      <c r="T30" s="36"/>
      <c r="U30" s="36"/>
      <c r="V30" s="36"/>
      <c r="W30" s="43"/>
    </row>
    <row r="31" spans="1:26" ht="55.5" customHeight="1" x14ac:dyDescent="0.15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1" customHeight="1" x14ac:dyDescent="0.15">
      <c r="A32" s="17" t="s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0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 x14ac:dyDescent="0.2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5" customFormat="1" ht="45" customHeight="1" x14ac:dyDescent="0.2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</sheetData>
  <mergeCells count="3">
    <mergeCell ref="A31:Z31"/>
    <mergeCell ref="A33:Z33"/>
    <mergeCell ref="A34:Z34"/>
  </mergeCells>
  <phoneticPr fontId="5"/>
  <printOptions horizontalCentered="1" verticalCentered="1"/>
  <pageMargins left="0.47244094488188981" right="0.19685039370078741" top="0" bottom="0" header="7.874015748031496E-2" footer="7.874015748031496E-2"/>
  <pageSetup paperSize="9" scale="5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view="pageBreakPreview" zoomScale="70" zoomScaleNormal="60" zoomScaleSheetLayoutView="70" workbookViewId="0">
      <pane xSplit="1" topLeftCell="B1" activePane="topRight" state="frozen"/>
      <selection activeCell="R25" sqref="R25"/>
      <selection pane="topRight" activeCell="D1" sqref="D1:D1048576"/>
    </sheetView>
  </sheetViews>
  <sheetFormatPr defaultColWidth="13.375" defaultRowHeight="17.100000000000001" customHeight="1" x14ac:dyDescent="0.2"/>
  <cols>
    <col min="1" max="1" width="19.25" style="1" customWidth="1"/>
    <col min="2" max="12" width="13" style="3" customWidth="1"/>
    <col min="13" max="13" width="13" style="49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36" customHeight="1" x14ac:dyDescent="0.2">
      <c r="A1" s="7" t="s">
        <v>31</v>
      </c>
    </row>
    <row r="2" spans="1:23" ht="25.5" customHeight="1" thickBot="1" x14ac:dyDescent="0.25">
      <c r="A2" s="6"/>
    </row>
    <row r="3" spans="1:23" s="1" customFormat="1" ht="39.950000000000003" customHeight="1" x14ac:dyDescent="0.15">
      <c r="A3" s="18" t="s">
        <v>0</v>
      </c>
      <c r="B3" s="28">
        <v>42849</v>
      </c>
      <c r="C3" s="45">
        <v>42877</v>
      </c>
      <c r="D3" s="45">
        <v>42912</v>
      </c>
      <c r="E3" s="45">
        <v>42940</v>
      </c>
      <c r="F3" s="45">
        <v>42975</v>
      </c>
      <c r="G3" s="45">
        <v>43003</v>
      </c>
      <c r="H3" s="45">
        <v>43031</v>
      </c>
      <c r="I3" s="45">
        <v>43066</v>
      </c>
      <c r="J3" s="45">
        <v>43094</v>
      </c>
      <c r="K3" s="45">
        <v>43122</v>
      </c>
      <c r="L3" s="45">
        <v>43157</v>
      </c>
      <c r="M3" s="45">
        <v>43185</v>
      </c>
      <c r="N3" s="53" t="s">
        <v>39</v>
      </c>
      <c r="O3" s="38"/>
      <c r="P3" s="38"/>
      <c r="Q3" s="38"/>
      <c r="R3" s="38"/>
      <c r="S3" s="38"/>
      <c r="T3" s="38"/>
      <c r="U3" s="38"/>
      <c r="V3" s="38"/>
      <c r="W3" s="39"/>
    </row>
    <row r="4" spans="1:23" ht="39.950000000000003" customHeight="1" x14ac:dyDescent="0.15">
      <c r="A4" s="19" t="s">
        <v>1</v>
      </c>
      <c r="B4" s="29">
        <v>130</v>
      </c>
      <c r="C4" s="29">
        <v>130</v>
      </c>
      <c r="D4" s="29">
        <v>127</v>
      </c>
      <c r="E4" s="29">
        <v>127</v>
      </c>
      <c r="F4" s="29">
        <v>127</v>
      </c>
      <c r="G4" s="29">
        <v>128.5</v>
      </c>
      <c r="H4" s="29">
        <v>132.5</v>
      </c>
      <c r="I4" s="29">
        <v>139.5</v>
      </c>
      <c r="J4" s="30">
        <v>139.5</v>
      </c>
      <c r="K4" s="30">
        <v>143.5</v>
      </c>
      <c r="L4" s="30">
        <v>143.5</v>
      </c>
      <c r="M4" s="30">
        <v>143.5</v>
      </c>
      <c r="N4" s="55">
        <f>AVERAGE(B4:M4)</f>
        <v>134.29166666666666</v>
      </c>
      <c r="O4" s="34"/>
      <c r="P4" s="34"/>
      <c r="Q4" s="34"/>
      <c r="R4" s="34"/>
      <c r="S4" s="34"/>
      <c r="T4" s="34"/>
      <c r="U4" s="34"/>
      <c r="V4" s="34"/>
      <c r="W4" s="34"/>
    </row>
    <row r="5" spans="1:23" ht="39.950000000000003" customHeight="1" x14ac:dyDescent="0.15">
      <c r="A5" s="20" t="s">
        <v>2</v>
      </c>
      <c r="B5" s="30">
        <v>119</v>
      </c>
      <c r="C5" s="30">
        <v>116</v>
      </c>
      <c r="D5" s="30">
        <v>116</v>
      </c>
      <c r="E5" s="30">
        <v>116</v>
      </c>
      <c r="F5" s="30">
        <v>117</v>
      </c>
      <c r="G5" s="30">
        <v>117</v>
      </c>
      <c r="H5" s="30">
        <v>119</v>
      </c>
      <c r="I5" s="30">
        <v>122</v>
      </c>
      <c r="J5" s="30">
        <v>128</v>
      </c>
      <c r="K5" s="30">
        <v>128</v>
      </c>
      <c r="L5" s="30">
        <v>134</v>
      </c>
      <c r="M5" s="30">
        <v>131</v>
      </c>
      <c r="N5" s="55">
        <f t="shared" ref="N5:N30" si="0">AVERAGE(B5:M5)</f>
        <v>121.91666666666667</v>
      </c>
      <c r="O5" s="34"/>
      <c r="P5" s="34"/>
      <c r="Q5" s="34"/>
      <c r="R5" s="34"/>
      <c r="S5" s="34"/>
      <c r="T5" s="34"/>
      <c r="U5" s="34"/>
      <c r="V5" s="34"/>
      <c r="W5" s="34"/>
    </row>
    <row r="6" spans="1:23" ht="39.950000000000003" customHeight="1" x14ac:dyDescent="0.15">
      <c r="A6" s="20" t="s">
        <v>3</v>
      </c>
      <c r="B6" s="30">
        <v>109</v>
      </c>
      <c r="C6" s="30">
        <v>120</v>
      </c>
      <c r="D6" s="30">
        <v>120.25</v>
      </c>
      <c r="E6" s="30">
        <v>121</v>
      </c>
      <c r="F6" s="30">
        <v>121</v>
      </c>
      <c r="G6" s="30">
        <v>121.25</v>
      </c>
      <c r="H6" s="30">
        <v>124</v>
      </c>
      <c r="I6" s="30">
        <v>132</v>
      </c>
      <c r="J6" s="30">
        <v>133.25</v>
      </c>
      <c r="K6" s="30">
        <v>133.75</v>
      </c>
      <c r="L6" s="30">
        <v>138.25</v>
      </c>
      <c r="M6" s="30">
        <v>135.25</v>
      </c>
      <c r="N6" s="55">
        <f t="shared" si="0"/>
        <v>125.75</v>
      </c>
      <c r="O6" s="34"/>
      <c r="P6" s="34"/>
      <c r="Q6" s="34"/>
      <c r="R6" s="34"/>
      <c r="S6" s="34"/>
      <c r="T6" s="34"/>
      <c r="U6" s="34"/>
      <c r="V6" s="34"/>
      <c r="W6" s="34"/>
    </row>
    <row r="7" spans="1:23" ht="39.950000000000003" customHeight="1" x14ac:dyDescent="0.15">
      <c r="A7" s="20" t="s">
        <v>4</v>
      </c>
      <c r="B7" s="30" t="s">
        <v>29</v>
      </c>
      <c r="C7" s="30" t="s">
        <v>29</v>
      </c>
      <c r="D7" s="30" t="s">
        <v>29</v>
      </c>
      <c r="E7" s="30" t="s">
        <v>29</v>
      </c>
      <c r="F7" s="30" t="s">
        <v>29</v>
      </c>
      <c r="G7" s="30" t="s">
        <v>29</v>
      </c>
      <c r="H7" s="30" t="s">
        <v>29</v>
      </c>
      <c r="I7" s="30" t="s">
        <v>29</v>
      </c>
      <c r="J7" s="30" t="s">
        <v>29</v>
      </c>
      <c r="K7" s="30" t="s">
        <v>29</v>
      </c>
      <c r="L7" s="30" t="s">
        <v>29</v>
      </c>
      <c r="M7" s="30" t="s">
        <v>29</v>
      </c>
      <c r="N7" s="55" t="s">
        <v>29</v>
      </c>
      <c r="O7" s="34"/>
      <c r="P7" s="34"/>
      <c r="Q7" s="34"/>
      <c r="R7" s="34"/>
      <c r="S7" s="34"/>
      <c r="T7" s="34"/>
      <c r="U7" s="34"/>
      <c r="V7" s="34"/>
      <c r="W7" s="34"/>
    </row>
    <row r="8" spans="1:23" ht="39.950000000000003" customHeight="1" x14ac:dyDescent="0.15">
      <c r="A8" s="20" t="s">
        <v>5</v>
      </c>
      <c r="B8" s="30">
        <v>100</v>
      </c>
      <c r="C8" s="30">
        <v>100</v>
      </c>
      <c r="D8" s="30">
        <v>100.4</v>
      </c>
      <c r="E8" s="30">
        <v>100.4</v>
      </c>
      <c r="F8" s="30">
        <v>100.4</v>
      </c>
      <c r="G8" s="30">
        <v>100.4</v>
      </c>
      <c r="H8" s="30">
        <v>100.4</v>
      </c>
      <c r="I8" s="30">
        <v>100.4</v>
      </c>
      <c r="J8" s="30">
        <v>106</v>
      </c>
      <c r="K8" s="30">
        <v>106</v>
      </c>
      <c r="L8" s="30">
        <v>106</v>
      </c>
      <c r="M8" s="30">
        <v>106</v>
      </c>
      <c r="N8" s="55">
        <f t="shared" si="0"/>
        <v>102.19999999999999</v>
      </c>
      <c r="O8" s="34"/>
      <c r="P8" s="34"/>
      <c r="Q8" s="34"/>
      <c r="R8" s="34"/>
      <c r="S8" s="34"/>
      <c r="T8" s="34"/>
      <c r="U8" s="34"/>
      <c r="V8" s="34"/>
      <c r="W8" s="34"/>
    </row>
    <row r="9" spans="1:23" ht="39.950000000000003" customHeight="1" x14ac:dyDescent="0.15">
      <c r="A9" s="20" t="s">
        <v>6</v>
      </c>
      <c r="B9" s="30">
        <v>119</v>
      </c>
      <c r="C9" s="30">
        <v>119</v>
      </c>
      <c r="D9" s="30">
        <v>118.78999999999999</v>
      </c>
      <c r="E9" s="30">
        <v>118.78999999999999</v>
      </c>
      <c r="F9" s="30">
        <v>118.78999999999999</v>
      </c>
      <c r="G9" s="30">
        <v>118.25</v>
      </c>
      <c r="H9" s="30">
        <v>119.33</v>
      </c>
      <c r="I9" s="30">
        <v>119.33</v>
      </c>
      <c r="J9" s="30">
        <v>128.11000000000001</v>
      </c>
      <c r="K9" s="30">
        <v>128.11000000000001</v>
      </c>
      <c r="L9" s="30">
        <v>136.43</v>
      </c>
      <c r="M9" s="30">
        <v>136.43</v>
      </c>
      <c r="N9" s="55">
        <f t="shared" si="0"/>
        <v>123.36333333333334</v>
      </c>
      <c r="O9" s="34"/>
      <c r="P9" s="34"/>
      <c r="Q9" s="34"/>
      <c r="R9" s="34"/>
      <c r="S9" s="34"/>
      <c r="T9" s="34"/>
      <c r="U9" s="34"/>
      <c r="V9" s="34"/>
      <c r="W9" s="34"/>
    </row>
    <row r="10" spans="1:23" ht="39.950000000000003" customHeight="1" x14ac:dyDescent="0.15">
      <c r="A10" s="20" t="s">
        <v>7</v>
      </c>
      <c r="B10" s="30">
        <v>120</v>
      </c>
      <c r="C10" s="30">
        <v>120</v>
      </c>
      <c r="D10" s="30">
        <v>120</v>
      </c>
      <c r="E10" s="30">
        <v>120</v>
      </c>
      <c r="F10" s="30">
        <v>120</v>
      </c>
      <c r="G10" s="30">
        <v>120</v>
      </c>
      <c r="H10" s="30">
        <v>125</v>
      </c>
      <c r="I10" s="30">
        <v>125</v>
      </c>
      <c r="J10" s="30">
        <v>125</v>
      </c>
      <c r="K10" s="30">
        <v>130</v>
      </c>
      <c r="L10" s="30">
        <v>130</v>
      </c>
      <c r="M10" s="30">
        <v>135</v>
      </c>
      <c r="N10" s="55">
        <f t="shared" si="0"/>
        <v>124.16666666666667</v>
      </c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39.950000000000003" customHeight="1" x14ac:dyDescent="0.15">
      <c r="A11" s="20" t="s">
        <v>8</v>
      </c>
      <c r="B11" s="30">
        <v>120</v>
      </c>
      <c r="C11" s="30">
        <v>120.25</v>
      </c>
      <c r="D11" s="30">
        <v>119.55</v>
      </c>
      <c r="E11" s="30">
        <v>119.55</v>
      </c>
      <c r="F11" s="30">
        <v>119.55</v>
      </c>
      <c r="G11" s="30">
        <v>119.55</v>
      </c>
      <c r="H11" s="30">
        <v>119.55</v>
      </c>
      <c r="I11" s="30">
        <v>123.55</v>
      </c>
      <c r="J11" s="30">
        <v>125.55</v>
      </c>
      <c r="K11" s="30">
        <v>133.55000000000001</v>
      </c>
      <c r="L11" s="30">
        <v>135.55000000000001</v>
      </c>
      <c r="M11" s="30">
        <v>135.55000000000001</v>
      </c>
      <c r="N11" s="55">
        <f t="shared" si="0"/>
        <v>124.31249999999999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39.950000000000003" customHeight="1" x14ac:dyDescent="0.15">
      <c r="A12" s="20" t="s">
        <v>9</v>
      </c>
      <c r="B12" s="30">
        <v>120</v>
      </c>
      <c r="C12" s="30">
        <v>120</v>
      </c>
      <c r="D12" s="30">
        <v>119.55</v>
      </c>
      <c r="E12" s="30">
        <v>119.55</v>
      </c>
      <c r="F12" s="30">
        <v>119.55</v>
      </c>
      <c r="G12" s="30">
        <v>119.55</v>
      </c>
      <c r="H12" s="30">
        <v>119.55</v>
      </c>
      <c r="I12" s="30">
        <v>123.55</v>
      </c>
      <c r="J12" s="30">
        <v>116.36666666666667</v>
      </c>
      <c r="K12" s="30">
        <v>133.55000000000001</v>
      </c>
      <c r="L12" s="30">
        <v>135.55000000000001</v>
      </c>
      <c r="M12" s="30">
        <v>135.55000000000001</v>
      </c>
      <c r="N12" s="55">
        <f t="shared" si="0"/>
        <v>123.52638888888886</v>
      </c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39.950000000000003" customHeight="1" x14ac:dyDescent="0.15">
      <c r="A13" s="20" t="s">
        <v>10</v>
      </c>
      <c r="B13" s="30">
        <v>120</v>
      </c>
      <c r="C13" s="30">
        <v>120</v>
      </c>
      <c r="D13" s="30">
        <v>120.05</v>
      </c>
      <c r="E13" s="30">
        <v>120.05</v>
      </c>
      <c r="F13" s="30">
        <v>122.55</v>
      </c>
      <c r="G13" s="30">
        <v>122.55</v>
      </c>
      <c r="H13" s="30">
        <v>125.05</v>
      </c>
      <c r="I13" s="30">
        <v>131.55000000000001</v>
      </c>
      <c r="J13" s="30">
        <v>131.55000000000001</v>
      </c>
      <c r="K13" s="30">
        <v>132.55000000000001</v>
      </c>
      <c r="L13" s="30">
        <v>132.55000000000001</v>
      </c>
      <c r="M13" s="30">
        <v>138.55000000000001</v>
      </c>
      <c r="N13" s="55">
        <f t="shared" si="0"/>
        <v>126.41666666666664</v>
      </c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39.950000000000003" customHeight="1" x14ac:dyDescent="0.15">
      <c r="A14" s="20" t="s">
        <v>11</v>
      </c>
      <c r="B14" s="30">
        <v>123</v>
      </c>
      <c r="C14" s="30">
        <v>123</v>
      </c>
      <c r="D14" s="30">
        <v>123.33333333333333</v>
      </c>
      <c r="E14" s="30">
        <v>127.33333333333333</v>
      </c>
      <c r="F14" s="30">
        <v>127.33333333333333</v>
      </c>
      <c r="G14" s="30">
        <v>129.33333333333334</v>
      </c>
      <c r="H14" s="30">
        <v>132</v>
      </c>
      <c r="I14" s="30">
        <v>140.66666666666666</v>
      </c>
      <c r="J14" s="30">
        <v>140.66666666666666</v>
      </c>
      <c r="K14" s="30">
        <v>142.66666666666666</v>
      </c>
      <c r="L14" s="30">
        <v>143</v>
      </c>
      <c r="M14" s="30">
        <v>137.33333333333334</v>
      </c>
      <c r="N14" s="55">
        <f t="shared" si="0"/>
        <v>132.47222222222223</v>
      </c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39.950000000000003" customHeight="1" x14ac:dyDescent="0.15">
      <c r="A15" s="20" t="s">
        <v>12</v>
      </c>
      <c r="B15" s="30">
        <v>125</v>
      </c>
      <c r="C15" s="30">
        <v>121</v>
      </c>
      <c r="D15" s="30">
        <v>121</v>
      </c>
      <c r="E15" s="30">
        <v>121</v>
      </c>
      <c r="F15" s="30">
        <v>123</v>
      </c>
      <c r="G15" s="30">
        <v>123</v>
      </c>
      <c r="H15" s="30">
        <v>125</v>
      </c>
      <c r="I15" s="30">
        <v>134</v>
      </c>
      <c r="J15" s="30">
        <v>135</v>
      </c>
      <c r="K15" s="30">
        <v>135</v>
      </c>
      <c r="L15" s="30">
        <v>142</v>
      </c>
      <c r="M15" s="30">
        <v>137</v>
      </c>
      <c r="N15" s="55">
        <f t="shared" si="0"/>
        <v>128.5</v>
      </c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39.950000000000003" customHeight="1" x14ac:dyDescent="0.15">
      <c r="A16" s="20" t="s">
        <v>13</v>
      </c>
      <c r="B16" s="30">
        <v>118</v>
      </c>
      <c r="C16" s="30">
        <v>116</v>
      </c>
      <c r="D16" s="30">
        <v>116</v>
      </c>
      <c r="E16" s="48">
        <v>116</v>
      </c>
      <c r="F16" s="48">
        <v>117</v>
      </c>
      <c r="G16" s="48">
        <v>117</v>
      </c>
      <c r="H16" s="48">
        <v>119.5</v>
      </c>
      <c r="I16" s="23">
        <v>122</v>
      </c>
      <c r="J16" s="30">
        <v>127.5</v>
      </c>
      <c r="K16" s="30">
        <v>127.5</v>
      </c>
      <c r="L16" s="30">
        <v>133</v>
      </c>
      <c r="M16" s="30">
        <v>131.5</v>
      </c>
      <c r="N16" s="55">
        <f t="shared" si="0"/>
        <v>121.75</v>
      </c>
      <c r="O16" s="34"/>
      <c r="P16" s="34"/>
      <c r="Q16" s="34"/>
      <c r="R16" s="34"/>
      <c r="S16" s="34"/>
      <c r="T16" s="34"/>
      <c r="U16" s="34"/>
      <c r="V16" s="34"/>
      <c r="W16" s="34"/>
    </row>
    <row r="17" spans="1:25" ht="39.950000000000003" customHeight="1" x14ac:dyDescent="0.15">
      <c r="A17" s="20" t="s">
        <v>14</v>
      </c>
      <c r="B17" s="30">
        <v>117</v>
      </c>
      <c r="C17" s="48">
        <v>126</v>
      </c>
      <c r="D17" s="48">
        <v>126.28571428571429</v>
      </c>
      <c r="E17" s="48">
        <v>124.42857142857143</v>
      </c>
      <c r="F17" s="48">
        <v>125</v>
      </c>
      <c r="G17" s="48">
        <v>126.71428571428571</v>
      </c>
      <c r="H17" s="48">
        <v>129.71428571428572</v>
      </c>
      <c r="I17" s="23">
        <v>130.28571428571428</v>
      </c>
      <c r="J17" s="30">
        <v>134.85714285714286</v>
      </c>
      <c r="K17" s="30">
        <v>134.71428571428572</v>
      </c>
      <c r="L17" s="30">
        <v>137.71428571428572</v>
      </c>
      <c r="M17" s="30">
        <v>135.5</v>
      </c>
      <c r="N17" s="55">
        <f t="shared" si="0"/>
        <v>129.01785714285714</v>
      </c>
      <c r="O17" s="34"/>
      <c r="P17" s="34"/>
      <c r="Q17" s="34"/>
      <c r="R17" s="34"/>
      <c r="S17" s="34"/>
      <c r="T17" s="34"/>
      <c r="U17" s="34"/>
      <c r="V17" s="34"/>
      <c r="W17" s="34"/>
    </row>
    <row r="18" spans="1:25" ht="39.950000000000003" customHeight="1" x14ac:dyDescent="0.15">
      <c r="A18" s="20" t="s">
        <v>20</v>
      </c>
      <c r="B18" s="30">
        <v>125</v>
      </c>
      <c r="C18" s="48">
        <v>125</v>
      </c>
      <c r="D18" s="48">
        <v>125</v>
      </c>
      <c r="E18" s="48">
        <v>125</v>
      </c>
      <c r="F18" s="48">
        <v>125</v>
      </c>
      <c r="G18" s="48">
        <v>125</v>
      </c>
      <c r="H18" s="48">
        <v>128</v>
      </c>
      <c r="I18" s="23">
        <v>128</v>
      </c>
      <c r="J18" s="30">
        <v>136</v>
      </c>
      <c r="K18" s="30">
        <v>136</v>
      </c>
      <c r="L18" s="30">
        <v>140</v>
      </c>
      <c r="M18" s="30">
        <v>137</v>
      </c>
      <c r="N18" s="55">
        <f t="shared" si="0"/>
        <v>129.58333333333334</v>
      </c>
      <c r="O18" s="34"/>
      <c r="P18" s="34"/>
      <c r="Q18" s="34"/>
      <c r="R18" s="34"/>
      <c r="S18" s="34"/>
      <c r="T18" s="34"/>
      <c r="U18" s="34"/>
      <c r="V18" s="34"/>
      <c r="W18" s="34"/>
    </row>
    <row r="19" spans="1:25" ht="39.950000000000003" customHeight="1" x14ac:dyDescent="0.15">
      <c r="A19" s="20" t="s">
        <v>21</v>
      </c>
      <c r="B19" s="30">
        <v>127</v>
      </c>
      <c r="C19" s="48">
        <v>128</v>
      </c>
      <c r="D19" s="48">
        <v>127.10571428571428</v>
      </c>
      <c r="E19" s="48">
        <v>130.64857142857142</v>
      </c>
      <c r="F19" s="48">
        <v>129.07714285714286</v>
      </c>
      <c r="G19" s="48">
        <v>134.14571428571429</v>
      </c>
      <c r="H19" s="48">
        <v>135.61999999999998</v>
      </c>
      <c r="I19" s="23">
        <v>140.6142857142857</v>
      </c>
      <c r="J19" s="30">
        <v>141.04285714285714</v>
      </c>
      <c r="K19" s="30">
        <v>144.39714285714285</v>
      </c>
      <c r="L19" s="30">
        <v>144.68285714285713</v>
      </c>
      <c r="M19" s="30">
        <v>141.06571428571428</v>
      </c>
      <c r="N19" s="55">
        <f t="shared" si="0"/>
        <v>135.28333333333333</v>
      </c>
      <c r="O19" s="34"/>
      <c r="P19" s="34"/>
      <c r="Q19" s="34"/>
      <c r="R19" s="34"/>
      <c r="S19" s="34"/>
      <c r="T19" s="34"/>
      <c r="U19" s="34"/>
      <c r="V19" s="34"/>
      <c r="W19" s="34"/>
    </row>
    <row r="20" spans="1:25" ht="39.950000000000003" customHeight="1" x14ac:dyDescent="0.15">
      <c r="A20" s="20" t="s">
        <v>22</v>
      </c>
      <c r="B20" s="30">
        <v>140</v>
      </c>
      <c r="C20" s="30">
        <v>140</v>
      </c>
      <c r="D20" s="30">
        <v>140</v>
      </c>
      <c r="E20" s="48">
        <v>140</v>
      </c>
      <c r="F20" s="48">
        <v>140</v>
      </c>
      <c r="G20" s="48">
        <v>140</v>
      </c>
      <c r="H20" s="48">
        <v>142</v>
      </c>
      <c r="I20" s="23">
        <v>142</v>
      </c>
      <c r="J20" s="30">
        <v>150</v>
      </c>
      <c r="K20" s="30">
        <v>150</v>
      </c>
      <c r="L20" s="30">
        <v>150</v>
      </c>
      <c r="M20" s="30">
        <v>150</v>
      </c>
      <c r="N20" s="55">
        <f t="shared" si="0"/>
        <v>143.66666666666666</v>
      </c>
      <c r="O20" s="34"/>
      <c r="P20" s="34"/>
      <c r="Q20" s="34"/>
      <c r="R20" s="34"/>
      <c r="S20" s="34"/>
      <c r="T20" s="34"/>
      <c r="U20" s="34"/>
      <c r="V20" s="34"/>
      <c r="W20" s="34"/>
    </row>
    <row r="21" spans="1:25" ht="39.950000000000003" customHeight="1" x14ac:dyDescent="0.15">
      <c r="A21" s="20" t="s">
        <v>23</v>
      </c>
      <c r="B21" s="30">
        <v>140</v>
      </c>
      <c r="C21" s="30">
        <v>139</v>
      </c>
      <c r="D21" s="30">
        <v>138.75</v>
      </c>
      <c r="E21" s="30">
        <v>141</v>
      </c>
      <c r="F21" s="30">
        <v>141.5</v>
      </c>
      <c r="G21" s="30">
        <v>143</v>
      </c>
      <c r="H21" s="30">
        <v>145.75</v>
      </c>
      <c r="I21" s="30">
        <v>150</v>
      </c>
      <c r="J21" s="30">
        <v>150.5</v>
      </c>
      <c r="K21" s="30">
        <v>151.75</v>
      </c>
      <c r="L21" s="30">
        <v>153.25</v>
      </c>
      <c r="M21" s="30">
        <v>150.25</v>
      </c>
      <c r="N21" s="55">
        <f t="shared" si="0"/>
        <v>145.39583333333334</v>
      </c>
      <c r="O21" s="34"/>
      <c r="P21" s="34"/>
      <c r="Q21" s="34"/>
      <c r="R21" s="34"/>
      <c r="S21" s="34"/>
      <c r="T21" s="34"/>
      <c r="U21" s="34"/>
      <c r="V21" s="34"/>
      <c r="W21" s="34"/>
    </row>
    <row r="22" spans="1:25" ht="39.950000000000003" customHeight="1" x14ac:dyDescent="0.15">
      <c r="A22" s="20" t="s">
        <v>24</v>
      </c>
      <c r="B22" s="30">
        <v>140</v>
      </c>
      <c r="C22" s="30">
        <v>138</v>
      </c>
      <c r="D22" s="30">
        <v>140</v>
      </c>
      <c r="E22" s="30">
        <v>140</v>
      </c>
      <c r="F22" s="30">
        <v>140</v>
      </c>
      <c r="G22" s="30">
        <v>142</v>
      </c>
      <c r="H22" s="30">
        <v>148</v>
      </c>
      <c r="I22" s="30">
        <v>148</v>
      </c>
      <c r="J22" s="30">
        <v>152</v>
      </c>
      <c r="K22" s="30">
        <v>152</v>
      </c>
      <c r="L22" s="30">
        <v>155</v>
      </c>
      <c r="M22" s="30">
        <v>155</v>
      </c>
      <c r="N22" s="55">
        <f t="shared" si="0"/>
        <v>145.83333333333334</v>
      </c>
      <c r="O22" s="34"/>
      <c r="P22" s="34"/>
      <c r="Q22" s="34"/>
      <c r="R22" s="34"/>
      <c r="S22" s="34"/>
      <c r="T22" s="34"/>
      <c r="U22" s="34"/>
      <c r="V22" s="34"/>
      <c r="W22" s="34"/>
    </row>
    <row r="23" spans="1:25" ht="39.950000000000003" customHeight="1" x14ac:dyDescent="0.15">
      <c r="A23" s="20" t="s">
        <v>25</v>
      </c>
      <c r="B23" s="30">
        <v>140</v>
      </c>
      <c r="C23" s="30">
        <v>140</v>
      </c>
      <c r="D23" s="30">
        <v>140</v>
      </c>
      <c r="E23" s="30">
        <v>140</v>
      </c>
      <c r="F23" s="30">
        <v>140</v>
      </c>
      <c r="G23" s="30">
        <v>140</v>
      </c>
      <c r="H23" s="30">
        <v>145</v>
      </c>
      <c r="I23" s="30">
        <v>150</v>
      </c>
      <c r="J23" s="30">
        <v>150</v>
      </c>
      <c r="K23" s="30">
        <v>150</v>
      </c>
      <c r="L23" s="30">
        <v>152</v>
      </c>
      <c r="M23" s="30">
        <v>152</v>
      </c>
      <c r="N23" s="55">
        <f t="shared" si="0"/>
        <v>144.91666666666666</v>
      </c>
      <c r="O23" s="34"/>
      <c r="P23" s="34"/>
      <c r="Q23" s="34"/>
      <c r="R23" s="34"/>
      <c r="S23" s="34"/>
      <c r="T23" s="34"/>
      <c r="U23" s="34"/>
      <c r="V23" s="35"/>
      <c r="W23" s="34"/>
    </row>
    <row r="24" spans="1:25" ht="39.950000000000003" customHeight="1" x14ac:dyDescent="0.15">
      <c r="A24" s="20" t="s">
        <v>26</v>
      </c>
      <c r="B24" s="30">
        <v>139</v>
      </c>
      <c r="C24" s="30">
        <v>139</v>
      </c>
      <c r="D24" s="30">
        <v>137</v>
      </c>
      <c r="E24" s="30">
        <v>140</v>
      </c>
      <c r="F24" s="30">
        <v>140</v>
      </c>
      <c r="G24" s="30">
        <v>143</v>
      </c>
      <c r="H24" s="30">
        <v>145</v>
      </c>
      <c r="I24" s="30">
        <v>150</v>
      </c>
      <c r="J24" s="30">
        <v>150</v>
      </c>
      <c r="K24" s="30">
        <v>151</v>
      </c>
      <c r="L24" s="30">
        <v>150</v>
      </c>
      <c r="M24" s="30">
        <v>148</v>
      </c>
      <c r="N24" s="55">
        <f t="shared" si="0"/>
        <v>144.33333333333334</v>
      </c>
      <c r="O24" s="34"/>
      <c r="P24" s="34"/>
      <c r="Q24" s="34"/>
      <c r="R24" s="34"/>
      <c r="S24" s="34"/>
      <c r="T24" s="34"/>
      <c r="U24" s="34"/>
      <c r="V24" s="34"/>
      <c r="W24" s="34"/>
    </row>
    <row r="25" spans="1:25" ht="39.950000000000003" customHeight="1" x14ac:dyDescent="0.15">
      <c r="A25" s="20" t="s">
        <v>27</v>
      </c>
      <c r="B25" s="30">
        <v>140</v>
      </c>
      <c r="C25" s="30">
        <v>138</v>
      </c>
      <c r="D25" s="30">
        <v>137</v>
      </c>
      <c r="E25" s="30">
        <v>138.5</v>
      </c>
      <c r="F25" s="30">
        <v>140</v>
      </c>
      <c r="G25" s="30">
        <v>141.5</v>
      </c>
      <c r="H25" s="30">
        <v>142.5</v>
      </c>
      <c r="I25" s="30">
        <v>148</v>
      </c>
      <c r="J25" s="30">
        <v>149.5</v>
      </c>
      <c r="K25" s="30">
        <v>150.5</v>
      </c>
      <c r="L25" s="30">
        <v>152</v>
      </c>
      <c r="M25" s="30">
        <v>150.5</v>
      </c>
      <c r="N25" s="55">
        <f t="shared" si="0"/>
        <v>144</v>
      </c>
      <c r="O25" s="34"/>
      <c r="P25" s="34"/>
      <c r="Q25" s="34"/>
      <c r="R25" s="34"/>
      <c r="S25" s="34"/>
      <c r="T25" s="34"/>
      <c r="U25" s="34"/>
      <c r="V25" s="34"/>
      <c r="W25" s="34"/>
    </row>
    <row r="26" spans="1:25" ht="39.950000000000003" customHeight="1" thickBot="1" x14ac:dyDescent="0.2">
      <c r="A26" s="21" t="s">
        <v>28</v>
      </c>
      <c r="B26" s="31">
        <v>132</v>
      </c>
      <c r="C26" s="31">
        <v>132</v>
      </c>
      <c r="D26" s="31">
        <v>132</v>
      </c>
      <c r="E26" s="31">
        <v>132</v>
      </c>
      <c r="F26" s="31">
        <v>132</v>
      </c>
      <c r="G26" s="31">
        <v>132</v>
      </c>
      <c r="H26" s="31">
        <v>132</v>
      </c>
      <c r="I26" s="31">
        <v>132</v>
      </c>
      <c r="J26" s="31">
        <v>132</v>
      </c>
      <c r="K26" s="31">
        <v>132</v>
      </c>
      <c r="L26" s="31">
        <v>140</v>
      </c>
      <c r="M26" s="31">
        <v>140</v>
      </c>
      <c r="N26" s="54">
        <f t="shared" si="0"/>
        <v>133.33333333333334</v>
      </c>
      <c r="O26" s="34"/>
      <c r="P26" s="34"/>
      <c r="Q26" s="34"/>
      <c r="R26" s="34"/>
      <c r="S26" s="34"/>
      <c r="T26" s="34"/>
      <c r="U26" s="34"/>
      <c r="V26" s="34"/>
      <c r="W26" s="34"/>
    </row>
    <row r="27" spans="1:25" ht="39.950000000000003" customHeight="1" thickBot="1" x14ac:dyDescent="0.2">
      <c r="A27" s="14" t="s">
        <v>15</v>
      </c>
      <c r="B27" s="32">
        <f>ROUND(AVERAGE(B4:B25),0)</f>
        <v>125</v>
      </c>
      <c r="C27" s="32">
        <f>ROUND(AVERAGE(C4:C25),0)</f>
        <v>126</v>
      </c>
      <c r="D27" s="32">
        <f>ROUND(AVERAGE(D4:D25),0)</f>
        <v>125</v>
      </c>
      <c r="E27" s="32">
        <v>126</v>
      </c>
      <c r="F27" s="32">
        <f t="shared" ref="F27:M27" si="1">ROUND(AVERAGE(F4:F25),0)</f>
        <v>126</v>
      </c>
      <c r="G27" s="32">
        <f t="shared" si="1"/>
        <v>127</v>
      </c>
      <c r="H27" s="32">
        <f t="shared" si="1"/>
        <v>130</v>
      </c>
      <c r="I27" s="32">
        <f t="shared" si="1"/>
        <v>133</v>
      </c>
      <c r="J27" s="32">
        <f t="shared" si="1"/>
        <v>136</v>
      </c>
      <c r="K27" s="32">
        <f t="shared" ref="K27:L27" si="2">ROUND(AVERAGE(K4:K25),0)</f>
        <v>138</v>
      </c>
      <c r="L27" s="32">
        <f t="shared" si="2"/>
        <v>140</v>
      </c>
      <c r="M27" s="32">
        <f t="shared" si="1"/>
        <v>139</v>
      </c>
      <c r="N27" s="57">
        <f t="shared" si="0"/>
        <v>130.91666666666666</v>
      </c>
      <c r="O27" s="34"/>
      <c r="P27" s="34"/>
      <c r="Q27" s="34"/>
      <c r="R27" s="34"/>
      <c r="S27" s="34"/>
      <c r="T27" s="34"/>
      <c r="U27" s="34"/>
      <c r="V27" s="34"/>
      <c r="W27" s="34"/>
    </row>
    <row r="28" spans="1:25" ht="39.950000000000003" customHeight="1" thickBot="1" x14ac:dyDescent="0.2">
      <c r="A28" s="14" t="s">
        <v>16</v>
      </c>
      <c r="B28" s="32">
        <v>106.7</v>
      </c>
      <c r="C28" s="32">
        <v>104.5</v>
      </c>
      <c r="D28" s="32">
        <v>104.9</v>
      </c>
      <c r="E28" s="32">
        <v>107.3</v>
      </c>
      <c r="F28" s="32">
        <v>109</v>
      </c>
      <c r="G28" s="32">
        <v>109</v>
      </c>
      <c r="H28" s="32">
        <v>112.6</v>
      </c>
      <c r="I28" s="32">
        <v>118.9</v>
      </c>
      <c r="J28" s="32">
        <v>121</v>
      </c>
      <c r="K28" s="32">
        <v>122.4</v>
      </c>
      <c r="L28" s="32">
        <v>125</v>
      </c>
      <c r="M28" s="32">
        <v>122</v>
      </c>
      <c r="N28" s="57">
        <f t="shared" si="0"/>
        <v>113.60833333333335</v>
      </c>
      <c r="O28" s="34"/>
      <c r="P28" s="34"/>
      <c r="Q28" s="34"/>
      <c r="R28" s="34"/>
      <c r="S28" s="34"/>
      <c r="T28" s="34"/>
      <c r="U28" s="34"/>
      <c r="V28" s="34"/>
      <c r="W28" s="34"/>
    </row>
    <row r="29" spans="1:25" ht="39.950000000000003" customHeight="1" thickBot="1" x14ac:dyDescent="0.2">
      <c r="A29" s="14" t="s">
        <v>17</v>
      </c>
      <c r="B29" s="32">
        <f>ROUND(B27-B28,0)</f>
        <v>18</v>
      </c>
      <c r="C29" s="32">
        <f>ROUND(C27-C28,0)</f>
        <v>22</v>
      </c>
      <c r="D29" s="32">
        <f>ROUND(D27-D28,0)</f>
        <v>20</v>
      </c>
      <c r="E29" s="32">
        <v>19</v>
      </c>
      <c r="F29" s="32">
        <f t="shared" ref="F29:M29" si="3">ROUND(F27-F28,0)</f>
        <v>17</v>
      </c>
      <c r="G29" s="32">
        <f t="shared" si="3"/>
        <v>18</v>
      </c>
      <c r="H29" s="32">
        <f t="shared" si="3"/>
        <v>17</v>
      </c>
      <c r="I29" s="32">
        <f t="shared" si="3"/>
        <v>14</v>
      </c>
      <c r="J29" s="32">
        <f t="shared" si="3"/>
        <v>15</v>
      </c>
      <c r="K29" s="32">
        <f t="shared" ref="K29:L29" si="4">ROUND(K27-K28,0)</f>
        <v>16</v>
      </c>
      <c r="L29" s="32">
        <f t="shared" si="4"/>
        <v>15</v>
      </c>
      <c r="M29" s="32">
        <f t="shared" si="3"/>
        <v>17</v>
      </c>
      <c r="N29" s="57">
        <f t="shared" si="0"/>
        <v>17.333333333333332</v>
      </c>
      <c r="O29" s="34"/>
      <c r="P29" s="34"/>
      <c r="Q29" s="34"/>
      <c r="R29" s="34"/>
      <c r="S29" s="34"/>
      <c r="T29" s="34"/>
      <c r="U29" s="34"/>
      <c r="V29" s="34"/>
      <c r="W29" s="34"/>
      <c r="X29"/>
    </row>
    <row r="30" spans="1:25" ht="37.5" customHeight="1" thickBot="1" x14ac:dyDescent="0.2">
      <c r="A30" s="22" t="s">
        <v>18</v>
      </c>
      <c r="B30" s="33">
        <f t="shared" ref="B30" si="5">B27/B28</f>
        <v>1.1715089034676662</v>
      </c>
      <c r="C30" s="33">
        <f t="shared" ref="C30:M30" si="6">C27/C28</f>
        <v>1.2057416267942584</v>
      </c>
      <c r="D30" s="33">
        <f t="shared" ref="D30" si="7">D27/D28</f>
        <v>1.1916110581506196</v>
      </c>
      <c r="E30" s="33">
        <v>1.174277726001864</v>
      </c>
      <c r="F30" s="33">
        <f t="shared" ref="F30:L30" si="8">F27/F28</f>
        <v>1.1559633027522935</v>
      </c>
      <c r="G30" s="33">
        <f t="shared" si="8"/>
        <v>1.165137614678899</v>
      </c>
      <c r="H30" s="33">
        <f t="shared" si="8"/>
        <v>1.1545293072824157</v>
      </c>
      <c r="I30" s="33">
        <f t="shared" si="8"/>
        <v>1.1185870479394449</v>
      </c>
      <c r="J30" s="33">
        <f t="shared" si="8"/>
        <v>1.1239669421487604</v>
      </c>
      <c r="K30" s="33">
        <f t="shared" si="8"/>
        <v>1.1274509803921569</v>
      </c>
      <c r="L30" s="33">
        <f t="shared" si="8"/>
        <v>1.1200000000000001</v>
      </c>
      <c r="M30" s="33">
        <f t="shared" si="6"/>
        <v>1.139344262295082</v>
      </c>
      <c r="N30" s="56">
        <f t="shared" si="0"/>
        <v>1.1540098976586215</v>
      </c>
      <c r="O30" s="36"/>
      <c r="P30" s="36"/>
      <c r="Q30" s="36"/>
      <c r="R30" s="36"/>
      <c r="S30" s="36"/>
      <c r="T30" s="36"/>
      <c r="U30" s="36"/>
      <c r="V30" s="36"/>
      <c r="W30" s="37"/>
    </row>
    <row r="31" spans="1:25" ht="54" customHeight="1" x14ac:dyDescent="0.15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21" customHeight="1" x14ac:dyDescent="0.2">
      <c r="A32" s="17" t="s">
        <v>19</v>
      </c>
      <c r="V32" s="4"/>
    </row>
    <row r="33" spans="1:25" s="5" customFormat="1" ht="45" customHeight="1" x14ac:dyDescent="0.2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" customFormat="1" ht="45" customHeight="1" x14ac:dyDescent="0.2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view="pageBreakPreview" zoomScale="70" zoomScaleNormal="60" zoomScaleSheetLayoutView="70" workbookViewId="0">
      <pane xSplit="1" topLeftCell="B1" activePane="topRight" state="frozen"/>
      <selection activeCell="R25" sqref="R25"/>
      <selection pane="topRight" activeCell="I1" sqref="I1"/>
    </sheetView>
  </sheetViews>
  <sheetFormatPr defaultColWidth="13.375" defaultRowHeight="17.100000000000001" customHeight="1" x14ac:dyDescent="0.15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36" customHeight="1" x14ac:dyDescent="0.2">
      <c r="A1" s="7" t="s">
        <v>33</v>
      </c>
    </row>
    <row r="2" spans="1:23" ht="25.5" customHeight="1" thickBot="1" x14ac:dyDescent="0.2"/>
    <row r="3" spans="1:23" s="1" customFormat="1" ht="39.950000000000003" customHeight="1" x14ac:dyDescent="0.15">
      <c r="A3" s="16" t="s">
        <v>0</v>
      </c>
      <c r="B3" s="28">
        <v>42849</v>
      </c>
      <c r="C3" s="45">
        <v>42877</v>
      </c>
      <c r="D3" s="45">
        <v>42912</v>
      </c>
      <c r="E3" s="45">
        <v>42940</v>
      </c>
      <c r="F3" s="45">
        <v>42975</v>
      </c>
      <c r="G3" s="45">
        <v>43003</v>
      </c>
      <c r="H3" s="45">
        <v>43031</v>
      </c>
      <c r="I3" s="45">
        <v>43066</v>
      </c>
      <c r="J3" s="45">
        <v>43094</v>
      </c>
      <c r="K3" s="45">
        <v>43122</v>
      </c>
      <c r="L3" s="45">
        <v>43157</v>
      </c>
      <c r="M3" s="45">
        <v>43185</v>
      </c>
      <c r="N3" s="53" t="s">
        <v>39</v>
      </c>
      <c r="O3" s="38"/>
      <c r="P3" s="38"/>
      <c r="Q3" s="38"/>
      <c r="R3" s="38"/>
      <c r="S3" s="38"/>
      <c r="T3" s="38"/>
      <c r="U3" s="38"/>
      <c r="V3" s="38"/>
      <c r="W3" s="39"/>
    </row>
    <row r="4" spans="1:23" ht="39.950000000000003" customHeight="1" x14ac:dyDescent="0.15">
      <c r="A4" s="13" t="s">
        <v>1</v>
      </c>
      <c r="B4" s="44">
        <v>89</v>
      </c>
      <c r="C4" s="29">
        <v>89</v>
      </c>
      <c r="D4" s="29">
        <v>88</v>
      </c>
      <c r="E4" s="29">
        <v>88</v>
      </c>
      <c r="F4" s="29">
        <v>88</v>
      </c>
      <c r="G4" s="29">
        <v>88</v>
      </c>
      <c r="H4" s="29">
        <v>94.5</v>
      </c>
      <c r="I4" s="29">
        <v>100.5</v>
      </c>
      <c r="J4" s="29">
        <v>100.5</v>
      </c>
      <c r="K4" s="29">
        <v>104.5</v>
      </c>
      <c r="L4" s="29">
        <v>104.5</v>
      </c>
      <c r="M4" s="29">
        <v>108.5</v>
      </c>
      <c r="N4" s="55">
        <f>AVERAGE(B4:M4)</f>
        <v>95.25</v>
      </c>
      <c r="O4" s="34"/>
      <c r="P4" s="34"/>
      <c r="Q4" s="34"/>
      <c r="R4" s="34"/>
      <c r="S4" s="34"/>
      <c r="T4" s="34"/>
      <c r="U4" s="34"/>
      <c r="V4" s="34"/>
      <c r="W4" s="34"/>
    </row>
    <row r="5" spans="1:23" ht="39.950000000000003" customHeight="1" x14ac:dyDescent="0.15">
      <c r="A5" s="9" t="s">
        <v>2</v>
      </c>
      <c r="B5" s="23">
        <v>83</v>
      </c>
      <c r="C5" s="30">
        <v>80</v>
      </c>
      <c r="D5" s="30">
        <v>80</v>
      </c>
      <c r="E5" s="30">
        <v>79</v>
      </c>
      <c r="F5" s="30">
        <v>81</v>
      </c>
      <c r="G5" s="30">
        <v>81</v>
      </c>
      <c r="H5" s="30">
        <v>83</v>
      </c>
      <c r="I5" s="30">
        <v>87</v>
      </c>
      <c r="J5" s="30">
        <v>94</v>
      </c>
      <c r="K5" s="30">
        <v>94</v>
      </c>
      <c r="L5" s="30">
        <v>99</v>
      </c>
      <c r="M5" s="30">
        <v>97</v>
      </c>
      <c r="N5" s="55">
        <f t="shared" ref="N5:N30" si="0">AVERAGE(B5:M5)</f>
        <v>86.5</v>
      </c>
      <c r="O5" s="34"/>
      <c r="P5" s="34"/>
      <c r="Q5" s="34"/>
      <c r="R5" s="34"/>
      <c r="S5" s="34"/>
      <c r="T5" s="34"/>
      <c r="U5" s="34"/>
      <c r="V5" s="34"/>
      <c r="W5" s="34"/>
    </row>
    <row r="6" spans="1:23" ht="39.950000000000003" customHeight="1" x14ac:dyDescent="0.15">
      <c r="A6" s="9" t="s">
        <v>3</v>
      </c>
      <c r="B6" s="23">
        <v>94</v>
      </c>
      <c r="C6" s="30">
        <v>92</v>
      </c>
      <c r="D6" s="30">
        <v>92</v>
      </c>
      <c r="E6" s="30">
        <v>92.333333333333329</v>
      </c>
      <c r="F6" s="30">
        <v>92.333333333333329</v>
      </c>
      <c r="G6" s="30">
        <v>93</v>
      </c>
      <c r="H6" s="30">
        <v>94.333333333333329</v>
      </c>
      <c r="I6" s="30">
        <v>99</v>
      </c>
      <c r="J6" s="30">
        <v>106</v>
      </c>
      <c r="K6" s="30">
        <v>106</v>
      </c>
      <c r="L6" s="30">
        <v>111</v>
      </c>
      <c r="M6" s="30">
        <v>109</v>
      </c>
      <c r="N6" s="55">
        <f t="shared" si="0"/>
        <v>98.416666666666671</v>
      </c>
      <c r="O6" s="34"/>
      <c r="P6" s="34"/>
      <c r="Q6" s="34"/>
      <c r="R6" s="34"/>
      <c r="S6" s="34"/>
      <c r="T6" s="34"/>
      <c r="U6" s="34"/>
      <c r="V6" s="34"/>
      <c r="W6" s="34"/>
    </row>
    <row r="7" spans="1:23" ht="39.950000000000003" customHeight="1" x14ac:dyDescent="0.15">
      <c r="A7" s="9" t="s">
        <v>4</v>
      </c>
      <c r="B7" s="23">
        <v>140</v>
      </c>
      <c r="C7" s="30">
        <v>140</v>
      </c>
      <c r="D7" s="30" t="s">
        <v>29</v>
      </c>
      <c r="E7" s="30" t="s">
        <v>29</v>
      </c>
      <c r="F7" s="30" t="s">
        <v>29</v>
      </c>
      <c r="G7" s="30" t="s">
        <v>29</v>
      </c>
      <c r="H7" s="30" t="s">
        <v>29</v>
      </c>
      <c r="I7" s="30" t="s">
        <v>29</v>
      </c>
      <c r="J7" s="30" t="s">
        <v>29</v>
      </c>
      <c r="K7" s="30" t="s">
        <v>29</v>
      </c>
      <c r="L7" s="30" t="s">
        <v>29</v>
      </c>
      <c r="M7" s="30" t="s">
        <v>29</v>
      </c>
      <c r="N7" s="55">
        <f t="shared" si="0"/>
        <v>140</v>
      </c>
      <c r="O7" s="34"/>
      <c r="P7" s="34"/>
      <c r="Q7" s="34"/>
      <c r="R7" s="34"/>
      <c r="S7" s="34"/>
      <c r="T7" s="34"/>
      <c r="U7" s="34"/>
      <c r="V7" s="34"/>
      <c r="W7" s="34"/>
    </row>
    <row r="8" spans="1:23" ht="39.950000000000003" customHeight="1" x14ac:dyDescent="0.15">
      <c r="A8" s="9" t="s">
        <v>5</v>
      </c>
      <c r="B8" s="23">
        <v>93</v>
      </c>
      <c r="C8" s="30">
        <v>93</v>
      </c>
      <c r="D8" s="30">
        <v>92.5</v>
      </c>
      <c r="E8" s="30">
        <v>92.5</v>
      </c>
      <c r="F8" s="30">
        <v>92.5</v>
      </c>
      <c r="G8" s="30">
        <v>92.5</v>
      </c>
      <c r="H8" s="30">
        <v>92.5</v>
      </c>
      <c r="I8" s="30">
        <v>92.5</v>
      </c>
      <c r="J8" s="30">
        <v>103</v>
      </c>
      <c r="K8" s="30">
        <v>103</v>
      </c>
      <c r="L8" s="30">
        <v>103</v>
      </c>
      <c r="M8" s="30">
        <v>103</v>
      </c>
      <c r="N8" s="55">
        <f t="shared" si="0"/>
        <v>96.083333333333329</v>
      </c>
      <c r="O8" s="34"/>
      <c r="P8" s="34"/>
      <c r="Q8" s="34"/>
      <c r="R8" s="34"/>
      <c r="S8" s="34"/>
      <c r="T8" s="34"/>
      <c r="U8" s="34"/>
      <c r="V8" s="34"/>
      <c r="W8" s="34"/>
    </row>
    <row r="9" spans="1:23" ht="39.950000000000003" customHeight="1" x14ac:dyDescent="0.15">
      <c r="A9" s="9" t="s">
        <v>6</v>
      </c>
      <c r="B9" s="23">
        <v>73</v>
      </c>
      <c r="C9" s="30">
        <v>73</v>
      </c>
      <c r="D9" s="30">
        <v>73.06</v>
      </c>
      <c r="E9" s="30">
        <v>73.06</v>
      </c>
      <c r="F9" s="30">
        <v>73.06</v>
      </c>
      <c r="G9" s="30">
        <v>77.38</v>
      </c>
      <c r="H9" s="30">
        <v>81.16</v>
      </c>
      <c r="I9" s="30">
        <v>81.16</v>
      </c>
      <c r="J9" s="30">
        <v>91.9</v>
      </c>
      <c r="K9" s="30">
        <v>91.9</v>
      </c>
      <c r="L9" s="30">
        <v>102.3</v>
      </c>
      <c r="M9" s="30">
        <v>102.3</v>
      </c>
      <c r="N9" s="55">
        <f t="shared" si="0"/>
        <v>82.773333333333326</v>
      </c>
      <c r="O9" s="34"/>
      <c r="P9" s="34"/>
      <c r="Q9" s="34"/>
      <c r="R9" s="34"/>
      <c r="S9" s="34"/>
      <c r="T9" s="34"/>
      <c r="U9" s="34"/>
      <c r="V9" s="34"/>
      <c r="W9" s="34"/>
    </row>
    <row r="10" spans="1:23" ht="39.950000000000003" customHeight="1" x14ac:dyDescent="0.15">
      <c r="A10" s="9" t="s">
        <v>7</v>
      </c>
      <c r="B10" s="23">
        <v>85</v>
      </c>
      <c r="C10" s="30">
        <v>85</v>
      </c>
      <c r="D10" s="30">
        <v>85</v>
      </c>
      <c r="E10" s="30">
        <v>85</v>
      </c>
      <c r="F10" s="30">
        <v>85</v>
      </c>
      <c r="G10" s="30">
        <v>85</v>
      </c>
      <c r="H10" s="30">
        <v>90</v>
      </c>
      <c r="I10" s="30">
        <v>90</v>
      </c>
      <c r="J10" s="30">
        <v>95</v>
      </c>
      <c r="K10" s="30">
        <v>90</v>
      </c>
      <c r="L10" s="30">
        <v>95</v>
      </c>
      <c r="M10" s="30">
        <v>104</v>
      </c>
      <c r="N10" s="55">
        <f t="shared" si="0"/>
        <v>89.5</v>
      </c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39.950000000000003" customHeight="1" x14ac:dyDescent="0.15">
      <c r="A11" s="9" t="s">
        <v>8</v>
      </c>
      <c r="B11" s="23">
        <v>89</v>
      </c>
      <c r="C11" s="30">
        <v>87</v>
      </c>
      <c r="D11" s="30">
        <v>87</v>
      </c>
      <c r="E11" s="30">
        <v>87</v>
      </c>
      <c r="F11" s="30">
        <v>87</v>
      </c>
      <c r="G11" s="30">
        <v>87</v>
      </c>
      <c r="H11" s="30">
        <v>87</v>
      </c>
      <c r="I11" s="30">
        <v>90</v>
      </c>
      <c r="J11" s="30">
        <v>91.5</v>
      </c>
      <c r="K11" s="30">
        <v>99</v>
      </c>
      <c r="L11" s="30">
        <v>101.5</v>
      </c>
      <c r="M11" s="30">
        <v>101.5</v>
      </c>
      <c r="N11" s="55">
        <f t="shared" si="0"/>
        <v>91.208333333333329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39.950000000000003" customHeight="1" x14ac:dyDescent="0.15">
      <c r="A12" s="9" t="s">
        <v>9</v>
      </c>
      <c r="B12" s="23">
        <v>88</v>
      </c>
      <c r="C12" s="30">
        <v>85</v>
      </c>
      <c r="D12" s="30">
        <v>85.333333333333329</v>
      </c>
      <c r="E12" s="30">
        <v>85.333333333333329</v>
      </c>
      <c r="F12" s="30">
        <v>87</v>
      </c>
      <c r="G12" s="30">
        <v>87</v>
      </c>
      <c r="H12" s="30">
        <v>87</v>
      </c>
      <c r="I12" s="30">
        <v>92.666666666666671</v>
      </c>
      <c r="J12" s="30">
        <v>91.5</v>
      </c>
      <c r="K12" s="30">
        <v>100.33333333333333</v>
      </c>
      <c r="L12" s="30">
        <v>104.66666666666667</v>
      </c>
      <c r="M12" s="30">
        <v>104.66666666666667</v>
      </c>
      <c r="N12" s="55">
        <f t="shared" si="0"/>
        <v>91.541666666666671</v>
      </c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39.950000000000003" customHeight="1" x14ac:dyDescent="0.15">
      <c r="A13" s="9" t="s">
        <v>10</v>
      </c>
      <c r="B13" s="23">
        <v>85</v>
      </c>
      <c r="C13" s="30">
        <v>85</v>
      </c>
      <c r="D13" s="30">
        <v>85</v>
      </c>
      <c r="E13" s="30">
        <v>85</v>
      </c>
      <c r="F13" s="30">
        <v>86.5</v>
      </c>
      <c r="G13" s="30">
        <v>86.5</v>
      </c>
      <c r="H13" s="30">
        <v>89</v>
      </c>
      <c r="I13" s="30">
        <v>95</v>
      </c>
      <c r="J13" s="30">
        <v>95</v>
      </c>
      <c r="K13" s="30">
        <v>96</v>
      </c>
      <c r="L13" s="30">
        <v>96</v>
      </c>
      <c r="M13" s="30">
        <v>101</v>
      </c>
      <c r="N13" s="55">
        <f t="shared" si="0"/>
        <v>90.416666666666671</v>
      </c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39.950000000000003" customHeight="1" x14ac:dyDescent="0.15">
      <c r="A14" s="9" t="s">
        <v>11</v>
      </c>
      <c r="B14" s="23">
        <v>100</v>
      </c>
      <c r="C14" s="30">
        <v>99</v>
      </c>
      <c r="D14" s="30">
        <v>97</v>
      </c>
      <c r="E14" s="30">
        <v>100</v>
      </c>
      <c r="F14" s="30">
        <v>100</v>
      </c>
      <c r="G14" s="30">
        <v>102.5</v>
      </c>
      <c r="H14" s="30">
        <v>104.5</v>
      </c>
      <c r="I14" s="30">
        <v>113</v>
      </c>
      <c r="J14" s="30">
        <v>115</v>
      </c>
      <c r="K14" s="30">
        <v>118</v>
      </c>
      <c r="L14" s="30">
        <v>123.5</v>
      </c>
      <c r="M14" s="30">
        <v>114.5</v>
      </c>
      <c r="N14" s="55">
        <f t="shared" si="0"/>
        <v>107.25</v>
      </c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39.950000000000003" customHeight="1" x14ac:dyDescent="0.15">
      <c r="A15" s="9" t="s">
        <v>12</v>
      </c>
      <c r="B15" s="23">
        <v>78</v>
      </c>
      <c r="C15" s="30">
        <v>76</v>
      </c>
      <c r="D15" s="30">
        <v>76</v>
      </c>
      <c r="E15" s="30">
        <v>76</v>
      </c>
      <c r="F15" s="30">
        <v>78</v>
      </c>
      <c r="G15" s="30">
        <v>78</v>
      </c>
      <c r="H15" s="30">
        <v>79</v>
      </c>
      <c r="I15" s="30">
        <v>86</v>
      </c>
      <c r="J15" s="30">
        <v>87</v>
      </c>
      <c r="K15" s="30">
        <v>87</v>
      </c>
      <c r="L15" s="30">
        <v>96</v>
      </c>
      <c r="M15" s="30">
        <v>93</v>
      </c>
      <c r="N15" s="55">
        <f t="shared" si="0"/>
        <v>82.5</v>
      </c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39.950000000000003" customHeight="1" x14ac:dyDescent="0.15">
      <c r="A16" s="9" t="s">
        <v>13</v>
      </c>
      <c r="B16" s="23">
        <v>77</v>
      </c>
      <c r="C16" s="30">
        <v>73</v>
      </c>
      <c r="D16" s="30">
        <v>73</v>
      </c>
      <c r="E16" s="30">
        <v>71.5</v>
      </c>
      <c r="F16" s="30">
        <v>74.5</v>
      </c>
      <c r="G16" s="30">
        <v>74.5</v>
      </c>
      <c r="H16" s="30">
        <v>77</v>
      </c>
      <c r="I16" s="30">
        <v>80.5</v>
      </c>
      <c r="J16" s="30">
        <v>87</v>
      </c>
      <c r="K16" s="30">
        <v>87</v>
      </c>
      <c r="L16" s="30">
        <v>93</v>
      </c>
      <c r="M16" s="30">
        <v>91</v>
      </c>
      <c r="N16" s="55">
        <f t="shared" si="0"/>
        <v>79.916666666666671</v>
      </c>
      <c r="O16" s="34"/>
      <c r="P16" s="34"/>
      <c r="Q16" s="34"/>
      <c r="R16" s="34"/>
      <c r="S16" s="34"/>
      <c r="T16" s="34"/>
      <c r="U16" s="34"/>
      <c r="V16" s="34"/>
      <c r="W16" s="34"/>
    </row>
    <row r="17" spans="1:25" ht="39.950000000000003" customHeight="1" x14ac:dyDescent="0.15">
      <c r="A17" s="9" t="s">
        <v>14</v>
      </c>
      <c r="B17" s="23">
        <v>89</v>
      </c>
      <c r="C17" s="30">
        <v>91</v>
      </c>
      <c r="D17" s="30">
        <v>90.666666666666671</v>
      </c>
      <c r="E17" s="30">
        <v>93</v>
      </c>
      <c r="F17" s="30">
        <v>93</v>
      </c>
      <c r="G17" s="30">
        <v>94.5</v>
      </c>
      <c r="H17" s="30">
        <v>101.5</v>
      </c>
      <c r="I17" s="30">
        <v>103.33333333333333</v>
      </c>
      <c r="J17" s="30">
        <v>105.66666666666667</v>
      </c>
      <c r="K17" s="30">
        <v>108.66666666666667</v>
      </c>
      <c r="L17" s="30">
        <v>112</v>
      </c>
      <c r="M17" s="30">
        <v>104.75</v>
      </c>
      <c r="N17" s="55">
        <f t="shared" si="0"/>
        <v>98.923611111111128</v>
      </c>
      <c r="O17" s="34"/>
      <c r="P17" s="34"/>
      <c r="Q17" s="34"/>
      <c r="R17" s="34"/>
      <c r="S17" s="34"/>
      <c r="T17" s="34"/>
      <c r="U17" s="34"/>
      <c r="V17" s="34"/>
      <c r="W17" s="34"/>
    </row>
    <row r="18" spans="1:25" ht="39.950000000000003" customHeight="1" x14ac:dyDescent="0.15">
      <c r="A18" s="9" t="s">
        <v>20</v>
      </c>
      <c r="B18" s="23">
        <v>95</v>
      </c>
      <c r="C18" s="30">
        <v>95</v>
      </c>
      <c r="D18" s="30">
        <v>95</v>
      </c>
      <c r="E18" s="30">
        <v>92</v>
      </c>
      <c r="F18" s="30">
        <v>92</v>
      </c>
      <c r="G18" s="30">
        <v>92</v>
      </c>
      <c r="H18" s="30">
        <v>95</v>
      </c>
      <c r="I18" s="30">
        <v>95</v>
      </c>
      <c r="J18" s="30">
        <v>99</v>
      </c>
      <c r="K18" s="30">
        <v>99</v>
      </c>
      <c r="L18" s="30">
        <v>111</v>
      </c>
      <c r="M18" s="30">
        <v>106</v>
      </c>
      <c r="N18" s="55">
        <f t="shared" si="0"/>
        <v>97.166666666666671</v>
      </c>
      <c r="O18" s="34"/>
      <c r="P18" s="34"/>
      <c r="Q18" s="34"/>
      <c r="R18" s="34"/>
      <c r="S18" s="34"/>
      <c r="T18" s="34"/>
      <c r="U18" s="34"/>
      <c r="V18" s="34"/>
      <c r="W18" s="34"/>
    </row>
    <row r="19" spans="1:25" ht="39.950000000000003" customHeight="1" x14ac:dyDescent="0.15">
      <c r="A19" s="9" t="s">
        <v>21</v>
      </c>
      <c r="B19" s="23">
        <v>92</v>
      </c>
      <c r="C19" s="30">
        <v>92</v>
      </c>
      <c r="D19" s="30">
        <v>93.2</v>
      </c>
      <c r="E19" s="30">
        <v>95.57</v>
      </c>
      <c r="F19" s="30">
        <v>96.59</v>
      </c>
      <c r="G19" s="30">
        <v>98.36</v>
      </c>
      <c r="H19" s="30">
        <v>104.53333333333335</v>
      </c>
      <c r="I19" s="30">
        <v>111.08</v>
      </c>
      <c r="J19" s="30">
        <v>108.56</v>
      </c>
      <c r="K19" s="30">
        <v>111.89</v>
      </c>
      <c r="L19" s="30">
        <v>118.03</v>
      </c>
      <c r="M19" s="30">
        <v>110.1</v>
      </c>
      <c r="N19" s="55">
        <f t="shared" si="0"/>
        <v>102.65944444444445</v>
      </c>
      <c r="O19" s="34"/>
      <c r="P19" s="34"/>
      <c r="Q19" s="34"/>
      <c r="R19" s="34"/>
      <c r="S19" s="34"/>
      <c r="T19" s="34"/>
      <c r="U19" s="34"/>
      <c r="V19" s="34"/>
      <c r="W19" s="34"/>
    </row>
    <row r="20" spans="1:25" ht="39.950000000000003" customHeight="1" x14ac:dyDescent="0.15">
      <c r="A20" s="9" t="s">
        <v>22</v>
      </c>
      <c r="B20" s="23">
        <v>100</v>
      </c>
      <c r="C20" s="30">
        <v>100</v>
      </c>
      <c r="D20" s="30">
        <v>100</v>
      </c>
      <c r="E20" s="30">
        <v>100</v>
      </c>
      <c r="F20" s="30">
        <v>100</v>
      </c>
      <c r="G20" s="30">
        <v>100</v>
      </c>
      <c r="H20" s="30">
        <v>100</v>
      </c>
      <c r="I20" s="30">
        <v>100</v>
      </c>
      <c r="J20" s="30">
        <v>110</v>
      </c>
      <c r="K20" s="30">
        <v>110</v>
      </c>
      <c r="L20" s="30">
        <v>110</v>
      </c>
      <c r="M20" s="30">
        <v>120</v>
      </c>
      <c r="N20" s="55">
        <f t="shared" si="0"/>
        <v>104.16666666666667</v>
      </c>
      <c r="O20" s="34"/>
      <c r="P20" s="34"/>
      <c r="Q20" s="34"/>
      <c r="R20" s="34"/>
      <c r="S20" s="34"/>
      <c r="T20" s="34"/>
      <c r="U20" s="34"/>
      <c r="V20" s="34"/>
      <c r="W20" s="34"/>
    </row>
    <row r="21" spans="1:25" ht="39.950000000000003" customHeight="1" x14ac:dyDescent="0.15">
      <c r="A21" s="9" t="s">
        <v>23</v>
      </c>
      <c r="B21" s="23">
        <v>105</v>
      </c>
      <c r="C21" s="30">
        <v>103</v>
      </c>
      <c r="D21" s="30">
        <v>102</v>
      </c>
      <c r="E21" s="30">
        <v>104.25</v>
      </c>
      <c r="F21" s="30">
        <v>104</v>
      </c>
      <c r="G21" s="30">
        <v>105.25</v>
      </c>
      <c r="H21" s="30">
        <v>107.5</v>
      </c>
      <c r="I21" s="30">
        <v>112.25</v>
      </c>
      <c r="J21" s="30">
        <v>113.5</v>
      </c>
      <c r="K21" s="30">
        <v>116</v>
      </c>
      <c r="L21" s="30">
        <v>122.25</v>
      </c>
      <c r="M21" s="30">
        <v>117.75</v>
      </c>
      <c r="N21" s="55">
        <f t="shared" si="0"/>
        <v>109.39583333333333</v>
      </c>
      <c r="O21" s="34"/>
      <c r="P21" s="34"/>
      <c r="Q21" s="34"/>
      <c r="R21" s="34"/>
      <c r="S21" s="34"/>
      <c r="T21" s="34"/>
      <c r="U21" s="34"/>
      <c r="V21" s="34"/>
      <c r="W21" s="34"/>
    </row>
    <row r="22" spans="1:25" ht="39.950000000000003" customHeight="1" x14ac:dyDescent="0.15">
      <c r="A22" s="9" t="s">
        <v>24</v>
      </c>
      <c r="B22" s="23">
        <v>105</v>
      </c>
      <c r="C22" s="30">
        <v>105</v>
      </c>
      <c r="D22" s="30">
        <v>105</v>
      </c>
      <c r="E22" s="30">
        <v>105</v>
      </c>
      <c r="F22" s="30">
        <v>105</v>
      </c>
      <c r="G22" s="30">
        <v>105</v>
      </c>
      <c r="H22" s="30">
        <v>110</v>
      </c>
      <c r="I22" s="30">
        <v>110</v>
      </c>
      <c r="J22" s="30">
        <v>115</v>
      </c>
      <c r="K22" s="30">
        <v>115</v>
      </c>
      <c r="L22" s="30">
        <v>120</v>
      </c>
      <c r="M22" s="30">
        <v>125</v>
      </c>
      <c r="N22" s="55">
        <f t="shared" si="0"/>
        <v>110.41666666666667</v>
      </c>
      <c r="O22" s="34"/>
      <c r="P22" s="34"/>
      <c r="Q22" s="34"/>
      <c r="R22" s="34"/>
      <c r="S22" s="34"/>
      <c r="T22" s="34"/>
      <c r="U22" s="34"/>
      <c r="V22" s="34"/>
      <c r="W22" s="34"/>
    </row>
    <row r="23" spans="1:25" ht="39.950000000000003" customHeight="1" x14ac:dyDescent="0.15">
      <c r="A23" s="9" t="s">
        <v>25</v>
      </c>
      <c r="B23" s="23">
        <v>105</v>
      </c>
      <c r="C23" s="30">
        <v>105</v>
      </c>
      <c r="D23" s="30">
        <v>105</v>
      </c>
      <c r="E23" s="30">
        <v>105</v>
      </c>
      <c r="F23" s="30">
        <v>105</v>
      </c>
      <c r="G23" s="30">
        <v>105</v>
      </c>
      <c r="H23" s="30">
        <v>110</v>
      </c>
      <c r="I23" s="30">
        <v>110</v>
      </c>
      <c r="J23" s="30">
        <v>110</v>
      </c>
      <c r="K23" s="30">
        <v>110</v>
      </c>
      <c r="L23" s="30">
        <v>112</v>
      </c>
      <c r="M23" s="30">
        <v>112</v>
      </c>
      <c r="N23" s="55">
        <f t="shared" si="0"/>
        <v>107.83333333333333</v>
      </c>
      <c r="O23" s="34"/>
      <c r="P23" s="34"/>
      <c r="Q23" s="34"/>
      <c r="R23" s="34"/>
      <c r="S23" s="34"/>
      <c r="T23" s="34"/>
      <c r="U23" s="34"/>
      <c r="V23" s="35"/>
      <c r="W23" s="34"/>
    </row>
    <row r="24" spans="1:25" ht="39.950000000000003" customHeight="1" x14ac:dyDescent="0.15">
      <c r="A24" s="9" t="s">
        <v>26</v>
      </c>
      <c r="B24" s="23">
        <v>104</v>
      </c>
      <c r="C24" s="30">
        <v>103</v>
      </c>
      <c r="D24" s="30">
        <v>102</v>
      </c>
      <c r="E24" s="30">
        <v>106</v>
      </c>
      <c r="F24" s="30">
        <v>106</v>
      </c>
      <c r="G24" s="30">
        <v>108</v>
      </c>
      <c r="H24" s="30">
        <v>110</v>
      </c>
      <c r="I24" s="30">
        <v>115</v>
      </c>
      <c r="J24" s="30">
        <v>115</v>
      </c>
      <c r="K24" s="30">
        <v>119</v>
      </c>
      <c r="L24" s="30">
        <v>124</v>
      </c>
      <c r="M24" s="30">
        <v>115</v>
      </c>
      <c r="N24" s="55">
        <f t="shared" si="0"/>
        <v>110.58333333333333</v>
      </c>
      <c r="O24" s="34"/>
      <c r="P24" s="34"/>
      <c r="Q24" s="34"/>
      <c r="R24" s="34"/>
      <c r="S24" s="34"/>
      <c r="T24" s="34"/>
      <c r="U24" s="34"/>
      <c r="V24" s="34"/>
      <c r="W24" s="34"/>
    </row>
    <row r="25" spans="1:25" ht="39.950000000000003" customHeight="1" x14ac:dyDescent="0.15">
      <c r="A25" s="9" t="s">
        <v>27</v>
      </c>
      <c r="B25" s="23">
        <v>107</v>
      </c>
      <c r="C25" s="30">
        <v>107</v>
      </c>
      <c r="D25" s="30">
        <v>105.5</v>
      </c>
      <c r="E25" s="30">
        <v>108</v>
      </c>
      <c r="F25" s="30">
        <v>108.5</v>
      </c>
      <c r="G25" s="30">
        <v>110</v>
      </c>
      <c r="H25" s="30">
        <v>111</v>
      </c>
      <c r="I25" s="30">
        <v>113.5</v>
      </c>
      <c r="J25" s="30">
        <v>115</v>
      </c>
      <c r="K25" s="30">
        <v>119.5</v>
      </c>
      <c r="L25" s="30">
        <v>124.5</v>
      </c>
      <c r="M25" s="30">
        <v>119.5</v>
      </c>
      <c r="N25" s="55">
        <f t="shared" si="0"/>
        <v>112.41666666666667</v>
      </c>
      <c r="O25" s="34"/>
      <c r="P25" s="34"/>
      <c r="Q25" s="34"/>
      <c r="R25" s="34"/>
      <c r="S25" s="34"/>
      <c r="T25" s="34"/>
      <c r="U25" s="34"/>
      <c r="V25" s="34"/>
      <c r="W25" s="34"/>
    </row>
    <row r="26" spans="1:25" ht="39.950000000000003" customHeight="1" thickBot="1" x14ac:dyDescent="0.2">
      <c r="A26" s="10" t="s">
        <v>28</v>
      </c>
      <c r="B26" s="25">
        <v>97</v>
      </c>
      <c r="C26" s="31">
        <v>97</v>
      </c>
      <c r="D26" s="31">
        <v>97.2</v>
      </c>
      <c r="E26" s="31">
        <v>97</v>
      </c>
      <c r="F26" s="31">
        <v>97.2</v>
      </c>
      <c r="G26" s="31">
        <v>97.2</v>
      </c>
      <c r="H26" s="31">
        <v>97</v>
      </c>
      <c r="I26" s="31">
        <v>97.2</v>
      </c>
      <c r="J26" s="31">
        <v>97.2</v>
      </c>
      <c r="K26" s="31">
        <v>97</v>
      </c>
      <c r="L26" s="31">
        <v>108</v>
      </c>
      <c r="M26" s="31">
        <v>108</v>
      </c>
      <c r="N26" s="54">
        <f t="shared" si="0"/>
        <v>98.916666666666671</v>
      </c>
      <c r="O26" s="34"/>
      <c r="P26" s="34"/>
      <c r="Q26" s="34"/>
      <c r="R26" s="34"/>
      <c r="S26" s="34"/>
      <c r="T26" s="34"/>
      <c r="U26" s="34"/>
      <c r="V26" s="34"/>
      <c r="W26" s="34"/>
    </row>
    <row r="27" spans="1:25" ht="39.950000000000003" customHeight="1" thickBot="1" x14ac:dyDescent="0.2">
      <c r="A27" s="11" t="s">
        <v>15</v>
      </c>
      <c r="B27" s="26">
        <f t="shared" ref="B27:M27" si="1">ROUND(AVERAGE(B4:B25),0)</f>
        <v>94</v>
      </c>
      <c r="C27" s="32">
        <f t="shared" si="1"/>
        <v>94</v>
      </c>
      <c r="D27" s="32">
        <f t="shared" si="1"/>
        <v>91</v>
      </c>
      <c r="E27" s="32">
        <f t="shared" si="1"/>
        <v>92</v>
      </c>
      <c r="F27" s="32">
        <f t="shared" si="1"/>
        <v>92</v>
      </c>
      <c r="G27" s="32">
        <f t="shared" ref="G27:L27" si="2">ROUND(AVERAGE(G4:G25),0)</f>
        <v>93</v>
      </c>
      <c r="H27" s="32">
        <f t="shared" si="2"/>
        <v>96</v>
      </c>
      <c r="I27" s="32">
        <f t="shared" si="2"/>
        <v>99</v>
      </c>
      <c r="J27" s="32">
        <f t="shared" si="2"/>
        <v>102</v>
      </c>
      <c r="K27" s="32">
        <f t="shared" si="2"/>
        <v>104</v>
      </c>
      <c r="L27" s="32">
        <f t="shared" si="2"/>
        <v>109</v>
      </c>
      <c r="M27" s="32">
        <f t="shared" si="1"/>
        <v>108</v>
      </c>
      <c r="N27" s="57">
        <f t="shared" si="0"/>
        <v>97.833333333333329</v>
      </c>
      <c r="O27" s="34"/>
      <c r="P27" s="34"/>
      <c r="Q27" s="34"/>
      <c r="R27" s="34"/>
      <c r="S27" s="34"/>
      <c r="T27" s="34"/>
      <c r="U27" s="34"/>
      <c r="V27" s="34"/>
      <c r="W27" s="34"/>
    </row>
    <row r="28" spans="1:25" ht="39.950000000000003" customHeight="1" thickBot="1" x14ac:dyDescent="0.2">
      <c r="A28" s="11" t="s">
        <v>16</v>
      </c>
      <c r="B28" s="26">
        <v>89.7</v>
      </c>
      <c r="C28" s="32">
        <v>85.6</v>
      </c>
      <c r="D28" s="32">
        <v>83.5</v>
      </c>
      <c r="E28" s="32">
        <v>85.4</v>
      </c>
      <c r="F28" s="32">
        <v>90</v>
      </c>
      <c r="G28" s="32">
        <v>88</v>
      </c>
      <c r="H28" s="32">
        <v>87.6</v>
      </c>
      <c r="I28" s="32">
        <v>90.5</v>
      </c>
      <c r="J28" s="32">
        <v>97</v>
      </c>
      <c r="K28" s="32">
        <v>98.2</v>
      </c>
      <c r="L28" s="32">
        <v>101</v>
      </c>
      <c r="M28" s="32">
        <v>99.2</v>
      </c>
      <c r="N28" s="57">
        <f t="shared" si="0"/>
        <v>91.308333333333337</v>
      </c>
      <c r="O28" s="34"/>
      <c r="P28" s="34"/>
      <c r="Q28" s="34"/>
      <c r="R28" s="34"/>
      <c r="S28" s="34"/>
      <c r="T28" s="34"/>
      <c r="U28" s="34"/>
      <c r="V28" s="34"/>
      <c r="W28" s="34"/>
    </row>
    <row r="29" spans="1:25" ht="39.950000000000003" customHeight="1" thickBot="1" x14ac:dyDescent="0.2">
      <c r="A29" s="11" t="s">
        <v>17</v>
      </c>
      <c r="B29" s="26">
        <f t="shared" ref="B29:M29" si="3">ROUND(B27-B28,0)</f>
        <v>4</v>
      </c>
      <c r="C29" s="32">
        <f t="shared" si="3"/>
        <v>8</v>
      </c>
      <c r="D29" s="32">
        <f t="shared" si="3"/>
        <v>8</v>
      </c>
      <c r="E29" s="32">
        <f t="shared" si="3"/>
        <v>7</v>
      </c>
      <c r="F29" s="32">
        <f t="shared" si="3"/>
        <v>2</v>
      </c>
      <c r="G29" s="32">
        <f t="shared" si="3"/>
        <v>5</v>
      </c>
      <c r="H29" s="32">
        <f t="shared" ref="H29:L29" si="4">ROUND(H27-H28,0)</f>
        <v>8</v>
      </c>
      <c r="I29" s="32">
        <f t="shared" si="4"/>
        <v>9</v>
      </c>
      <c r="J29" s="32">
        <f t="shared" si="4"/>
        <v>5</v>
      </c>
      <c r="K29" s="32">
        <f t="shared" si="4"/>
        <v>6</v>
      </c>
      <c r="L29" s="32">
        <f t="shared" si="4"/>
        <v>8</v>
      </c>
      <c r="M29" s="32">
        <f t="shared" si="3"/>
        <v>9</v>
      </c>
      <c r="N29" s="57">
        <f t="shared" si="0"/>
        <v>6.583333333333333</v>
      </c>
      <c r="O29" s="34"/>
      <c r="P29" s="34"/>
      <c r="Q29" s="34"/>
      <c r="R29" s="34"/>
      <c r="S29" s="34"/>
      <c r="T29" s="34"/>
      <c r="U29" s="34"/>
      <c r="V29" s="34"/>
      <c r="W29" s="34"/>
    </row>
    <row r="30" spans="1:25" ht="37.5" customHeight="1" thickBot="1" x14ac:dyDescent="0.2">
      <c r="A30" s="12" t="s">
        <v>18</v>
      </c>
      <c r="B30" s="27">
        <f t="shared" ref="B30" si="5">B27/B28</f>
        <v>1.0479375696767002</v>
      </c>
      <c r="C30" s="33">
        <f t="shared" ref="C30:D30" si="6">C27/C28</f>
        <v>1.0981308411214954</v>
      </c>
      <c r="D30" s="33">
        <f t="shared" si="6"/>
        <v>1.0898203592814371</v>
      </c>
      <c r="E30" s="33">
        <f t="shared" ref="E30:M30" si="7">E27/E28</f>
        <v>1.0772833723653394</v>
      </c>
      <c r="F30" s="33">
        <f t="shared" ref="F30:L30" si="8">F27/F28</f>
        <v>1.0222222222222221</v>
      </c>
      <c r="G30" s="33">
        <f t="shared" si="8"/>
        <v>1.0568181818181819</v>
      </c>
      <c r="H30" s="33">
        <f t="shared" si="8"/>
        <v>1.0958904109589043</v>
      </c>
      <c r="I30" s="33">
        <f t="shared" si="8"/>
        <v>1.0939226519337018</v>
      </c>
      <c r="J30" s="33">
        <f t="shared" si="8"/>
        <v>1.0515463917525774</v>
      </c>
      <c r="K30" s="33">
        <f t="shared" si="8"/>
        <v>1.0590631364562118</v>
      </c>
      <c r="L30" s="33">
        <f t="shared" si="8"/>
        <v>1.0792079207920793</v>
      </c>
      <c r="M30" s="33">
        <f t="shared" si="7"/>
        <v>1.0887096774193548</v>
      </c>
      <c r="N30" s="56">
        <f t="shared" si="0"/>
        <v>1.0717127279831837</v>
      </c>
      <c r="O30" s="36"/>
      <c r="P30" s="36"/>
      <c r="Q30" s="36"/>
      <c r="R30" s="36"/>
      <c r="S30" s="36"/>
      <c r="T30" s="36"/>
      <c r="U30" s="36"/>
      <c r="V30" s="36"/>
      <c r="W30" s="37"/>
    </row>
    <row r="31" spans="1:25" ht="52.5" customHeight="1" x14ac:dyDescent="0.15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21" customHeight="1" x14ac:dyDescent="0.15">
      <c r="A32" s="17" t="s">
        <v>19</v>
      </c>
      <c r="V32" s="4"/>
    </row>
    <row r="33" spans="1:25" s="5" customFormat="1" ht="45" customHeight="1" x14ac:dyDescent="0.2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" customFormat="1" ht="45" customHeight="1" x14ac:dyDescent="0.2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0" orientation="portrait" cellComments="asDisplayed" r:id="rId1"/>
  <headerFooter alignWithMargins="0"/>
  <ignoredErrors>
    <ignoredError sqref="B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view="pageBreakPreview" zoomScale="70" zoomScaleNormal="60" zoomScaleSheetLayoutView="70" workbookViewId="0">
      <pane xSplit="1" topLeftCell="B1" activePane="topRight" state="frozen"/>
      <selection activeCell="R25" sqref="R25"/>
      <selection pane="topRight" activeCell="I1" sqref="I1"/>
    </sheetView>
  </sheetViews>
  <sheetFormatPr defaultColWidth="13.375" defaultRowHeight="17.100000000000001" customHeight="1" x14ac:dyDescent="0.15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36" customHeight="1" x14ac:dyDescent="0.2">
      <c r="A1" s="7" t="s">
        <v>34</v>
      </c>
    </row>
    <row r="2" spans="1:23" ht="25.5" customHeight="1" thickBot="1" x14ac:dyDescent="0.2"/>
    <row r="3" spans="1:23" s="1" customFormat="1" ht="39.950000000000003" customHeight="1" x14ac:dyDescent="0.15">
      <c r="A3" s="16" t="s">
        <v>0</v>
      </c>
      <c r="B3" s="28">
        <v>42849</v>
      </c>
      <c r="C3" s="45">
        <v>42877</v>
      </c>
      <c r="D3" s="45">
        <v>42912</v>
      </c>
      <c r="E3" s="45">
        <v>42940</v>
      </c>
      <c r="F3" s="45">
        <v>42975</v>
      </c>
      <c r="G3" s="45">
        <v>43003</v>
      </c>
      <c r="H3" s="45">
        <v>43031</v>
      </c>
      <c r="I3" s="45">
        <v>43066</v>
      </c>
      <c r="J3" s="45">
        <v>43094</v>
      </c>
      <c r="K3" s="45">
        <v>43122</v>
      </c>
      <c r="L3" s="45">
        <v>43157</v>
      </c>
      <c r="M3" s="45">
        <v>43185</v>
      </c>
      <c r="N3" s="53" t="s">
        <v>39</v>
      </c>
      <c r="O3" s="38"/>
      <c r="P3" s="38"/>
      <c r="Q3" s="38"/>
      <c r="R3" s="38"/>
      <c r="S3" s="38"/>
      <c r="T3" s="38"/>
      <c r="U3" s="38"/>
      <c r="V3" s="38"/>
      <c r="W3" s="39"/>
    </row>
    <row r="4" spans="1:23" ht="39.950000000000003" customHeight="1" x14ac:dyDescent="0.15">
      <c r="A4" s="13" t="s">
        <v>1</v>
      </c>
      <c r="B4" s="44">
        <v>88</v>
      </c>
      <c r="C4" s="29">
        <v>88</v>
      </c>
      <c r="D4" s="29">
        <v>88</v>
      </c>
      <c r="E4" s="29">
        <v>88</v>
      </c>
      <c r="F4" s="29">
        <v>88</v>
      </c>
      <c r="G4" s="29">
        <v>88</v>
      </c>
      <c r="H4" s="29">
        <v>89.5</v>
      </c>
      <c r="I4" s="29">
        <v>93.5</v>
      </c>
      <c r="J4" s="29">
        <v>93.5</v>
      </c>
      <c r="K4" s="29">
        <v>97.5</v>
      </c>
      <c r="L4" s="29">
        <v>97.5</v>
      </c>
      <c r="M4" s="29">
        <v>99.5</v>
      </c>
      <c r="N4" s="55">
        <f>AVERAGE(B4:M4)</f>
        <v>91.583333333333329</v>
      </c>
      <c r="O4" s="34"/>
      <c r="P4" s="34"/>
      <c r="Q4" s="34"/>
      <c r="R4" s="34"/>
      <c r="S4" s="34"/>
      <c r="T4" s="34"/>
      <c r="U4" s="34"/>
      <c r="V4" s="34"/>
      <c r="W4" s="34"/>
    </row>
    <row r="5" spans="1:23" ht="39.950000000000003" customHeight="1" x14ac:dyDescent="0.15">
      <c r="A5" s="9" t="s">
        <v>2</v>
      </c>
      <c r="B5" s="23">
        <v>82</v>
      </c>
      <c r="C5" s="30">
        <v>81</v>
      </c>
      <c r="D5" s="30">
        <v>81</v>
      </c>
      <c r="E5" s="30">
        <v>81</v>
      </c>
      <c r="F5" s="30">
        <v>81</v>
      </c>
      <c r="G5" s="30">
        <v>81</v>
      </c>
      <c r="H5" s="30">
        <v>82</v>
      </c>
      <c r="I5" s="30">
        <v>84</v>
      </c>
      <c r="J5" s="30">
        <v>91</v>
      </c>
      <c r="K5" s="30">
        <v>91</v>
      </c>
      <c r="L5" s="30">
        <v>96</v>
      </c>
      <c r="M5" s="30">
        <v>94</v>
      </c>
      <c r="N5" s="55">
        <f t="shared" ref="N5:N30" si="0">AVERAGE(B5:M5)</f>
        <v>85.416666666666671</v>
      </c>
      <c r="O5" s="34"/>
      <c r="P5" s="34"/>
      <c r="Q5" s="34"/>
      <c r="R5" s="34"/>
      <c r="S5" s="34"/>
      <c r="T5" s="34"/>
      <c r="U5" s="34"/>
      <c r="V5" s="34"/>
      <c r="W5" s="34"/>
    </row>
    <row r="6" spans="1:23" ht="39.950000000000003" customHeight="1" x14ac:dyDescent="0.15">
      <c r="A6" s="9" t="s">
        <v>3</v>
      </c>
      <c r="B6" s="23">
        <v>84</v>
      </c>
      <c r="C6" s="30">
        <v>84</v>
      </c>
      <c r="D6" s="30">
        <v>84</v>
      </c>
      <c r="E6" s="30">
        <v>83.5</v>
      </c>
      <c r="F6" s="30">
        <v>83.75</v>
      </c>
      <c r="G6" s="30">
        <v>83.75</v>
      </c>
      <c r="H6" s="30">
        <v>86</v>
      </c>
      <c r="I6" s="30">
        <v>89</v>
      </c>
      <c r="J6" s="30">
        <v>93.5</v>
      </c>
      <c r="K6" s="30">
        <v>94</v>
      </c>
      <c r="L6" s="30">
        <v>99.75</v>
      </c>
      <c r="M6" s="30">
        <v>96.5</v>
      </c>
      <c r="N6" s="55">
        <f t="shared" si="0"/>
        <v>88.479166666666671</v>
      </c>
      <c r="O6" s="34"/>
      <c r="P6" s="34"/>
      <c r="Q6" s="34"/>
      <c r="R6" s="34"/>
      <c r="S6" s="34"/>
      <c r="T6" s="34"/>
      <c r="U6" s="34"/>
      <c r="V6" s="34"/>
      <c r="W6" s="34"/>
    </row>
    <row r="7" spans="1:23" ht="39.950000000000003" customHeight="1" x14ac:dyDescent="0.15">
      <c r="A7" s="9" t="s">
        <v>4</v>
      </c>
      <c r="B7" s="23" t="s">
        <v>29</v>
      </c>
      <c r="C7" s="30" t="s">
        <v>29</v>
      </c>
      <c r="D7" s="30" t="s">
        <v>29</v>
      </c>
      <c r="E7" s="30" t="s">
        <v>29</v>
      </c>
      <c r="F7" s="30" t="s">
        <v>29</v>
      </c>
      <c r="G7" s="30" t="s">
        <v>29</v>
      </c>
      <c r="H7" s="30" t="s">
        <v>29</v>
      </c>
      <c r="I7" s="30" t="s">
        <v>29</v>
      </c>
      <c r="J7" s="30" t="s">
        <v>29</v>
      </c>
      <c r="K7" s="30" t="s">
        <v>29</v>
      </c>
      <c r="L7" s="30" t="s">
        <v>29</v>
      </c>
      <c r="M7" s="30" t="s">
        <v>29</v>
      </c>
      <c r="N7" s="55" t="s">
        <v>29</v>
      </c>
      <c r="O7" s="34"/>
      <c r="P7" s="34"/>
      <c r="Q7" s="34"/>
      <c r="R7" s="34"/>
      <c r="S7" s="34"/>
      <c r="T7" s="34"/>
      <c r="U7" s="34"/>
      <c r="V7" s="34"/>
      <c r="W7" s="34"/>
    </row>
    <row r="8" spans="1:23" ht="39.950000000000003" customHeight="1" x14ac:dyDescent="0.15">
      <c r="A8" s="9" t="s">
        <v>5</v>
      </c>
      <c r="B8" s="23">
        <v>88</v>
      </c>
      <c r="C8" s="30">
        <v>88</v>
      </c>
      <c r="D8" s="30">
        <v>87.5</v>
      </c>
      <c r="E8" s="30">
        <v>87.5</v>
      </c>
      <c r="F8" s="30">
        <v>87.5</v>
      </c>
      <c r="G8" s="30">
        <v>87.5</v>
      </c>
      <c r="H8" s="30">
        <v>87.5</v>
      </c>
      <c r="I8" s="30">
        <v>87.5</v>
      </c>
      <c r="J8" s="30">
        <v>104</v>
      </c>
      <c r="K8" s="30">
        <v>104</v>
      </c>
      <c r="L8" s="30">
        <v>104</v>
      </c>
      <c r="M8" s="30">
        <v>104</v>
      </c>
      <c r="N8" s="55">
        <f t="shared" si="0"/>
        <v>93.083333333333329</v>
      </c>
      <c r="O8" s="34"/>
      <c r="P8" s="34"/>
      <c r="Q8" s="34"/>
      <c r="R8" s="34"/>
      <c r="S8" s="34"/>
      <c r="T8" s="34"/>
      <c r="U8" s="34"/>
      <c r="V8" s="34"/>
      <c r="W8" s="34"/>
    </row>
    <row r="9" spans="1:23" ht="39.950000000000003" customHeight="1" x14ac:dyDescent="0.15">
      <c r="A9" s="9" t="s">
        <v>6</v>
      </c>
      <c r="B9" s="23">
        <v>73</v>
      </c>
      <c r="C9" s="30">
        <v>73</v>
      </c>
      <c r="D9" s="30">
        <v>73.38</v>
      </c>
      <c r="E9" s="30">
        <v>73.38</v>
      </c>
      <c r="F9" s="30">
        <v>73.38</v>
      </c>
      <c r="G9" s="30">
        <v>69.06</v>
      </c>
      <c r="H9" s="30">
        <v>71.22</v>
      </c>
      <c r="I9" s="30">
        <v>71.22</v>
      </c>
      <c r="J9" s="30">
        <v>78.92</v>
      </c>
      <c r="K9" s="30">
        <v>78.92</v>
      </c>
      <c r="L9" s="30">
        <v>86.2</v>
      </c>
      <c r="M9" s="30">
        <v>86.2</v>
      </c>
      <c r="N9" s="55">
        <f t="shared" si="0"/>
        <v>75.656666666666666</v>
      </c>
      <c r="O9" s="34"/>
      <c r="P9" s="34"/>
      <c r="Q9" s="34"/>
      <c r="R9" s="34"/>
      <c r="S9" s="34"/>
      <c r="T9" s="34"/>
      <c r="U9" s="34"/>
      <c r="V9" s="34"/>
      <c r="W9" s="34"/>
    </row>
    <row r="10" spans="1:23" ht="39.950000000000003" customHeight="1" x14ac:dyDescent="0.15">
      <c r="A10" s="9" t="s">
        <v>7</v>
      </c>
      <c r="B10" s="23">
        <v>70</v>
      </c>
      <c r="C10" s="30">
        <v>70</v>
      </c>
      <c r="D10" s="30">
        <v>70</v>
      </c>
      <c r="E10" s="30">
        <v>70</v>
      </c>
      <c r="F10" s="30">
        <v>75</v>
      </c>
      <c r="G10" s="30">
        <v>75</v>
      </c>
      <c r="H10" s="30">
        <v>80</v>
      </c>
      <c r="I10" s="30">
        <v>80</v>
      </c>
      <c r="J10" s="30">
        <v>80</v>
      </c>
      <c r="K10" s="30">
        <v>80</v>
      </c>
      <c r="L10" s="30">
        <v>85</v>
      </c>
      <c r="M10" s="30">
        <v>90</v>
      </c>
      <c r="N10" s="55">
        <f t="shared" si="0"/>
        <v>77.083333333333329</v>
      </c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39.950000000000003" customHeight="1" x14ac:dyDescent="0.15">
      <c r="A11" s="9" t="s">
        <v>8</v>
      </c>
      <c r="B11" s="23">
        <v>77</v>
      </c>
      <c r="C11" s="30">
        <v>77</v>
      </c>
      <c r="D11" s="30">
        <v>77</v>
      </c>
      <c r="E11" s="30">
        <v>77</v>
      </c>
      <c r="F11" s="30">
        <v>77</v>
      </c>
      <c r="G11" s="30">
        <v>77</v>
      </c>
      <c r="H11" s="30">
        <v>77</v>
      </c>
      <c r="I11" s="30">
        <v>79</v>
      </c>
      <c r="J11" s="30">
        <v>80.5</v>
      </c>
      <c r="K11" s="30">
        <v>87</v>
      </c>
      <c r="L11" s="30">
        <v>88.5</v>
      </c>
      <c r="M11" s="30">
        <v>88.5</v>
      </c>
      <c r="N11" s="55">
        <f t="shared" si="0"/>
        <v>80.208333333333329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39.950000000000003" customHeight="1" x14ac:dyDescent="0.15">
      <c r="A12" s="9" t="s">
        <v>9</v>
      </c>
      <c r="B12" s="23">
        <v>77</v>
      </c>
      <c r="C12" s="30">
        <v>77</v>
      </c>
      <c r="D12" s="30">
        <v>77</v>
      </c>
      <c r="E12" s="30">
        <v>77</v>
      </c>
      <c r="F12" s="30">
        <v>77</v>
      </c>
      <c r="G12" s="30">
        <v>77</v>
      </c>
      <c r="H12" s="30">
        <v>77</v>
      </c>
      <c r="I12" s="30">
        <v>79</v>
      </c>
      <c r="J12" s="30">
        <v>80.5</v>
      </c>
      <c r="K12" s="30">
        <v>87</v>
      </c>
      <c r="L12" s="30">
        <v>88.5</v>
      </c>
      <c r="M12" s="30">
        <v>88.5</v>
      </c>
      <c r="N12" s="55">
        <f t="shared" si="0"/>
        <v>80.208333333333329</v>
      </c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39.950000000000003" customHeight="1" x14ac:dyDescent="0.15">
      <c r="A13" s="9" t="s">
        <v>10</v>
      </c>
      <c r="B13" s="23">
        <v>81</v>
      </c>
      <c r="C13" s="30">
        <v>81</v>
      </c>
      <c r="D13" s="30">
        <v>80.5</v>
      </c>
      <c r="E13" s="30">
        <v>80.5</v>
      </c>
      <c r="F13" s="30">
        <v>83</v>
      </c>
      <c r="G13" s="30">
        <v>83</v>
      </c>
      <c r="H13" s="30">
        <v>85</v>
      </c>
      <c r="I13" s="30">
        <v>90</v>
      </c>
      <c r="J13" s="30">
        <v>90</v>
      </c>
      <c r="K13" s="30">
        <v>91</v>
      </c>
      <c r="L13" s="30">
        <v>91</v>
      </c>
      <c r="M13" s="30">
        <v>97</v>
      </c>
      <c r="N13" s="55">
        <f t="shared" si="0"/>
        <v>86.083333333333329</v>
      </c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39.950000000000003" customHeight="1" x14ac:dyDescent="0.15">
      <c r="A14" s="9" t="s">
        <v>11</v>
      </c>
      <c r="B14" s="23">
        <v>84</v>
      </c>
      <c r="C14" s="30">
        <v>84</v>
      </c>
      <c r="D14" s="30">
        <v>84</v>
      </c>
      <c r="E14" s="30">
        <v>91.333333333333329</v>
      </c>
      <c r="F14" s="30">
        <v>91.666666666666671</v>
      </c>
      <c r="G14" s="30">
        <v>91.666666666666671</v>
      </c>
      <c r="H14" s="30">
        <v>94</v>
      </c>
      <c r="I14" s="30">
        <v>99</v>
      </c>
      <c r="J14" s="30">
        <v>99</v>
      </c>
      <c r="K14" s="30">
        <v>105.33333333333333</v>
      </c>
      <c r="L14" s="30">
        <v>104.66666666666667</v>
      </c>
      <c r="M14" s="30">
        <v>100.33333333333333</v>
      </c>
      <c r="N14" s="55">
        <f t="shared" si="0"/>
        <v>94.083333333333329</v>
      </c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39.950000000000003" customHeight="1" x14ac:dyDescent="0.15">
      <c r="A15" s="9" t="s">
        <v>12</v>
      </c>
      <c r="B15" s="23">
        <v>76</v>
      </c>
      <c r="C15" s="30">
        <v>75</v>
      </c>
      <c r="D15" s="30">
        <v>75</v>
      </c>
      <c r="E15" s="30">
        <v>75</v>
      </c>
      <c r="F15" s="30">
        <v>75</v>
      </c>
      <c r="G15" s="30">
        <v>75</v>
      </c>
      <c r="H15" s="30">
        <v>76</v>
      </c>
      <c r="I15" s="30">
        <v>82</v>
      </c>
      <c r="J15" s="30">
        <v>84</v>
      </c>
      <c r="K15" s="30">
        <v>84</v>
      </c>
      <c r="L15" s="30">
        <v>92</v>
      </c>
      <c r="M15" s="30">
        <v>89</v>
      </c>
      <c r="N15" s="55">
        <f t="shared" si="0"/>
        <v>79.833333333333329</v>
      </c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39.950000000000003" customHeight="1" x14ac:dyDescent="0.15">
      <c r="A16" s="9" t="s">
        <v>13</v>
      </c>
      <c r="B16" s="23">
        <v>73</v>
      </c>
      <c r="C16" s="30">
        <v>72</v>
      </c>
      <c r="D16" s="30">
        <v>72</v>
      </c>
      <c r="E16" s="30">
        <v>71.5</v>
      </c>
      <c r="F16" s="30">
        <v>71.5</v>
      </c>
      <c r="G16" s="30">
        <v>71.5</v>
      </c>
      <c r="H16" s="30">
        <v>73</v>
      </c>
      <c r="I16" s="30">
        <v>76</v>
      </c>
      <c r="J16" s="30">
        <v>82</v>
      </c>
      <c r="K16" s="30">
        <v>82</v>
      </c>
      <c r="L16" s="30">
        <v>87</v>
      </c>
      <c r="M16" s="30">
        <v>85</v>
      </c>
      <c r="N16" s="55">
        <f t="shared" si="0"/>
        <v>76.375</v>
      </c>
      <c r="O16" s="34"/>
      <c r="P16" s="34"/>
      <c r="Q16" s="34"/>
      <c r="R16" s="34"/>
      <c r="S16" s="34"/>
      <c r="T16" s="34"/>
      <c r="U16" s="34"/>
      <c r="V16" s="34"/>
      <c r="W16" s="34"/>
    </row>
    <row r="17" spans="1:25" ht="39.950000000000003" customHeight="1" x14ac:dyDescent="0.15">
      <c r="A17" s="9" t="s">
        <v>14</v>
      </c>
      <c r="B17" s="23">
        <v>80</v>
      </c>
      <c r="C17" s="30">
        <v>88</v>
      </c>
      <c r="D17" s="30">
        <v>88</v>
      </c>
      <c r="E17" s="30">
        <v>88</v>
      </c>
      <c r="F17" s="30">
        <v>88</v>
      </c>
      <c r="G17" s="30">
        <v>88</v>
      </c>
      <c r="H17" s="30">
        <v>90.5</v>
      </c>
      <c r="I17" s="30">
        <v>94.5</v>
      </c>
      <c r="J17" s="30">
        <v>94.5</v>
      </c>
      <c r="K17" s="30">
        <v>94.5</v>
      </c>
      <c r="L17" s="30">
        <v>96.5</v>
      </c>
      <c r="M17" s="30">
        <v>95.5</v>
      </c>
      <c r="N17" s="55">
        <f t="shared" si="0"/>
        <v>90.5</v>
      </c>
      <c r="O17" s="34"/>
      <c r="P17" s="34"/>
      <c r="Q17" s="34"/>
      <c r="R17" s="34"/>
      <c r="S17" s="34"/>
      <c r="T17" s="34"/>
      <c r="U17" s="34"/>
      <c r="V17" s="34"/>
      <c r="W17" s="34"/>
    </row>
    <row r="18" spans="1:25" ht="39.950000000000003" customHeight="1" x14ac:dyDescent="0.15">
      <c r="A18" s="9" t="s">
        <v>20</v>
      </c>
      <c r="B18" s="23">
        <v>93</v>
      </c>
      <c r="C18" s="30">
        <v>93</v>
      </c>
      <c r="D18" s="30">
        <v>93</v>
      </c>
      <c r="E18" s="30">
        <v>93</v>
      </c>
      <c r="F18" s="30">
        <v>93</v>
      </c>
      <c r="G18" s="30">
        <v>93</v>
      </c>
      <c r="H18" s="30">
        <v>95</v>
      </c>
      <c r="I18" s="30">
        <v>95</v>
      </c>
      <c r="J18" s="30">
        <v>99</v>
      </c>
      <c r="K18" s="30">
        <v>99</v>
      </c>
      <c r="L18" s="30">
        <v>106</v>
      </c>
      <c r="M18" s="30">
        <v>103</v>
      </c>
      <c r="N18" s="55">
        <f t="shared" si="0"/>
        <v>96.25</v>
      </c>
      <c r="O18" s="34"/>
      <c r="P18" s="34"/>
      <c r="Q18" s="34"/>
      <c r="R18" s="34"/>
      <c r="S18" s="34"/>
      <c r="T18" s="34"/>
      <c r="U18" s="34"/>
      <c r="V18" s="34"/>
      <c r="W18" s="34"/>
    </row>
    <row r="19" spans="1:25" ht="39.950000000000003" customHeight="1" x14ac:dyDescent="0.15">
      <c r="A19" s="9" t="s">
        <v>21</v>
      </c>
      <c r="B19" s="23">
        <v>94</v>
      </c>
      <c r="C19" s="30">
        <v>94</v>
      </c>
      <c r="D19" s="30">
        <v>93.719999999999985</v>
      </c>
      <c r="E19" s="30">
        <v>93.053333333333327</v>
      </c>
      <c r="F19" s="30">
        <v>92.386666666666656</v>
      </c>
      <c r="G19" s="30">
        <v>93.413333333333341</v>
      </c>
      <c r="H19" s="30">
        <v>96.493333333333339</v>
      </c>
      <c r="I19" s="30">
        <v>100.90666666666668</v>
      </c>
      <c r="J19" s="30">
        <v>101.24000000000001</v>
      </c>
      <c r="K19" s="30">
        <v>103.96</v>
      </c>
      <c r="L19" s="30">
        <v>107.70666666666666</v>
      </c>
      <c r="M19" s="30">
        <v>104.32</v>
      </c>
      <c r="N19" s="55">
        <f t="shared" si="0"/>
        <v>97.933333333333323</v>
      </c>
      <c r="O19" s="34"/>
      <c r="P19" s="34"/>
      <c r="Q19" s="34"/>
      <c r="R19" s="34"/>
      <c r="S19" s="34"/>
      <c r="T19" s="34"/>
      <c r="U19" s="34"/>
      <c r="V19" s="34"/>
      <c r="W19" s="34"/>
    </row>
    <row r="20" spans="1:25" ht="39.950000000000003" customHeight="1" x14ac:dyDescent="0.15">
      <c r="A20" s="9" t="s">
        <v>22</v>
      </c>
      <c r="B20" s="23">
        <v>100</v>
      </c>
      <c r="C20" s="30">
        <v>100</v>
      </c>
      <c r="D20" s="30">
        <v>100</v>
      </c>
      <c r="E20" s="30">
        <v>100</v>
      </c>
      <c r="F20" s="30">
        <v>100</v>
      </c>
      <c r="G20" s="30">
        <v>100</v>
      </c>
      <c r="H20" s="30">
        <v>100</v>
      </c>
      <c r="I20" s="30">
        <v>100</v>
      </c>
      <c r="J20" s="30">
        <v>105</v>
      </c>
      <c r="K20" s="30">
        <v>105</v>
      </c>
      <c r="L20" s="30">
        <v>105</v>
      </c>
      <c r="M20" s="30">
        <v>110</v>
      </c>
      <c r="N20" s="55">
        <f t="shared" si="0"/>
        <v>102.08333333333333</v>
      </c>
      <c r="O20" s="34"/>
      <c r="P20" s="34"/>
      <c r="Q20" s="34"/>
      <c r="R20" s="34"/>
      <c r="S20" s="34"/>
      <c r="T20" s="34"/>
      <c r="U20" s="34"/>
      <c r="V20" s="34"/>
      <c r="W20" s="34"/>
    </row>
    <row r="21" spans="1:25" ht="39.950000000000003" customHeight="1" x14ac:dyDescent="0.15">
      <c r="A21" s="9" t="s">
        <v>23</v>
      </c>
      <c r="B21" s="23">
        <v>102</v>
      </c>
      <c r="C21" s="30">
        <v>100</v>
      </c>
      <c r="D21" s="30">
        <v>100</v>
      </c>
      <c r="E21" s="30">
        <v>101.25</v>
      </c>
      <c r="F21" s="30">
        <v>100.5</v>
      </c>
      <c r="G21" s="30">
        <v>101</v>
      </c>
      <c r="H21" s="30">
        <v>102.75</v>
      </c>
      <c r="I21" s="30">
        <v>106.75</v>
      </c>
      <c r="J21" s="30">
        <v>108.25</v>
      </c>
      <c r="K21" s="30">
        <v>109</v>
      </c>
      <c r="L21" s="30">
        <v>114.25</v>
      </c>
      <c r="M21" s="30">
        <v>113.25</v>
      </c>
      <c r="N21" s="55">
        <f t="shared" si="0"/>
        <v>104.91666666666667</v>
      </c>
      <c r="O21" s="34"/>
      <c r="P21" s="34"/>
      <c r="Q21" s="34"/>
      <c r="R21" s="34"/>
      <c r="S21" s="34"/>
      <c r="T21" s="34"/>
      <c r="U21" s="34"/>
      <c r="V21" s="34"/>
      <c r="W21" s="34"/>
    </row>
    <row r="22" spans="1:25" ht="39.950000000000003" customHeight="1" x14ac:dyDescent="0.15">
      <c r="A22" s="9" t="s">
        <v>24</v>
      </c>
      <c r="B22" s="23">
        <v>105</v>
      </c>
      <c r="C22" s="30">
        <v>105</v>
      </c>
      <c r="D22" s="30">
        <v>105</v>
      </c>
      <c r="E22" s="30">
        <v>105</v>
      </c>
      <c r="F22" s="30">
        <v>105</v>
      </c>
      <c r="G22" s="30">
        <v>105</v>
      </c>
      <c r="H22" s="30">
        <v>108</v>
      </c>
      <c r="I22" s="30">
        <v>108</v>
      </c>
      <c r="J22" s="30">
        <v>110</v>
      </c>
      <c r="K22" s="30">
        <v>110</v>
      </c>
      <c r="L22" s="30">
        <v>115</v>
      </c>
      <c r="M22" s="30">
        <v>120</v>
      </c>
      <c r="N22" s="55">
        <f t="shared" si="0"/>
        <v>108.41666666666667</v>
      </c>
      <c r="O22" s="34"/>
      <c r="P22" s="34"/>
      <c r="Q22" s="34"/>
      <c r="R22" s="34"/>
      <c r="S22" s="34"/>
      <c r="T22" s="34"/>
      <c r="U22" s="34"/>
      <c r="V22" s="34"/>
      <c r="W22" s="34"/>
    </row>
    <row r="23" spans="1:25" ht="39.950000000000003" customHeight="1" x14ac:dyDescent="0.15">
      <c r="A23" s="9" t="s">
        <v>25</v>
      </c>
      <c r="B23" s="23">
        <v>100</v>
      </c>
      <c r="C23" s="30">
        <v>100</v>
      </c>
      <c r="D23" s="30">
        <v>100</v>
      </c>
      <c r="E23" s="30">
        <v>105</v>
      </c>
      <c r="F23" s="30">
        <v>105</v>
      </c>
      <c r="G23" s="30">
        <v>100</v>
      </c>
      <c r="H23" s="30">
        <v>105</v>
      </c>
      <c r="I23" s="30">
        <v>105</v>
      </c>
      <c r="J23" s="30">
        <v>105</v>
      </c>
      <c r="K23" s="30">
        <v>105</v>
      </c>
      <c r="L23" s="30">
        <v>105</v>
      </c>
      <c r="M23" s="30">
        <v>105</v>
      </c>
      <c r="N23" s="55">
        <f t="shared" si="0"/>
        <v>103.33333333333333</v>
      </c>
      <c r="O23" s="34"/>
      <c r="P23" s="34"/>
      <c r="Q23" s="34"/>
      <c r="R23" s="34"/>
      <c r="S23" s="34"/>
      <c r="T23" s="34"/>
      <c r="U23" s="34"/>
      <c r="V23" s="35"/>
      <c r="W23" s="34"/>
    </row>
    <row r="24" spans="1:25" ht="39.950000000000003" customHeight="1" x14ac:dyDescent="0.15">
      <c r="A24" s="9" t="s">
        <v>26</v>
      </c>
      <c r="B24" s="23">
        <v>104</v>
      </c>
      <c r="C24" s="30">
        <v>104</v>
      </c>
      <c r="D24" s="30">
        <v>102</v>
      </c>
      <c r="E24" s="30">
        <v>103</v>
      </c>
      <c r="F24" s="30">
        <v>103</v>
      </c>
      <c r="G24" s="30">
        <v>103</v>
      </c>
      <c r="H24" s="30">
        <v>105</v>
      </c>
      <c r="I24" s="30">
        <v>109</v>
      </c>
      <c r="J24" s="30">
        <v>110</v>
      </c>
      <c r="K24" s="30">
        <v>113</v>
      </c>
      <c r="L24" s="30">
        <v>115</v>
      </c>
      <c r="M24" s="30">
        <v>111</v>
      </c>
      <c r="N24" s="55">
        <f t="shared" si="0"/>
        <v>106.83333333333333</v>
      </c>
      <c r="O24" s="34"/>
      <c r="P24" s="34"/>
      <c r="Q24" s="34"/>
      <c r="R24" s="34"/>
      <c r="S24" s="34"/>
      <c r="T24" s="34"/>
      <c r="U24" s="34"/>
      <c r="V24" s="34"/>
      <c r="W24" s="34"/>
    </row>
    <row r="25" spans="1:25" ht="39.950000000000003" customHeight="1" x14ac:dyDescent="0.15">
      <c r="A25" s="9" t="s">
        <v>27</v>
      </c>
      <c r="B25" s="23">
        <v>98</v>
      </c>
      <c r="C25" s="30">
        <v>98</v>
      </c>
      <c r="D25" s="30">
        <v>97.5</v>
      </c>
      <c r="E25" s="30">
        <v>97.266666666666666</v>
      </c>
      <c r="F25" s="30">
        <v>97.266666666666666</v>
      </c>
      <c r="G25" s="30">
        <v>97.733333333333334</v>
      </c>
      <c r="H25" s="30">
        <v>98.866666666666674</v>
      </c>
      <c r="I25" s="30">
        <v>102.5</v>
      </c>
      <c r="J25" s="30">
        <v>104.56666666666666</v>
      </c>
      <c r="K25" s="30">
        <v>105.63333333333333</v>
      </c>
      <c r="L25" s="30">
        <v>109</v>
      </c>
      <c r="M25" s="30">
        <v>108.8</v>
      </c>
      <c r="N25" s="55">
        <f t="shared" si="0"/>
        <v>101.26111111111112</v>
      </c>
      <c r="O25" s="34"/>
      <c r="P25" s="34"/>
      <c r="Q25" s="34"/>
      <c r="R25" s="34"/>
      <c r="S25" s="34"/>
      <c r="T25" s="34"/>
      <c r="U25" s="34"/>
      <c r="V25" s="34"/>
      <c r="W25" s="34"/>
    </row>
    <row r="26" spans="1:25" ht="39.950000000000003" customHeight="1" thickBot="1" x14ac:dyDescent="0.2">
      <c r="A26" s="10" t="s">
        <v>28</v>
      </c>
      <c r="B26" s="25">
        <v>92</v>
      </c>
      <c r="C26" s="31">
        <v>92</v>
      </c>
      <c r="D26" s="31">
        <v>91.8</v>
      </c>
      <c r="E26" s="31">
        <v>92</v>
      </c>
      <c r="F26" s="31">
        <v>91.8</v>
      </c>
      <c r="G26" s="31">
        <v>91.8</v>
      </c>
      <c r="H26" s="31">
        <v>92</v>
      </c>
      <c r="I26" s="31">
        <v>91.8</v>
      </c>
      <c r="J26" s="31">
        <v>91.8</v>
      </c>
      <c r="K26" s="31">
        <v>92</v>
      </c>
      <c r="L26" s="31">
        <v>102.6</v>
      </c>
      <c r="M26" s="31">
        <v>102.6</v>
      </c>
      <c r="N26" s="54">
        <f t="shared" si="0"/>
        <v>93.683333333333323</v>
      </c>
      <c r="O26" s="34"/>
      <c r="P26" s="34"/>
      <c r="Q26" s="34"/>
      <c r="R26" s="34"/>
      <c r="S26" s="34"/>
      <c r="T26" s="34"/>
      <c r="U26" s="34"/>
      <c r="V26" s="34"/>
      <c r="W26" s="34"/>
    </row>
    <row r="27" spans="1:25" ht="39.950000000000003" customHeight="1" thickBot="1" x14ac:dyDescent="0.2">
      <c r="A27" s="11" t="s">
        <v>15</v>
      </c>
      <c r="B27" s="26">
        <f t="shared" ref="B27:M27" si="1">ROUND(AVERAGE(B4:B25),0)</f>
        <v>87</v>
      </c>
      <c r="C27" s="32">
        <f t="shared" si="1"/>
        <v>87</v>
      </c>
      <c r="D27" s="32">
        <f t="shared" si="1"/>
        <v>87</v>
      </c>
      <c r="E27" s="32">
        <f t="shared" si="1"/>
        <v>88</v>
      </c>
      <c r="F27" s="32">
        <f t="shared" si="1"/>
        <v>88</v>
      </c>
      <c r="G27" s="32">
        <f t="shared" ref="G27:L27" si="2">ROUND(AVERAGE(G4:G25),0)</f>
        <v>88</v>
      </c>
      <c r="H27" s="32">
        <f t="shared" si="2"/>
        <v>90</v>
      </c>
      <c r="I27" s="32">
        <f t="shared" si="2"/>
        <v>92</v>
      </c>
      <c r="J27" s="32">
        <f t="shared" si="2"/>
        <v>95</v>
      </c>
      <c r="K27" s="32">
        <f t="shared" si="2"/>
        <v>97</v>
      </c>
      <c r="L27" s="32">
        <f t="shared" si="2"/>
        <v>100</v>
      </c>
      <c r="M27" s="32">
        <f t="shared" si="1"/>
        <v>99</v>
      </c>
      <c r="N27" s="57">
        <f t="shared" si="0"/>
        <v>91.5</v>
      </c>
      <c r="O27" s="34"/>
      <c r="P27" s="34"/>
      <c r="Q27" s="34"/>
      <c r="R27" s="34"/>
      <c r="S27" s="34"/>
      <c r="T27" s="34"/>
      <c r="U27" s="34"/>
      <c r="V27" s="34"/>
      <c r="W27" s="34"/>
    </row>
    <row r="28" spans="1:25" ht="39.950000000000003" customHeight="1" thickBot="1" x14ac:dyDescent="0.2">
      <c r="A28" s="11" t="s">
        <v>16</v>
      </c>
      <c r="B28" s="26">
        <v>69.2</v>
      </c>
      <c r="C28" s="32">
        <v>68.599999999999994</v>
      </c>
      <c r="D28" s="32">
        <v>68</v>
      </c>
      <c r="E28" s="32">
        <v>68.5</v>
      </c>
      <c r="F28" s="32">
        <v>68.900000000000006</v>
      </c>
      <c r="G28" s="32">
        <v>68</v>
      </c>
      <c r="H28" s="32">
        <v>71.400000000000006</v>
      </c>
      <c r="I28" s="32">
        <v>74.900000000000006</v>
      </c>
      <c r="J28" s="32">
        <v>77</v>
      </c>
      <c r="K28" s="32">
        <v>79.5</v>
      </c>
      <c r="L28" s="32">
        <v>83</v>
      </c>
      <c r="M28" s="32">
        <v>81.8</v>
      </c>
      <c r="N28" s="57">
        <f t="shared" si="0"/>
        <v>73.233333333333334</v>
      </c>
      <c r="O28" s="34"/>
      <c r="P28" s="34"/>
      <c r="Q28" s="34"/>
      <c r="R28" s="34"/>
      <c r="S28" s="34"/>
      <c r="T28" s="34"/>
      <c r="U28" s="34"/>
      <c r="V28" s="34"/>
      <c r="W28" s="34"/>
    </row>
    <row r="29" spans="1:25" ht="39.950000000000003" customHeight="1" thickBot="1" x14ac:dyDescent="0.2">
      <c r="A29" s="11" t="s">
        <v>17</v>
      </c>
      <c r="B29" s="26">
        <f t="shared" ref="B29:M29" si="3">ROUND(B27-B28,0)</f>
        <v>18</v>
      </c>
      <c r="C29" s="32">
        <f t="shared" si="3"/>
        <v>18</v>
      </c>
      <c r="D29" s="32">
        <f t="shared" si="3"/>
        <v>19</v>
      </c>
      <c r="E29" s="32">
        <f t="shared" si="3"/>
        <v>20</v>
      </c>
      <c r="F29" s="32">
        <f t="shared" si="3"/>
        <v>19</v>
      </c>
      <c r="G29" s="32">
        <f t="shared" si="3"/>
        <v>20</v>
      </c>
      <c r="H29" s="32">
        <f t="shared" ref="H29:L29" si="4">ROUND(H27-H28,0)</f>
        <v>19</v>
      </c>
      <c r="I29" s="32">
        <f t="shared" si="4"/>
        <v>17</v>
      </c>
      <c r="J29" s="32">
        <f t="shared" si="4"/>
        <v>18</v>
      </c>
      <c r="K29" s="32">
        <f t="shared" si="4"/>
        <v>18</v>
      </c>
      <c r="L29" s="32">
        <f t="shared" si="4"/>
        <v>17</v>
      </c>
      <c r="M29" s="32">
        <f t="shared" si="3"/>
        <v>17</v>
      </c>
      <c r="N29" s="57">
        <f t="shared" si="0"/>
        <v>18.333333333333332</v>
      </c>
      <c r="O29" s="34"/>
      <c r="P29" s="34"/>
      <c r="Q29" s="34"/>
      <c r="R29" s="34"/>
      <c r="S29" s="34"/>
      <c r="T29" s="34"/>
      <c r="U29" s="34"/>
      <c r="V29" s="34"/>
      <c r="W29" s="34"/>
    </row>
    <row r="30" spans="1:25" ht="37.5" customHeight="1" thickBot="1" x14ac:dyDescent="0.2">
      <c r="A30" s="12" t="s">
        <v>18</v>
      </c>
      <c r="B30" s="27">
        <f t="shared" ref="B30" si="5">B27/B28</f>
        <v>1.2572254335260116</v>
      </c>
      <c r="C30" s="33">
        <f t="shared" ref="C30:M30" si="6">C27/C28</f>
        <v>1.2682215743440235</v>
      </c>
      <c r="D30" s="33">
        <f t="shared" ref="D30:L30" si="7">D27/D28</f>
        <v>1.2794117647058822</v>
      </c>
      <c r="E30" s="33">
        <f t="shared" si="7"/>
        <v>1.2846715328467153</v>
      </c>
      <c r="F30" s="33">
        <f t="shared" si="7"/>
        <v>1.2772133526850507</v>
      </c>
      <c r="G30" s="33">
        <f t="shared" si="7"/>
        <v>1.2941176470588236</v>
      </c>
      <c r="H30" s="33">
        <f t="shared" si="7"/>
        <v>1.2605042016806722</v>
      </c>
      <c r="I30" s="33">
        <f t="shared" si="7"/>
        <v>1.2283044058744992</v>
      </c>
      <c r="J30" s="33">
        <f t="shared" si="7"/>
        <v>1.2337662337662338</v>
      </c>
      <c r="K30" s="33">
        <f t="shared" si="7"/>
        <v>1.220125786163522</v>
      </c>
      <c r="L30" s="33">
        <f t="shared" si="7"/>
        <v>1.2048192771084338</v>
      </c>
      <c r="M30" s="33">
        <f t="shared" si="6"/>
        <v>1.2102689486552567</v>
      </c>
      <c r="N30" s="56">
        <f t="shared" si="0"/>
        <v>1.2515541798679271</v>
      </c>
      <c r="O30" s="36"/>
      <c r="P30" s="36"/>
      <c r="Q30" s="36"/>
      <c r="R30" s="36"/>
      <c r="S30" s="36"/>
      <c r="T30" s="36"/>
      <c r="U30" s="36"/>
      <c r="V30" s="36"/>
      <c r="W30" s="37"/>
    </row>
    <row r="31" spans="1:25" ht="59.25" customHeight="1" x14ac:dyDescent="0.15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21" customHeight="1" x14ac:dyDescent="0.15">
      <c r="A32" s="17" t="s">
        <v>19</v>
      </c>
      <c r="V32" s="4"/>
    </row>
    <row r="33" spans="1:25" s="5" customFormat="1" ht="45" customHeight="1" x14ac:dyDescent="0.2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" customFormat="1" ht="45" customHeight="1" x14ac:dyDescent="0.2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沖縄県</cp:lastModifiedBy>
  <cp:lastPrinted>2018-04-17T09:49:58Z</cp:lastPrinted>
  <dcterms:created xsi:type="dcterms:W3CDTF">2015-05-15T04:00:09Z</dcterms:created>
  <dcterms:modified xsi:type="dcterms:W3CDTF">2018-04-17T10:00:04Z</dcterms:modified>
</cp:coreProperties>
</file>