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0" windowWidth="10320" windowHeight="8145"/>
  </bookViews>
  <sheets>
    <sheet name="レギュラー" sheetId="2" r:id="rId1"/>
    <sheet name="軽油" sheetId="4" r:id="rId2"/>
    <sheet name="灯油" sheetId="3" r:id="rId3"/>
    <sheet name="A重油" sheetId="5" r:id="rId4"/>
  </sheets>
  <definedNames>
    <definedName name="_xlnm.Print_Area" localSheetId="3">A重油!$A$1:$N$35</definedName>
    <definedName name="_xlnm.Print_Area" localSheetId="0">レギュラー!$A$1:$N$35</definedName>
    <definedName name="_xlnm.Print_Area" localSheetId="1">軽油!$A$1:$N$35</definedName>
    <definedName name="_xlnm.Print_Area" localSheetId="2">灯油!$A$1:$N$35</definedName>
    <definedName name="_xlnm.Print_Titles" localSheetId="3">A重油!#REF!,A重油!$3:$3</definedName>
    <definedName name="_xlnm.Print_Titles" localSheetId="1">軽油!#REF!,軽油!$3:$3</definedName>
    <definedName name="_xlnm.Print_Titles" localSheetId="2">灯油!#REF!,灯油!$3:$3</definedName>
  </definedNames>
  <calcPr calcId="145621"/>
</workbook>
</file>

<file path=xl/calcChain.xml><?xml version="1.0" encoding="utf-8"?>
<calcChain xmlns="http://schemas.openxmlformats.org/spreadsheetml/2006/main">
  <c r="N5" i="5" l="1"/>
  <c r="N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4" i="5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4" i="3"/>
  <c r="N5" i="4"/>
  <c r="N6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4" i="4"/>
  <c r="N30" i="2"/>
  <c r="N25" i="2"/>
  <c r="N5" i="2"/>
  <c r="N6" i="2"/>
  <c r="N7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6" i="2"/>
  <c r="N27" i="2"/>
  <c r="N28" i="2"/>
  <c r="N29" i="2"/>
  <c r="N4" i="2"/>
  <c r="K27" i="3" l="1"/>
  <c r="K27" i="5"/>
  <c r="G27" i="4" l="1"/>
  <c r="G29" i="4" s="1"/>
  <c r="H27" i="4"/>
  <c r="I27" i="4"/>
  <c r="I29" i="4" s="1"/>
  <c r="J27" i="4"/>
  <c r="J29" i="4" s="1"/>
  <c r="K27" i="4"/>
  <c r="K29" i="4" s="1"/>
  <c r="L27" i="4"/>
  <c r="L29" i="4" s="1"/>
  <c r="M27" i="4"/>
  <c r="M29" i="4" s="1"/>
  <c r="H29" i="4"/>
  <c r="G27" i="3"/>
  <c r="G29" i="3" s="1"/>
  <c r="H27" i="3"/>
  <c r="I27" i="3"/>
  <c r="I29" i="3" s="1"/>
  <c r="J27" i="3"/>
  <c r="J29" i="3" s="1"/>
  <c r="K29" i="3"/>
  <c r="L27" i="3"/>
  <c r="L29" i="3" s="1"/>
  <c r="M27" i="3"/>
  <c r="M29" i="3" s="1"/>
  <c r="H29" i="3"/>
  <c r="G27" i="5"/>
  <c r="G29" i="5" s="1"/>
  <c r="H27" i="5"/>
  <c r="I27" i="5"/>
  <c r="I29" i="5" s="1"/>
  <c r="J27" i="5"/>
  <c r="J29" i="5" s="1"/>
  <c r="K29" i="5"/>
  <c r="L27" i="5"/>
  <c r="L29" i="5" s="1"/>
  <c r="M27" i="5"/>
  <c r="M29" i="5" s="1"/>
  <c r="H29" i="5"/>
  <c r="F29" i="5"/>
  <c r="F27" i="4"/>
  <c r="F29" i="4" s="1"/>
  <c r="F27" i="3"/>
  <c r="F29" i="3" s="1"/>
  <c r="F27" i="5"/>
  <c r="F27" i="2"/>
  <c r="G27" i="2"/>
  <c r="G29" i="2" s="1"/>
  <c r="H27" i="2"/>
  <c r="H29" i="2" s="1"/>
  <c r="I27" i="2"/>
  <c r="I29" i="2" s="1"/>
  <c r="J27" i="2"/>
  <c r="J29" i="2" s="1"/>
  <c r="K27" i="2"/>
  <c r="K29" i="2" s="1"/>
  <c r="L27" i="2"/>
  <c r="L29" i="2" s="1"/>
  <c r="E27" i="2"/>
  <c r="M27" i="2"/>
  <c r="M29" i="2" s="1"/>
  <c r="E27" i="4"/>
  <c r="E27" i="3"/>
  <c r="E27" i="5"/>
  <c r="E29" i="5" s="1"/>
  <c r="E29" i="3" l="1"/>
  <c r="E29" i="4"/>
  <c r="E29" i="2"/>
  <c r="D27" i="4" l="1"/>
  <c r="D29" i="4" l="1"/>
  <c r="D27" i="2"/>
  <c r="D29" i="2" s="1"/>
  <c r="D27" i="5"/>
  <c r="D29" i="5" s="1"/>
  <c r="D27" i="3"/>
  <c r="D29" i="3" s="1"/>
  <c r="C27" i="3" l="1"/>
  <c r="B27" i="2"/>
  <c r="B29" i="2" s="1"/>
  <c r="B27" i="4"/>
  <c r="B29" i="4" s="1"/>
  <c r="B27" i="3"/>
  <c r="B29" i="3" s="1"/>
  <c r="B27" i="5"/>
  <c r="B29" i="5" s="1"/>
  <c r="C29" i="3" l="1"/>
  <c r="C27" i="5"/>
  <c r="C29" i="5" s="1"/>
  <c r="C27" i="4"/>
  <c r="C29" i="4" s="1"/>
  <c r="C27" i="2"/>
  <c r="C29" i="2" s="1"/>
  <c r="M30" i="5" l="1"/>
  <c r="M30" i="3"/>
  <c r="M30" i="4"/>
  <c r="M30" i="2"/>
  <c r="F29" i="2"/>
  <c r="L30" i="3"/>
  <c r="L30" i="2" l="1"/>
  <c r="L30" i="4"/>
  <c r="L30" i="5"/>
  <c r="K30" i="4"/>
  <c r="K30" i="3"/>
  <c r="K30" i="5"/>
  <c r="K30" i="2"/>
  <c r="J30" i="4" l="1"/>
  <c r="J30" i="3"/>
  <c r="J30" i="5"/>
  <c r="J30" i="2"/>
  <c r="I30" i="3" l="1"/>
  <c r="I30" i="4"/>
  <c r="I30" i="5"/>
  <c r="I30" i="2"/>
  <c r="H30" i="3" l="1"/>
  <c r="H30" i="4"/>
  <c r="H30" i="5"/>
  <c r="H30" i="2"/>
  <c r="G30" i="3" l="1"/>
  <c r="G30" i="4"/>
  <c r="G30" i="5"/>
  <c r="G30" i="2"/>
  <c r="F30" i="3" l="1"/>
  <c r="F30" i="4"/>
  <c r="F30" i="5"/>
  <c r="F30" i="2"/>
  <c r="E30" i="4" l="1"/>
  <c r="E30" i="5"/>
  <c r="E30" i="3"/>
  <c r="E30" i="2"/>
  <c r="D30" i="3" l="1"/>
  <c r="D30" i="4"/>
  <c r="D30" i="5"/>
  <c r="D30" i="2"/>
  <c r="C30" i="5" l="1"/>
  <c r="C30" i="4"/>
  <c r="C30" i="3"/>
  <c r="C30" i="2"/>
  <c r="B30" i="5" l="1"/>
  <c r="B30" i="4"/>
  <c r="B30" i="3"/>
  <c r="B30" i="2"/>
</calcChain>
</file>

<file path=xl/sharedStrings.xml><?xml version="1.0" encoding="utf-8"?>
<sst xmlns="http://schemas.openxmlformats.org/spreadsheetml/2006/main" count="175" uniqueCount="40">
  <si>
    <t>離島名</t>
    <rPh sb="0" eb="2">
      <t>リトウ</t>
    </rPh>
    <rPh sb="2" eb="3">
      <t>メイ</t>
    </rPh>
    <phoneticPr fontId="4"/>
  </si>
  <si>
    <t>01 伊平屋島</t>
    <rPh sb="3" eb="6">
      <t>イヘヤ</t>
    </rPh>
    <rPh sb="6" eb="7">
      <t>シマ</t>
    </rPh>
    <phoneticPr fontId="5"/>
  </si>
  <si>
    <t>02 伊是名島</t>
    <rPh sb="3" eb="6">
      <t>イゼナ</t>
    </rPh>
    <rPh sb="6" eb="7">
      <t>シマ</t>
    </rPh>
    <phoneticPr fontId="5"/>
  </si>
  <si>
    <t>03 伊江島</t>
    <rPh sb="3" eb="6">
      <t>イエジマ</t>
    </rPh>
    <phoneticPr fontId="5"/>
  </si>
  <si>
    <t>04 津堅島</t>
    <rPh sb="3" eb="4">
      <t>ツ</t>
    </rPh>
    <rPh sb="4" eb="5">
      <t>ケン</t>
    </rPh>
    <rPh sb="5" eb="6">
      <t>シマ</t>
    </rPh>
    <phoneticPr fontId="5"/>
  </si>
  <si>
    <t>05 久高島</t>
    <rPh sb="3" eb="5">
      <t>クダカ</t>
    </rPh>
    <rPh sb="5" eb="6">
      <t>ジマ</t>
    </rPh>
    <phoneticPr fontId="4"/>
  </si>
  <si>
    <t>06 粟国島</t>
    <rPh sb="3" eb="5">
      <t>アグニ</t>
    </rPh>
    <rPh sb="5" eb="6">
      <t>シマ</t>
    </rPh>
    <phoneticPr fontId="5"/>
  </si>
  <si>
    <t>07 渡名喜島</t>
    <rPh sb="3" eb="6">
      <t>トナキ</t>
    </rPh>
    <rPh sb="6" eb="7">
      <t>シマ</t>
    </rPh>
    <phoneticPr fontId="5"/>
  </si>
  <si>
    <t>08 座間味</t>
    <rPh sb="3" eb="6">
      <t>ザマミ</t>
    </rPh>
    <phoneticPr fontId="5"/>
  </si>
  <si>
    <t>09 阿嘉島</t>
    <rPh sb="3" eb="5">
      <t>アカ</t>
    </rPh>
    <rPh sb="5" eb="6">
      <t>ジマ</t>
    </rPh>
    <phoneticPr fontId="5"/>
  </si>
  <si>
    <t>10 渡嘉敷島</t>
    <rPh sb="3" eb="6">
      <t>トカシキ</t>
    </rPh>
    <rPh sb="6" eb="7">
      <t>シマ</t>
    </rPh>
    <phoneticPr fontId="5"/>
  </si>
  <si>
    <t>11 久米島</t>
    <rPh sb="3" eb="5">
      <t>クメ</t>
    </rPh>
    <rPh sb="5" eb="6">
      <t>シマ</t>
    </rPh>
    <phoneticPr fontId="5"/>
  </si>
  <si>
    <t>12 北大東島</t>
    <rPh sb="3" eb="6">
      <t>キタダイトウ</t>
    </rPh>
    <rPh sb="6" eb="7">
      <t>シマ</t>
    </rPh>
    <phoneticPr fontId="5"/>
  </si>
  <si>
    <t>13 南大東島</t>
    <rPh sb="3" eb="4">
      <t>ミナミ</t>
    </rPh>
    <rPh sb="4" eb="6">
      <t>ダイトウ</t>
    </rPh>
    <rPh sb="6" eb="7">
      <t>シマ</t>
    </rPh>
    <phoneticPr fontId="5"/>
  </si>
  <si>
    <t>14 宮古島</t>
    <rPh sb="3" eb="5">
      <t>ミヤコ</t>
    </rPh>
    <rPh sb="5" eb="6">
      <t>シマ</t>
    </rPh>
    <phoneticPr fontId="5"/>
  </si>
  <si>
    <t>離島平均</t>
    <rPh sb="0" eb="2">
      <t>リトウ</t>
    </rPh>
    <rPh sb="2" eb="4">
      <t>ヘイキン</t>
    </rPh>
    <phoneticPr fontId="5"/>
  </si>
  <si>
    <t>本島平均</t>
    <rPh sb="0" eb="2">
      <t>ホントウ</t>
    </rPh>
    <rPh sb="2" eb="4">
      <t>ヘイキン</t>
    </rPh>
    <phoneticPr fontId="5"/>
  </si>
  <si>
    <t>価格差</t>
    <rPh sb="0" eb="2">
      <t>カカク</t>
    </rPh>
    <rPh sb="2" eb="3">
      <t>サ</t>
    </rPh>
    <phoneticPr fontId="5"/>
  </si>
  <si>
    <t>％比較</t>
    <rPh sb="1" eb="3">
      <t>ヒカク</t>
    </rPh>
    <phoneticPr fontId="5"/>
  </si>
  <si>
    <t>＜出典＞</t>
    <rPh sb="1" eb="3">
      <t>シュッテン</t>
    </rPh>
    <phoneticPr fontId="5"/>
  </si>
  <si>
    <t>15 多良間島</t>
    <rPh sb="3" eb="6">
      <t>タラマ</t>
    </rPh>
    <rPh sb="6" eb="7">
      <t>シマ</t>
    </rPh>
    <phoneticPr fontId="5"/>
  </si>
  <si>
    <t>16 石垣島</t>
    <rPh sb="3" eb="5">
      <t>イシガキ</t>
    </rPh>
    <rPh sb="5" eb="6">
      <t>シマ</t>
    </rPh>
    <phoneticPr fontId="5"/>
  </si>
  <si>
    <t>17 竹富島</t>
    <rPh sb="3" eb="5">
      <t>タケトミ</t>
    </rPh>
    <rPh sb="5" eb="6">
      <t>シマ</t>
    </rPh>
    <phoneticPr fontId="5"/>
  </si>
  <si>
    <t>18 西表島</t>
    <rPh sb="3" eb="5">
      <t>イリオモテ</t>
    </rPh>
    <rPh sb="5" eb="6">
      <t>シマ</t>
    </rPh>
    <phoneticPr fontId="5"/>
  </si>
  <si>
    <t>19 小浜島</t>
    <rPh sb="3" eb="5">
      <t>コハマ</t>
    </rPh>
    <rPh sb="5" eb="6">
      <t>シマ</t>
    </rPh>
    <phoneticPr fontId="5"/>
  </si>
  <si>
    <t>20 黒島</t>
    <rPh sb="3" eb="5">
      <t>クロシマ</t>
    </rPh>
    <phoneticPr fontId="5"/>
  </si>
  <si>
    <t>21 波照間島</t>
    <rPh sb="3" eb="6">
      <t>ハテルマ</t>
    </rPh>
    <rPh sb="6" eb="7">
      <t>シマ</t>
    </rPh>
    <phoneticPr fontId="5"/>
  </si>
  <si>
    <t>22 与那国島</t>
    <rPh sb="3" eb="6">
      <t>ヨナグニ</t>
    </rPh>
    <rPh sb="6" eb="7">
      <t>シマ</t>
    </rPh>
    <phoneticPr fontId="5"/>
  </si>
  <si>
    <t>23 鳩間島</t>
    <rPh sb="3" eb="5">
      <t>ハトマ</t>
    </rPh>
    <rPh sb="5" eb="6">
      <t>シマ</t>
    </rPh>
    <phoneticPr fontId="5"/>
  </si>
  <si>
    <t>―</t>
  </si>
  <si>
    <t>―</t>
    <phoneticPr fontId="5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</si>
  <si>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</si>
  <si>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</si>
  <si>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</si>
  <si>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A重油（１ℓ当たり・税込価格）</t>
    <rPh sb="1" eb="3">
      <t>ジュウユ</t>
    </rPh>
    <rPh sb="6" eb="7">
      <t>ア</t>
    </rPh>
    <rPh sb="10" eb="12">
      <t>ゼイコ</t>
    </rPh>
    <rPh sb="12" eb="14">
      <t>カカク</t>
    </rPh>
    <phoneticPr fontId="5"/>
  </si>
  <si>
    <t>②「本島平均」は、「石油製品価格調査（沖縄県子ども生活福祉部消費・くらし安全課）」。
　但し、Ａ重油の「本島平均」は、補助事業者からの参考価格。</t>
    <rPh sb="59" eb="61">
      <t>ホジョ</t>
    </rPh>
    <rPh sb="61" eb="64">
      <t>ジギョウシャ</t>
    </rPh>
    <phoneticPr fontId="3"/>
  </si>
  <si>
    <t>※小売価格の基準日については，石油製品輸送等補助金交付規程の運用に基づき毎月第４月曜日とする。
※サンプル数の違いにより、消費・くらし安全課HPにて公表している「離島計」の価格とは異なる場合がある。
※表示価格は税込み価格である。</t>
    <rPh sb="1" eb="3">
      <t>コウリ</t>
    </rPh>
    <rPh sb="3" eb="5">
      <t>カカク</t>
    </rPh>
    <rPh sb="6" eb="9">
      <t>キジュンビ</t>
    </rPh>
    <rPh sb="33" eb="34">
      <t>モト</t>
    </rPh>
    <rPh sb="36" eb="38">
      <t>マイツキ</t>
    </rPh>
    <rPh sb="38" eb="39">
      <t>ダイ</t>
    </rPh>
    <rPh sb="40" eb="42">
      <t>ゲツヨウ</t>
    </rPh>
    <rPh sb="42" eb="43">
      <t>ヒ</t>
    </rPh>
    <rPh sb="61" eb="63">
      <t>ショウヒ</t>
    </rPh>
    <rPh sb="67" eb="69">
      <t>アンゼン</t>
    </rPh>
    <rPh sb="69" eb="70">
      <t>カ</t>
    </rPh>
    <rPh sb="74" eb="76">
      <t>コウヒョウ</t>
    </rPh>
    <rPh sb="81" eb="83">
      <t>リトウ</t>
    </rPh>
    <rPh sb="83" eb="84">
      <t>ケイ</t>
    </rPh>
    <rPh sb="86" eb="88">
      <t>カカク</t>
    </rPh>
    <rPh sb="90" eb="91">
      <t>コト</t>
    </rPh>
    <rPh sb="93" eb="95">
      <t>バアイ</t>
    </rPh>
    <rPh sb="101" eb="103">
      <t>ヒョウジ</t>
    </rPh>
    <rPh sb="103" eb="105">
      <t>カカク</t>
    </rPh>
    <rPh sb="106" eb="108">
      <t>ゼイコ</t>
    </rPh>
    <rPh sb="109" eb="111">
      <t>カカク</t>
    </rPh>
    <phoneticPr fontId="3"/>
  </si>
  <si>
    <t>①「島別価格」及び「離島平均」は、石油製品輸送等補助事業の「小売価格報告書（沖縄県企画部地域･離島課）」。
   離島平均については、事業所のない鳩間島を除く額である。</t>
    <rPh sb="57" eb="59">
      <t>リトウ</t>
    </rPh>
    <rPh sb="59" eb="61">
      <t>ヘイキン</t>
    </rPh>
    <rPh sb="67" eb="70">
      <t>ジギョウショ</t>
    </rPh>
    <rPh sb="73" eb="74">
      <t>ハト</t>
    </rPh>
    <rPh sb="74" eb="76">
      <t>マジマ</t>
    </rPh>
    <rPh sb="77" eb="78">
      <t>ノゾ</t>
    </rPh>
    <rPh sb="79" eb="80">
      <t>ガク</t>
    </rPh>
    <phoneticPr fontId="3"/>
  </si>
  <si>
    <t>―</t>
    <phoneticPr fontId="5"/>
  </si>
  <si>
    <t>年間平均</t>
    <rPh sb="0" eb="2">
      <t>ネンカン</t>
    </rPh>
    <rPh sb="2" eb="4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</si>
</sst>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%"/>
    <numFmt numFmtId="178" formatCode="0_ "/>
    <numFmt numFmtId="179" formatCode="yyyy/m/d\(aaa\)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shrinkToFit="1"/>
    </xf>
    <xf numFmtId="178" fontId="6" fillId="0" borderId="0" xfId="1" applyNumberFormat="1" applyFont="1" applyAlignment="1">
      <alignment vertical="center"/>
    </xf>
    <xf numFmtId="176" fontId="6" fillId="0" borderId="0" xfId="1" applyNumberFormat="1" applyFont="1" applyFill="1"/>
    <xf numFmtId="0" fontId="8" fillId="4" borderId="0" xfId="0" applyFont="1" applyFill="1" applyBorder="1" applyAlignment="1"/>
    <xf numFmtId="0" fontId="9" fillId="4" borderId="0" xfId="0" applyFont="1" applyFill="1" applyBorder="1" applyAlignment="1"/>
    <xf numFmtId="176" fontId="7" fillId="0" borderId="2" xfId="1" applyNumberFormat="1" applyFont="1" applyFill="1" applyBorder="1" applyAlignment="1" applyProtection="1">
      <alignment horizontal="center" vertical="center" shrinkToFit="1"/>
    </xf>
    <xf numFmtId="176" fontId="7" fillId="0" borderId="2" xfId="1" applyNumberFormat="1" applyFont="1" applyFill="1" applyBorder="1" applyAlignment="1">
      <alignment horizontal="center" vertical="center" shrinkToFit="1"/>
    </xf>
    <xf numFmtId="176" fontId="7" fillId="0" borderId="5" xfId="1" applyNumberFormat="1" applyFont="1" applyFill="1" applyBorder="1" applyAlignment="1" applyProtection="1">
      <alignment horizontal="center" vertical="center" shrinkToFit="1"/>
    </xf>
    <xf numFmtId="176" fontId="7" fillId="2" borderId="9" xfId="1" applyNumberFormat="1" applyFont="1" applyFill="1" applyBorder="1" applyAlignment="1" applyProtection="1">
      <alignment horizontal="center" vertical="center" shrinkToFit="1"/>
    </xf>
    <xf numFmtId="176" fontId="7" fillId="0" borderId="4" xfId="1" applyNumberFormat="1" applyFont="1" applyFill="1" applyBorder="1" applyAlignment="1" applyProtection="1">
      <alignment horizontal="center" vertical="center" shrinkToFit="1"/>
    </xf>
    <xf numFmtId="176" fontId="7" fillId="0" borderId="6" xfId="1" applyNumberFormat="1" applyFont="1" applyFill="1" applyBorder="1" applyAlignment="1">
      <alignment horizontal="left" vertical="center"/>
    </xf>
    <xf numFmtId="176" fontId="7" fillId="0" borderId="6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176" fontId="7" fillId="2" borderId="10" xfId="1" applyNumberFormat="1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left" vertical="center"/>
    </xf>
    <xf numFmtId="176" fontId="7" fillId="2" borderId="8" xfId="1" applyNumberFormat="1" applyFont="1" applyFill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center" vertical="center"/>
    </xf>
    <xf numFmtId="176" fontId="7" fillId="3" borderId="13" xfId="1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>
      <alignment vertical="center"/>
    </xf>
    <xf numFmtId="177" fontId="7" fillId="0" borderId="12" xfId="1" applyNumberFormat="1" applyFont="1" applyFill="1" applyBorder="1" applyAlignment="1">
      <alignment horizontal="center" vertical="center" shrinkToFit="1"/>
    </xf>
    <xf numFmtId="176" fontId="7" fillId="2" borderId="14" xfId="1" applyNumberFormat="1" applyFont="1" applyFill="1" applyBorder="1" applyAlignment="1" applyProtection="1">
      <alignment horizontal="center" vertical="center" shrinkToFit="1"/>
    </xf>
    <xf numFmtId="176" fontId="7" fillId="3" borderId="15" xfId="1" applyNumberFormat="1" applyFont="1" applyFill="1" applyBorder="1" applyAlignment="1">
      <alignment horizontal="center" vertical="center"/>
    </xf>
    <xf numFmtId="176" fontId="7" fillId="0" borderId="16" xfId="1" applyNumberFormat="1" applyFont="1" applyFill="1" applyBorder="1" applyAlignment="1">
      <alignment horizontal="left"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horizontal="center" vertical="center"/>
    </xf>
    <xf numFmtId="176" fontId="7" fillId="0" borderId="20" xfId="1" applyNumberFormat="1" applyFont="1" applyFill="1" applyBorder="1" applyAlignment="1" applyProtection="1">
      <alignment horizontal="center" vertical="center" shrinkToFit="1"/>
    </xf>
    <xf numFmtId="176" fontId="7" fillId="0" borderId="21" xfId="1" applyNumberFormat="1" applyFont="1" applyFill="1" applyBorder="1" applyAlignment="1" applyProtection="1">
      <alignment horizontal="center" vertical="center" shrinkToFit="1"/>
    </xf>
    <xf numFmtId="176" fontId="7" fillId="0" borderId="22" xfId="1" applyNumberFormat="1" applyFont="1" applyFill="1" applyBorder="1" applyAlignment="1" applyProtection="1">
      <alignment horizontal="center" vertical="center" shrinkToFit="1"/>
    </xf>
    <xf numFmtId="177" fontId="7" fillId="0" borderId="23" xfId="1" applyNumberFormat="1" applyFont="1" applyFill="1" applyBorder="1" applyAlignment="1">
      <alignment horizontal="center" vertical="center" shrinkToFit="1"/>
    </xf>
    <xf numFmtId="179" fontId="7" fillId="3" borderId="11" xfId="1" applyNumberFormat="1" applyFont="1" applyFill="1" applyBorder="1" applyAlignment="1">
      <alignment horizontal="center" vertical="center" shrinkToFit="1"/>
    </xf>
    <xf numFmtId="179" fontId="7" fillId="3" borderId="19" xfId="1" applyNumberFormat="1" applyFont="1" applyFill="1" applyBorder="1" applyAlignment="1">
      <alignment horizontal="center" vertical="center" shrinkToFit="1"/>
    </xf>
    <xf numFmtId="176" fontId="6" fillId="0" borderId="21" xfId="1" applyNumberFormat="1" applyFont="1" applyFill="1" applyBorder="1" applyAlignment="1" applyProtection="1">
      <alignment horizontal="center" vertical="center" shrinkToFit="1"/>
    </xf>
    <xf numFmtId="176" fontId="6" fillId="0" borderId="21" xfId="1" applyNumberFormat="1" applyFont="1" applyFill="1" applyBorder="1" applyAlignment="1">
      <alignment horizontal="center" vertical="center" shrinkToFit="1"/>
    </xf>
    <xf numFmtId="176" fontId="6" fillId="0" borderId="22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left" vertical="center" wrapText="1"/>
    </xf>
    <xf numFmtId="178" fontId="7" fillId="0" borderId="0" xfId="1" applyNumberFormat="1" applyFont="1" applyBorder="1" applyAlignment="1">
      <alignment horizontal="left" vertical="center" wrapText="1"/>
    </xf>
    <xf numFmtId="176" fontId="7" fillId="0" borderId="24" xfId="1" applyNumberFormat="1" applyFont="1" applyFill="1" applyBorder="1" applyAlignment="1" applyProtection="1">
      <alignment horizontal="center" vertical="center" shrinkToFit="1"/>
    </xf>
    <xf numFmtId="176" fontId="6" fillId="0" borderId="25" xfId="1" applyNumberFormat="1" applyFont="1" applyFill="1" applyBorder="1" applyAlignment="1" applyProtection="1">
      <alignment horizontal="center" vertical="center" shrinkToFit="1"/>
    </xf>
    <xf numFmtId="176" fontId="7" fillId="0" borderId="24" xfId="1" applyNumberFormat="1" applyFont="1" applyFill="1" applyBorder="1" applyAlignment="1">
      <alignment horizontal="center" vertical="center" shrinkToFit="1"/>
    </xf>
    <xf numFmtId="176" fontId="7" fillId="0" borderId="26" xfId="1" applyNumberFormat="1" applyFont="1" applyFill="1" applyBorder="1" applyAlignment="1" applyProtection="1">
      <alignment horizontal="center" vertical="center" shrinkToFit="1"/>
    </xf>
    <xf numFmtId="176" fontId="7" fillId="2" borderId="27" xfId="1" applyNumberFormat="1" applyFont="1" applyFill="1" applyBorder="1" applyAlignment="1" applyProtection="1">
      <alignment horizontal="center" vertical="center" shrinkToFit="1"/>
    </xf>
    <xf numFmtId="177" fontId="7" fillId="0" borderId="27" xfId="1" applyNumberFormat="1" applyFont="1" applyFill="1" applyBorder="1" applyAlignment="1">
      <alignment horizontal="center" vertical="center" shrinkToFit="1"/>
    </xf>
    <xf numFmtId="176" fontId="7" fillId="5" borderId="28" xfId="1" applyNumberFormat="1" applyFont="1" applyFill="1" applyBorder="1" applyAlignment="1">
      <alignment horizontal="center" vertical="center"/>
    </xf>
    <xf numFmtId="177" fontId="7" fillId="0" borderId="28" xfId="1" applyNumberFormat="1" applyFont="1" applyFill="1" applyBorder="1" applyAlignment="1">
      <alignment horizontal="center" vertical="center"/>
    </xf>
    <xf numFmtId="179" fontId="7" fillId="3" borderId="29" xfId="1" applyNumberFormat="1" applyFont="1" applyFill="1" applyBorder="1" applyAlignment="1">
      <alignment horizontal="center" vertical="center" shrinkToFit="1"/>
    </xf>
    <xf numFmtId="179" fontId="2" fillId="3" borderId="30" xfId="1" applyNumberFormat="1" applyFont="1" applyFill="1" applyBorder="1" applyAlignment="1">
      <alignment horizontal="center" vertical="center" shrinkToFit="1"/>
    </xf>
    <xf numFmtId="176" fontId="7" fillId="0" borderId="31" xfId="1" applyNumberFormat="1" applyFont="1" applyFill="1" applyBorder="1" applyAlignment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 shrinkToFit="1"/>
    </xf>
    <xf numFmtId="176" fontId="7" fillId="0" borderId="32" xfId="1" applyNumberFormat="1" applyFont="1" applyFill="1" applyBorder="1" applyAlignment="1">
      <alignment horizontal="center" vertical="center"/>
    </xf>
    <xf numFmtId="176" fontId="7" fillId="5" borderId="28" xfId="1" applyNumberFormat="1" applyFont="1" applyFill="1" applyBorder="1" applyAlignment="1" applyProtection="1">
      <alignment horizontal="center" vertical="center" shrinkToFit="1"/>
    </xf>
    <xf numFmtId="176" fontId="7" fillId="0" borderId="31" xfId="1" applyNumberFormat="1" applyFont="1" applyFill="1" applyBorder="1" applyAlignment="1" applyProtection="1">
      <alignment horizontal="center" vertical="center" shrinkToFit="1"/>
    </xf>
    <xf numFmtId="176" fontId="7" fillId="0" borderId="32" xfId="1" applyNumberFormat="1" applyFont="1" applyFill="1" applyBorder="1" applyAlignment="1" applyProtection="1">
      <alignment horizontal="center" vertical="center" shrinkToFit="1"/>
    </xf>
    <xf numFmtId="177" fontId="7" fillId="0" borderId="28" xfId="1" applyNumberFormat="1" applyFont="1" applyFill="1" applyBorder="1" applyAlignment="1" applyProtection="1">
      <alignment horizontal="center" vertical="center" shrinkToFit="1"/>
    </xf>
  </cellXfs>
  <cellStyles count="4">
    <cellStyle name="桁区切り 2" xfId="2"/>
    <cellStyle name="標準" xfId="0" builtinId="0"/>
    <cellStyle name="標準 2" xfId="3"/>
    <cellStyle name="標準_H24島別小売価格（事業者報告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Q34"/>
  <sheetViews>
    <sheetView tabSelected="1" view="pageBreakPreview" zoomScaleNormal="60" zoomScaleSheetLayoutView="100" workbookViewId="0">
      <pane xSplit="1" topLeftCell="E1" activePane="topRight" state="frozen"/>
      <selection activeCell="R25" sqref="R25"/>
      <selection pane="topRight" activeCell="N3" sqref="N3"/>
    </sheetView>
  </sheetViews>
  <sheetFormatPr defaultColWidth="13.375" defaultRowHeight="17.100000000000001" customHeight="1"/>
  <cols>
    <col min="1" max="1" width="19.25" style="1" customWidth="1"/>
    <col min="2" max="13" width="13" style="3" customWidth="1"/>
    <col min="14" max="14" width="13" style="2" customWidth="1"/>
    <col min="15" max="16" width="7.375" style="2" customWidth="1"/>
    <col min="17" max="18" width="12.5" style="2" customWidth="1"/>
    <col min="19" max="186" width="13.375" style="2"/>
    <col min="187" max="187" width="13.875" style="2" customWidth="1"/>
    <col min="188" max="188" width="0" style="2" hidden="1" customWidth="1"/>
    <col min="189" max="240" width="5.25" style="2" customWidth="1"/>
    <col min="241" max="251" width="0" style="2" hidden="1" customWidth="1"/>
    <col min="252" max="259" width="6.125" style="2" customWidth="1"/>
    <col min="260" max="442" width="13.375" style="2"/>
    <col min="443" max="443" width="13.875" style="2" customWidth="1"/>
    <col min="444" max="444" width="0" style="2" hidden="1" customWidth="1"/>
    <col min="445" max="496" width="5.25" style="2" customWidth="1"/>
    <col min="497" max="507" width="0" style="2" hidden="1" customWidth="1"/>
    <col min="508" max="515" width="6.125" style="2" customWidth="1"/>
    <col min="516" max="698" width="13.375" style="2"/>
    <col min="699" max="699" width="13.875" style="2" customWidth="1"/>
    <col min="700" max="700" width="0" style="2" hidden="1" customWidth="1"/>
    <col min="701" max="752" width="5.25" style="2" customWidth="1"/>
    <col min="753" max="763" width="0" style="2" hidden="1" customWidth="1"/>
    <col min="764" max="771" width="6.125" style="2" customWidth="1"/>
    <col min="772" max="954" width="13.375" style="2"/>
    <col min="955" max="955" width="13.875" style="2" customWidth="1"/>
    <col min="956" max="956" width="0" style="2" hidden="1" customWidth="1"/>
    <col min="957" max="1008" width="5.25" style="2" customWidth="1"/>
    <col min="1009" max="1019" width="0" style="2" hidden="1" customWidth="1"/>
    <col min="1020" max="1027" width="6.125" style="2" customWidth="1"/>
    <col min="1028" max="1210" width="13.375" style="2"/>
    <col min="1211" max="1211" width="13.875" style="2" customWidth="1"/>
    <col min="1212" max="1212" width="0" style="2" hidden="1" customWidth="1"/>
    <col min="1213" max="1264" width="5.25" style="2" customWidth="1"/>
    <col min="1265" max="1275" width="0" style="2" hidden="1" customWidth="1"/>
    <col min="1276" max="1283" width="6.125" style="2" customWidth="1"/>
    <col min="1284" max="1466" width="13.375" style="2"/>
    <col min="1467" max="1467" width="13.875" style="2" customWidth="1"/>
    <col min="1468" max="1468" width="0" style="2" hidden="1" customWidth="1"/>
    <col min="1469" max="1520" width="5.25" style="2" customWidth="1"/>
    <col min="1521" max="1531" width="0" style="2" hidden="1" customWidth="1"/>
    <col min="1532" max="1539" width="6.125" style="2" customWidth="1"/>
    <col min="1540" max="1722" width="13.375" style="2"/>
    <col min="1723" max="1723" width="13.875" style="2" customWidth="1"/>
    <col min="1724" max="1724" width="0" style="2" hidden="1" customWidth="1"/>
    <col min="1725" max="1776" width="5.25" style="2" customWidth="1"/>
    <col min="1777" max="1787" width="0" style="2" hidden="1" customWidth="1"/>
    <col min="1788" max="1795" width="6.125" style="2" customWidth="1"/>
    <col min="1796" max="1978" width="13.375" style="2"/>
    <col min="1979" max="1979" width="13.875" style="2" customWidth="1"/>
    <col min="1980" max="1980" width="0" style="2" hidden="1" customWidth="1"/>
    <col min="1981" max="2032" width="5.25" style="2" customWidth="1"/>
    <col min="2033" max="2043" width="0" style="2" hidden="1" customWidth="1"/>
    <col min="2044" max="2051" width="6.125" style="2" customWidth="1"/>
    <col min="2052" max="2234" width="13.375" style="2"/>
    <col min="2235" max="2235" width="13.875" style="2" customWidth="1"/>
    <col min="2236" max="2236" width="0" style="2" hidden="1" customWidth="1"/>
    <col min="2237" max="2288" width="5.25" style="2" customWidth="1"/>
    <col min="2289" max="2299" width="0" style="2" hidden="1" customWidth="1"/>
    <col min="2300" max="2307" width="6.125" style="2" customWidth="1"/>
    <col min="2308" max="2490" width="13.375" style="2"/>
    <col min="2491" max="2491" width="13.875" style="2" customWidth="1"/>
    <col min="2492" max="2492" width="0" style="2" hidden="1" customWidth="1"/>
    <col min="2493" max="2544" width="5.25" style="2" customWidth="1"/>
    <col min="2545" max="2555" width="0" style="2" hidden="1" customWidth="1"/>
    <col min="2556" max="2563" width="6.125" style="2" customWidth="1"/>
    <col min="2564" max="2746" width="13.375" style="2"/>
    <col min="2747" max="2747" width="13.875" style="2" customWidth="1"/>
    <col min="2748" max="2748" width="0" style="2" hidden="1" customWidth="1"/>
    <col min="2749" max="2800" width="5.25" style="2" customWidth="1"/>
    <col min="2801" max="2811" width="0" style="2" hidden="1" customWidth="1"/>
    <col min="2812" max="2819" width="6.125" style="2" customWidth="1"/>
    <col min="2820" max="3002" width="13.375" style="2"/>
    <col min="3003" max="3003" width="13.875" style="2" customWidth="1"/>
    <col min="3004" max="3004" width="0" style="2" hidden="1" customWidth="1"/>
    <col min="3005" max="3056" width="5.25" style="2" customWidth="1"/>
    <col min="3057" max="3067" width="0" style="2" hidden="1" customWidth="1"/>
    <col min="3068" max="3075" width="6.125" style="2" customWidth="1"/>
    <col min="3076" max="3258" width="13.375" style="2"/>
    <col min="3259" max="3259" width="13.875" style="2" customWidth="1"/>
    <col min="3260" max="3260" width="0" style="2" hidden="1" customWidth="1"/>
    <col min="3261" max="3312" width="5.25" style="2" customWidth="1"/>
    <col min="3313" max="3323" width="0" style="2" hidden="1" customWidth="1"/>
    <col min="3324" max="3331" width="6.125" style="2" customWidth="1"/>
    <col min="3332" max="3514" width="13.375" style="2"/>
    <col min="3515" max="3515" width="13.875" style="2" customWidth="1"/>
    <col min="3516" max="3516" width="0" style="2" hidden="1" customWidth="1"/>
    <col min="3517" max="3568" width="5.25" style="2" customWidth="1"/>
    <col min="3569" max="3579" width="0" style="2" hidden="1" customWidth="1"/>
    <col min="3580" max="3587" width="6.125" style="2" customWidth="1"/>
    <col min="3588" max="3770" width="13.375" style="2"/>
    <col min="3771" max="3771" width="13.875" style="2" customWidth="1"/>
    <col min="3772" max="3772" width="0" style="2" hidden="1" customWidth="1"/>
    <col min="3773" max="3824" width="5.25" style="2" customWidth="1"/>
    <col min="3825" max="3835" width="0" style="2" hidden="1" customWidth="1"/>
    <col min="3836" max="3843" width="6.125" style="2" customWidth="1"/>
    <col min="3844" max="4026" width="13.375" style="2"/>
    <col min="4027" max="4027" width="13.875" style="2" customWidth="1"/>
    <col min="4028" max="4028" width="0" style="2" hidden="1" customWidth="1"/>
    <col min="4029" max="4080" width="5.25" style="2" customWidth="1"/>
    <col min="4081" max="4091" width="0" style="2" hidden="1" customWidth="1"/>
    <col min="4092" max="4099" width="6.125" style="2" customWidth="1"/>
    <col min="4100" max="4282" width="13.375" style="2"/>
    <col min="4283" max="4283" width="13.875" style="2" customWidth="1"/>
    <col min="4284" max="4284" width="0" style="2" hidden="1" customWidth="1"/>
    <col min="4285" max="4336" width="5.25" style="2" customWidth="1"/>
    <col min="4337" max="4347" width="0" style="2" hidden="1" customWidth="1"/>
    <col min="4348" max="4355" width="6.125" style="2" customWidth="1"/>
    <col min="4356" max="4538" width="13.375" style="2"/>
    <col min="4539" max="4539" width="13.875" style="2" customWidth="1"/>
    <col min="4540" max="4540" width="0" style="2" hidden="1" customWidth="1"/>
    <col min="4541" max="4592" width="5.25" style="2" customWidth="1"/>
    <col min="4593" max="4603" width="0" style="2" hidden="1" customWidth="1"/>
    <col min="4604" max="4611" width="6.125" style="2" customWidth="1"/>
    <col min="4612" max="4794" width="13.375" style="2"/>
    <col min="4795" max="4795" width="13.875" style="2" customWidth="1"/>
    <col min="4796" max="4796" width="0" style="2" hidden="1" customWidth="1"/>
    <col min="4797" max="4848" width="5.25" style="2" customWidth="1"/>
    <col min="4849" max="4859" width="0" style="2" hidden="1" customWidth="1"/>
    <col min="4860" max="4867" width="6.125" style="2" customWidth="1"/>
    <col min="4868" max="5050" width="13.375" style="2"/>
    <col min="5051" max="5051" width="13.875" style="2" customWidth="1"/>
    <col min="5052" max="5052" width="0" style="2" hidden="1" customWidth="1"/>
    <col min="5053" max="5104" width="5.25" style="2" customWidth="1"/>
    <col min="5105" max="5115" width="0" style="2" hidden="1" customWidth="1"/>
    <col min="5116" max="5123" width="6.125" style="2" customWidth="1"/>
    <col min="5124" max="5306" width="13.375" style="2"/>
    <col min="5307" max="5307" width="13.875" style="2" customWidth="1"/>
    <col min="5308" max="5308" width="0" style="2" hidden="1" customWidth="1"/>
    <col min="5309" max="5360" width="5.25" style="2" customWidth="1"/>
    <col min="5361" max="5371" width="0" style="2" hidden="1" customWidth="1"/>
    <col min="5372" max="5379" width="6.125" style="2" customWidth="1"/>
    <col min="5380" max="5562" width="13.375" style="2"/>
    <col min="5563" max="5563" width="13.875" style="2" customWidth="1"/>
    <col min="5564" max="5564" width="0" style="2" hidden="1" customWidth="1"/>
    <col min="5565" max="5616" width="5.25" style="2" customWidth="1"/>
    <col min="5617" max="5627" width="0" style="2" hidden="1" customWidth="1"/>
    <col min="5628" max="5635" width="6.125" style="2" customWidth="1"/>
    <col min="5636" max="5818" width="13.375" style="2"/>
    <col min="5819" max="5819" width="13.875" style="2" customWidth="1"/>
    <col min="5820" max="5820" width="0" style="2" hidden="1" customWidth="1"/>
    <col min="5821" max="5872" width="5.25" style="2" customWidth="1"/>
    <col min="5873" max="5883" width="0" style="2" hidden="1" customWidth="1"/>
    <col min="5884" max="5891" width="6.125" style="2" customWidth="1"/>
    <col min="5892" max="6074" width="13.375" style="2"/>
    <col min="6075" max="6075" width="13.875" style="2" customWidth="1"/>
    <col min="6076" max="6076" width="0" style="2" hidden="1" customWidth="1"/>
    <col min="6077" max="6128" width="5.25" style="2" customWidth="1"/>
    <col min="6129" max="6139" width="0" style="2" hidden="1" customWidth="1"/>
    <col min="6140" max="6147" width="6.125" style="2" customWidth="1"/>
    <col min="6148" max="6330" width="13.375" style="2"/>
    <col min="6331" max="6331" width="13.875" style="2" customWidth="1"/>
    <col min="6332" max="6332" width="0" style="2" hidden="1" customWidth="1"/>
    <col min="6333" max="6384" width="5.25" style="2" customWidth="1"/>
    <col min="6385" max="6395" width="0" style="2" hidden="1" customWidth="1"/>
    <col min="6396" max="6403" width="6.125" style="2" customWidth="1"/>
    <col min="6404" max="6586" width="13.375" style="2"/>
    <col min="6587" max="6587" width="13.875" style="2" customWidth="1"/>
    <col min="6588" max="6588" width="0" style="2" hidden="1" customWidth="1"/>
    <col min="6589" max="6640" width="5.25" style="2" customWidth="1"/>
    <col min="6641" max="6651" width="0" style="2" hidden="1" customWidth="1"/>
    <col min="6652" max="6659" width="6.125" style="2" customWidth="1"/>
    <col min="6660" max="6842" width="13.375" style="2"/>
    <col min="6843" max="6843" width="13.875" style="2" customWidth="1"/>
    <col min="6844" max="6844" width="0" style="2" hidden="1" customWidth="1"/>
    <col min="6845" max="6896" width="5.25" style="2" customWidth="1"/>
    <col min="6897" max="6907" width="0" style="2" hidden="1" customWidth="1"/>
    <col min="6908" max="6915" width="6.125" style="2" customWidth="1"/>
    <col min="6916" max="7098" width="13.375" style="2"/>
    <col min="7099" max="7099" width="13.875" style="2" customWidth="1"/>
    <col min="7100" max="7100" width="0" style="2" hidden="1" customWidth="1"/>
    <col min="7101" max="7152" width="5.25" style="2" customWidth="1"/>
    <col min="7153" max="7163" width="0" style="2" hidden="1" customWidth="1"/>
    <col min="7164" max="7171" width="6.125" style="2" customWidth="1"/>
    <col min="7172" max="7354" width="13.375" style="2"/>
    <col min="7355" max="7355" width="13.875" style="2" customWidth="1"/>
    <col min="7356" max="7356" width="0" style="2" hidden="1" customWidth="1"/>
    <col min="7357" max="7408" width="5.25" style="2" customWidth="1"/>
    <col min="7409" max="7419" width="0" style="2" hidden="1" customWidth="1"/>
    <col min="7420" max="7427" width="6.125" style="2" customWidth="1"/>
    <col min="7428" max="7610" width="13.375" style="2"/>
    <col min="7611" max="7611" width="13.875" style="2" customWidth="1"/>
    <col min="7612" max="7612" width="0" style="2" hidden="1" customWidth="1"/>
    <col min="7613" max="7664" width="5.25" style="2" customWidth="1"/>
    <col min="7665" max="7675" width="0" style="2" hidden="1" customWidth="1"/>
    <col min="7676" max="7683" width="6.125" style="2" customWidth="1"/>
    <col min="7684" max="7866" width="13.375" style="2"/>
    <col min="7867" max="7867" width="13.875" style="2" customWidth="1"/>
    <col min="7868" max="7868" width="0" style="2" hidden="1" customWidth="1"/>
    <col min="7869" max="7920" width="5.25" style="2" customWidth="1"/>
    <col min="7921" max="7931" width="0" style="2" hidden="1" customWidth="1"/>
    <col min="7932" max="7939" width="6.125" style="2" customWidth="1"/>
    <col min="7940" max="8122" width="13.375" style="2"/>
    <col min="8123" max="8123" width="13.875" style="2" customWidth="1"/>
    <col min="8124" max="8124" width="0" style="2" hidden="1" customWidth="1"/>
    <col min="8125" max="8176" width="5.25" style="2" customWidth="1"/>
    <col min="8177" max="8187" width="0" style="2" hidden="1" customWidth="1"/>
    <col min="8188" max="8195" width="6.125" style="2" customWidth="1"/>
    <col min="8196" max="8378" width="13.375" style="2"/>
    <col min="8379" max="8379" width="13.875" style="2" customWidth="1"/>
    <col min="8380" max="8380" width="0" style="2" hidden="1" customWidth="1"/>
    <col min="8381" max="8432" width="5.25" style="2" customWidth="1"/>
    <col min="8433" max="8443" width="0" style="2" hidden="1" customWidth="1"/>
    <col min="8444" max="8451" width="6.125" style="2" customWidth="1"/>
    <col min="8452" max="8634" width="13.375" style="2"/>
    <col min="8635" max="8635" width="13.875" style="2" customWidth="1"/>
    <col min="8636" max="8636" width="0" style="2" hidden="1" customWidth="1"/>
    <col min="8637" max="8688" width="5.25" style="2" customWidth="1"/>
    <col min="8689" max="8699" width="0" style="2" hidden="1" customWidth="1"/>
    <col min="8700" max="8707" width="6.125" style="2" customWidth="1"/>
    <col min="8708" max="8890" width="13.375" style="2"/>
    <col min="8891" max="8891" width="13.875" style="2" customWidth="1"/>
    <col min="8892" max="8892" width="0" style="2" hidden="1" customWidth="1"/>
    <col min="8893" max="8944" width="5.25" style="2" customWidth="1"/>
    <col min="8945" max="8955" width="0" style="2" hidden="1" customWidth="1"/>
    <col min="8956" max="8963" width="6.125" style="2" customWidth="1"/>
    <col min="8964" max="9146" width="13.375" style="2"/>
    <col min="9147" max="9147" width="13.875" style="2" customWidth="1"/>
    <col min="9148" max="9148" width="0" style="2" hidden="1" customWidth="1"/>
    <col min="9149" max="9200" width="5.25" style="2" customWidth="1"/>
    <col min="9201" max="9211" width="0" style="2" hidden="1" customWidth="1"/>
    <col min="9212" max="9219" width="6.125" style="2" customWidth="1"/>
    <col min="9220" max="9402" width="13.375" style="2"/>
    <col min="9403" max="9403" width="13.875" style="2" customWidth="1"/>
    <col min="9404" max="9404" width="0" style="2" hidden="1" customWidth="1"/>
    <col min="9405" max="9456" width="5.25" style="2" customWidth="1"/>
    <col min="9457" max="9467" width="0" style="2" hidden="1" customWidth="1"/>
    <col min="9468" max="9475" width="6.125" style="2" customWidth="1"/>
    <col min="9476" max="9658" width="13.375" style="2"/>
    <col min="9659" max="9659" width="13.875" style="2" customWidth="1"/>
    <col min="9660" max="9660" width="0" style="2" hidden="1" customWidth="1"/>
    <col min="9661" max="9712" width="5.25" style="2" customWidth="1"/>
    <col min="9713" max="9723" width="0" style="2" hidden="1" customWidth="1"/>
    <col min="9724" max="9731" width="6.125" style="2" customWidth="1"/>
    <col min="9732" max="9914" width="13.375" style="2"/>
    <col min="9915" max="9915" width="13.875" style="2" customWidth="1"/>
    <col min="9916" max="9916" width="0" style="2" hidden="1" customWidth="1"/>
    <col min="9917" max="9968" width="5.25" style="2" customWidth="1"/>
    <col min="9969" max="9979" width="0" style="2" hidden="1" customWidth="1"/>
    <col min="9980" max="9987" width="6.125" style="2" customWidth="1"/>
    <col min="9988" max="10170" width="13.375" style="2"/>
    <col min="10171" max="10171" width="13.875" style="2" customWidth="1"/>
    <col min="10172" max="10172" width="0" style="2" hidden="1" customWidth="1"/>
    <col min="10173" max="10224" width="5.25" style="2" customWidth="1"/>
    <col min="10225" max="10235" width="0" style="2" hidden="1" customWidth="1"/>
    <col min="10236" max="10243" width="6.125" style="2" customWidth="1"/>
    <col min="10244" max="10426" width="13.375" style="2"/>
    <col min="10427" max="10427" width="13.875" style="2" customWidth="1"/>
    <col min="10428" max="10428" width="0" style="2" hidden="1" customWidth="1"/>
    <col min="10429" max="10480" width="5.25" style="2" customWidth="1"/>
    <col min="10481" max="10491" width="0" style="2" hidden="1" customWidth="1"/>
    <col min="10492" max="10499" width="6.125" style="2" customWidth="1"/>
    <col min="10500" max="10682" width="13.375" style="2"/>
    <col min="10683" max="10683" width="13.875" style="2" customWidth="1"/>
    <col min="10684" max="10684" width="0" style="2" hidden="1" customWidth="1"/>
    <col min="10685" max="10736" width="5.25" style="2" customWidth="1"/>
    <col min="10737" max="10747" width="0" style="2" hidden="1" customWidth="1"/>
    <col min="10748" max="10755" width="6.125" style="2" customWidth="1"/>
    <col min="10756" max="10938" width="13.375" style="2"/>
    <col min="10939" max="10939" width="13.875" style="2" customWidth="1"/>
    <col min="10940" max="10940" width="0" style="2" hidden="1" customWidth="1"/>
    <col min="10941" max="10992" width="5.25" style="2" customWidth="1"/>
    <col min="10993" max="11003" width="0" style="2" hidden="1" customWidth="1"/>
    <col min="11004" max="11011" width="6.125" style="2" customWidth="1"/>
    <col min="11012" max="11194" width="13.375" style="2"/>
    <col min="11195" max="11195" width="13.875" style="2" customWidth="1"/>
    <col min="11196" max="11196" width="0" style="2" hidden="1" customWidth="1"/>
    <col min="11197" max="11248" width="5.25" style="2" customWidth="1"/>
    <col min="11249" max="11259" width="0" style="2" hidden="1" customWidth="1"/>
    <col min="11260" max="11267" width="6.125" style="2" customWidth="1"/>
    <col min="11268" max="11450" width="13.375" style="2"/>
    <col min="11451" max="11451" width="13.875" style="2" customWidth="1"/>
    <col min="11452" max="11452" width="0" style="2" hidden="1" customWidth="1"/>
    <col min="11453" max="11504" width="5.25" style="2" customWidth="1"/>
    <col min="11505" max="11515" width="0" style="2" hidden="1" customWidth="1"/>
    <col min="11516" max="11523" width="6.125" style="2" customWidth="1"/>
    <col min="11524" max="11706" width="13.375" style="2"/>
    <col min="11707" max="11707" width="13.875" style="2" customWidth="1"/>
    <col min="11708" max="11708" width="0" style="2" hidden="1" customWidth="1"/>
    <col min="11709" max="11760" width="5.25" style="2" customWidth="1"/>
    <col min="11761" max="11771" width="0" style="2" hidden="1" customWidth="1"/>
    <col min="11772" max="11779" width="6.125" style="2" customWidth="1"/>
    <col min="11780" max="11962" width="13.375" style="2"/>
    <col min="11963" max="11963" width="13.875" style="2" customWidth="1"/>
    <col min="11964" max="11964" width="0" style="2" hidden="1" customWidth="1"/>
    <col min="11965" max="12016" width="5.25" style="2" customWidth="1"/>
    <col min="12017" max="12027" width="0" style="2" hidden="1" customWidth="1"/>
    <col min="12028" max="12035" width="6.125" style="2" customWidth="1"/>
    <col min="12036" max="12218" width="13.375" style="2"/>
    <col min="12219" max="12219" width="13.875" style="2" customWidth="1"/>
    <col min="12220" max="12220" width="0" style="2" hidden="1" customWidth="1"/>
    <col min="12221" max="12272" width="5.25" style="2" customWidth="1"/>
    <col min="12273" max="12283" width="0" style="2" hidden="1" customWidth="1"/>
    <col min="12284" max="12291" width="6.125" style="2" customWidth="1"/>
    <col min="12292" max="12474" width="13.375" style="2"/>
    <col min="12475" max="12475" width="13.875" style="2" customWidth="1"/>
    <col min="12476" max="12476" width="0" style="2" hidden="1" customWidth="1"/>
    <col min="12477" max="12528" width="5.25" style="2" customWidth="1"/>
    <col min="12529" max="12539" width="0" style="2" hidden="1" customWidth="1"/>
    <col min="12540" max="12547" width="6.125" style="2" customWidth="1"/>
    <col min="12548" max="12730" width="13.375" style="2"/>
    <col min="12731" max="12731" width="13.875" style="2" customWidth="1"/>
    <col min="12732" max="12732" width="0" style="2" hidden="1" customWidth="1"/>
    <col min="12733" max="12784" width="5.25" style="2" customWidth="1"/>
    <col min="12785" max="12795" width="0" style="2" hidden="1" customWidth="1"/>
    <col min="12796" max="12803" width="6.125" style="2" customWidth="1"/>
    <col min="12804" max="12986" width="13.375" style="2"/>
    <col min="12987" max="12987" width="13.875" style="2" customWidth="1"/>
    <col min="12988" max="12988" width="0" style="2" hidden="1" customWidth="1"/>
    <col min="12989" max="13040" width="5.25" style="2" customWidth="1"/>
    <col min="13041" max="13051" width="0" style="2" hidden="1" customWidth="1"/>
    <col min="13052" max="13059" width="6.125" style="2" customWidth="1"/>
    <col min="13060" max="13242" width="13.375" style="2"/>
    <col min="13243" max="13243" width="13.875" style="2" customWidth="1"/>
    <col min="13244" max="13244" width="0" style="2" hidden="1" customWidth="1"/>
    <col min="13245" max="13296" width="5.25" style="2" customWidth="1"/>
    <col min="13297" max="13307" width="0" style="2" hidden="1" customWidth="1"/>
    <col min="13308" max="13315" width="6.125" style="2" customWidth="1"/>
    <col min="13316" max="13498" width="13.375" style="2"/>
    <col min="13499" max="13499" width="13.875" style="2" customWidth="1"/>
    <col min="13500" max="13500" width="0" style="2" hidden="1" customWidth="1"/>
    <col min="13501" max="13552" width="5.25" style="2" customWidth="1"/>
    <col min="13553" max="13563" width="0" style="2" hidden="1" customWidth="1"/>
    <col min="13564" max="13571" width="6.125" style="2" customWidth="1"/>
    <col min="13572" max="13754" width="13.375" style="2"/>
    <col min="13755" max="13755" width="13.875" style="2" customWidth="1"/>
    <col min="13756" max="13756" width="0" style="2" hidden="1" customWidth="1"/>
    <col min="13757" max="13808" width="5.25" style="2" customWidth="1"/>
    <col min="13809" max="13819" width="0" style="2" hidden="1" customWidth="1"/>
    <col min="13820" max="13827" width="6.125" style="2" customWidth="1"/>
    <col min="13828" max="14010" width="13.375" style="2"/>
    <col min="14011" max="14011" width="13.875" style="2" customWidth="1"/>
    <col min="14012" max="14012" width="0" style="2" hidden="1" customWidth="1"/>
    <col min="14013" max="14064" width="5.25" style="2" customWidth="1"/>
    <col min="14065" max="14075" width="0" style="2" hidden="1" customWidth="1"/>
    <col min="14076" max="14083" width="6.125" style="2" customWidth="1"/>
    <col min="14084" max="14266" width="13.375" style="2"/>
    <col min="14267" max="14267" width="13.875" style="2" customWidth="1"/>
    <col min="14268" max="14268" width="0" style="2" hidden="1" customWidth="1"/>
    <col min="14269" max="14320" width="5.25" style="2" customWidth="1"/>
    <col min="14321" max="14331" width="0" style="2" hidden="1" customWidth="1"/>
    <col min="14332" max="14339" width="6.125" style="2" customWidth="1"/>
    <col min="14340" max="14522" width="13.375" style="2"/>
    <col min="14523" max="14523" width="13.875" style="2" customWidth="1"/>
    <col min="14524" max="14524" width="0" style="2" hidden="1" customWidth="1"/>
    <col min="14525" max="14576" width="5.25" style="2" customWidth="1"/>
    <col min="14577" max="14587" width="0" style="2" hidden="1" customWidth="1"/>
    <col min="14588" max="14595" width="6.125" style="2" customWidth="1"/>
    <col min="14596" max="14778" width="13.375" style="2"/>
    <col min="14779" max="14779" width="13.875" style="2" customWidth="1"/>
    <col min="14780" max="14780" width="0" style="2" hidden="1" customWidth="1"/>
    <col min="14781" max="14832" width="5.25" style="2" customWidth="1"/>
    <col min="14833" max="14843" width="0" style="2" hidden="1" customWidth="1"/>
    <col min="14844" max="14851" width="6.125" style="2" customWidth="1"/>
    <col min="14852" max="15034" width="13.375" style="2"/>
    <col min="15035" max="15035" width="13.875" style="2" customWidth="1"/>
    <col min="15036" max="15036" width="0" style="2" hidden="1" customWidth="1"/>
    <col min="15037" max="15088" width="5.25" style="2" customWidth="1"/>
    <col min="15089" max="15099" width="0" style="2" hidden="1" customWidth="1"/>
    <col min="15100" max="15107" width="6.125" style="2" customWidth="1"/>
    <col min="15108" max="15290" width="13.375" style="2"/>
    <col min="15291" max="15291" width="13.875" style="2" customWidth="1"/>
    <col min="15292" max="15292" width="0" style="2" hidden="1" customWidth="1"/>
    <col min="15293" max="15344" width="5.25" style="2" customWidth="1"/>
    <col min="15345" max="15355" width="0" style="2" hidden="1" customWidth="1"/>
    <col min="15356" max="15363" width="6.125" style="2" customWidth="1"/>
    <col min="15364" max="15546" width="13.375" style="2"/>
    <col min="15547" max="15547" width="13.875" style="2" customWidth="1"/>
    <col min="15548" max="15548" width="0" style="2" hidden="1" customWidth="1"/>
    <col min="15549" max="15600" width="5.25" style="2" customWidth="1"/>
    <col min="15601" max="15611" width="0" style="2" hidden="1" customWidth="1"/>
    <col min="15612" max="15619" width="6.125" style="2" customWidth="1"/>
    <col min="15620" max="15802" width="13.375" style="2"/>
    <col min="15803" max="15803" width="13.875" style="2" customWidth="1"/>
    <col min="15804" max="15804" width="0" style="2" hidden="1" customWidth="1"/>
    <col min="15805" max="15856" width="5.25" style="2" customWidth="1"/>
    <col min="15857" max="15867" width="0" style="2" hidden="1" customWidth="1"/>
    <col min="15868" max="15875" width="6.125" style="2" customWidth="1"/>
    <col min="15876" max="16058" width="13.375" style="2"/>
    <col min="16059" max="16059" width="13.875" style="2" customWidth="1"/>
    <col min="16060" max="16060" width="0" style="2" hidden="1" customWidth="1"/>
    <col min="16061" max="16112" width="5.25" style="2" customWidth="1"/>
    <col min="16113" max="16123" width="0" style="2" hidden="1" customWidth="1"/>
    <col min="16124" max="16131" width="6.125" style="2" customWidth="1"/>
    <col min="16132" max="16384" width="13.375" style="2"/>
  </cols>
  <sheetData>
    <row r="1" spans="1:15" ht="36" customHeight="1">
      <c r="A1" s="7" t="s">
        <v>32</v>
      </c>
    </row>
    <row r="2" spans="1:15" ht="25.5" customHeight="1" thickBot="1"/>
    <row r="3" spans="1:15" s="1" customFormat="1" ht="39.950000000000003" customHeight="1">
      <c r="A3" s="20" t="s">
        <v>0</v>
      </c>
      <c r="B3" s="34">
        <v>42485</v>
      </c>
      <c r="C3" s="34">
        <v>42513</v>
      </c>
      <c r="D3" s="34">
        <v>42548</v>
      </c>
      <c r="E3" s="34">
        <v>42576</v>
      </c>
      <c r="F3" s="34">
        <v>42604</v>
      </c>
      <c r="G3" s="34">
        <v>42639</v>
      </c>
      <c r="H3" s="34">
        <v>42667</v>
      </c>
      <c r="I3" s="34">
        <v>42702</v>
      </c>
      <c r="J3" s="34">
        <v>42730</v>
      </c>
      <c r="K3" s="34">
        <v>42758</v>
      </c>
      <c r="L3" s="34">
        <v>42793</v>
      </c>
      <c r="M3" s="49">
        <v>42821</v>
      </c>
      <c r="N3" s="50" t="s">
        <v>39</v>
      </c>
    </row>
    <row r="4" spans="1:15" ht="39.950000000000003" customHeight="1">
      <c r="A4" s="13" t="s">
        <v>1</v>
      </c>
      <c r="B4" s="8">
        <v>142</v>
      </c>
      <c r="C4" s="8">
        <v>142</v>
      </c>
      <c r="D4" s="8">
        <v>149</v>
      </c>
      <c r="E4" s="8">
        <v>149</v>
      </c>
      <c r="F4" s="8">
        <v>149</v>
      </c>
      <c r="G4" s="8">
        <v>145</v>
      </c>
      <c r="H4" s="8">
        <v>145</v>
      </c>
      <c r="I4" s="8">
        <v>145</v>
      </c>
      <c r="J4" s="8">
        <v>150</v>
      </c>
      <c r="K4" s="8">
        <v>150</v>
      </c>
      <c r="L4" s="36">
        <v>146.5</v>
      </c>
      <c r="M4" s="41">
        <v>147</v>
      </c>
      <c r="N4" s="51">
        <f>AVERAGE(B4:M4)</f>
        <v>146.625</v>
      </c>
      <c r="O4"/>
    </row>
    <row r="5" spans="1:15" ht="39.950000000000003" customHeight="1">
      <c r="A5" s="14" t="s">
        <v>2</v>
      </c>
      <c r="B5" s="8">
        <v>119</v>
      </c>
      <c r="C5" s="8">
        <v>123</v>
      </c>
      <c r="D5" s="8">
        <v>124</v>
      </c>
      <c r="E5" s="8">
        <v>127</v>
      </c>
      <c r="F5" s="8">
        <v>125</v>
      </c>
      <c r="G5" s="8">
        <v>125</v>
      </c>
      <c r="H5" s="8">
        <v>125</v>
      </c>
      <c r="I5" s="8">
        <v>129</v>
      </c>
      <c r="J5" s="8">
        <v>126</v>
      </c>
      <c r="K5" s="8">
        <v>132</v>
      </c>
      <c r="L5" s="36">
        <v>132</v>
      </c>
      <c r="M5" s="41">
        <v>133</v>
      </c>
      <c r="N5" s="51">
        <f t="shared" ref="N5:N30" si="0">AVERAGE(B5:M5)</f>
        <v>126.66666666666667</v>
      </c>
      <c r="O5"/>
    </row>
    <row r="6" spans="1:15" ht="39.950000000000003" customHeight="1">
      <c r="A6" s="14" t="s">
        <v>3</v>
      </c>
      <c r="B6" s="8">
        <v>131</v>
      </c>
      <c r="C6" s="8">
        <v>135</v>
      </c>
      <c r="D6" s="8">
        <v>135</v>
      </c>
      <c r="E6" s="8">
        <v>139</v>
      </c>
      <c r="F6" s="8">
        <v>135</v>
      </c>
      <c r="G6" s="8">
        <v>135</v>
      </c>
      <c r="H6" s="8">
        <v>135</v>
      </c>
      <c r="I6" s="8">
        <v>140</v>
      </c>
      <c r="J6" s="8">
        <v>138</v>
      </c>
      <c r="K6" s="8">
        <v>144.33333333333334</v>
      </c>
      <c r="L6" s="36">
        <v>143.33333333333334</v>
      </c>
      <c r="M6" s="41">
        <v>145</v>
      </c>
      <c r="N6" s="51">
        <f t="shared" si="0"/>
        <v>137.9722222222222</v>
      </c>
      <c r="O6"/>
    </row>
    <row r="7" spans="1:15" ht="39.950000000000003" customHeight="1">
      <c r="A7" s="14" t="s">
        <v>4</v>
      </c>
      <c r="B7" s="8">
        <v>150</v>
      </c>
      <c r="C7" s="8">
        <v>150</v>
      </c>
      <c r="D7" s="8">
        <v>150</v>
      </c>
      <c r="E7" s="8">
        <v>150</v>
      </c>
      <c r="F7" s="8">
        <v>150</v>
      </c>
      <c r="G7" s="8">
        <v>150</v>
      </c>
      <c r="H7" s="8">
        <v>150</v>
      </c>
      <c r="I7" s="8">
        <v>150</v>
      </c>
      <c r="J7" s="8">
        <v>150</v>
      </c>
      <c r="K7" s="8">
        <v>150</v>
      </c>
      <c r="L7" s="36">
        <v>150</v>
      </c>
      <c r="M7" s="41">
        <v>150</v>
      </c>
      <c r="N7" s="51">
        <f t="shared" si="0"/>
        <v>150</v>
      </c>
      <c r="O7"/>
    </row>
    <row r="8" spans="1:15" ht="39.950000000000003" customHeight="1">
      <c r="A8" s="14" t="s">
        <v>5</v>
      </c>
      <c r="B8" s="8" t="s">
        <v>30</v>
      </c>
      <c r="C8" s="8" t="s">
        <v>29</v>
      </c>
      <c r="D8" s="8" t="s">
        <v>29</v>
      </c>
      <c r="E8" s="8" t="s">
        <v>29</v>
      </c>
      <c r="F8" s="8" t="s">
        <v>29</v>
      </c>
      <c r="G8" s="8" t="s">
        <v>29</v>
      </c>
      <c r="H8" s="8" t="s">
        <v>29</v>
      </c>
      <c r="I8" s="8" t="s">
        <v>29</v>
      </c>
      <c r="J8" s="8" t="s">
        <v>29</v>
      </c>
      <c r="K8" s="8" t="s">
        <v>29</v>
      </c>
      <c r="L8" s="36" t="s">
        <v>38</v>
      </c>
      <c r="M8" s="42" t="s">
        <v>38</v>
      </c>
      <c r="N8" s="52" t="s">
        <v>38</v>
      </c>
      <c r="O8"/>
    </row>
    <row r="9" spans="1:15" ht="39.950000000000003" customHeight="1">
      <c r="A9" s="14" t="s">
        <v>6</v>
      </c>
      <c r="B9" s="8">
        <v>119</v>
      </c>
      <c r="C9" s="8">
        <v>118.4</v>
      </c>
      <c r="D9" s="8">
        <v>129.30000000000001</v>
      </c>
      <c r="E9" s="8">
        <v>129.30000000000001</v>
      </c>
      <c r="F9" s="8">
        <v>129.30000000000001</v>
      </c>
      <c r="G9" s="8">
        <v>129.30000000000001</v>
      </c>
      <c r="H9" s="8">
        <v>129.30000000000001</v>
      </c>
      <c r="I9" s="8">
        <v>129.5</v>
      </c>
      <c r="J9" s="8">
        <v>131</v>
      </c>
      <c r="K9" s="8">
        <v>132.5</v>
      </c>
      <c r="L9" s="36">
        <v>132.5</v>
      </c>
      <c r="M9" s="41">
        <v>137</v>
      </c>
      <c r="N9" s="51">
        <f t="shared" si="0"/>
        <v>128.86666666666667</v>
      </c>
      <c r="O9"/>
    </row>
    <row r="10" spans="1:15" ht="39.950000000000003" customHeight="1">
      <c r="A10" s="14" t="s">
        <v>7</v>
      </c>
      <c r="B10" s="8">
        <v>125</v>
      </c>
      <c r="C10" s="8">
        <v>125</v>
      </c>
      <c r="D10" s="8">
        <v>130</v>
      </c>
      <c r="E10" s="8">
        <v>135</v>
      </c>
      <c r="F10" s="8">
        <v>135</v>
      </c>
      <c r="G10" s="8">
        <v>135</v>
      </c>
      <c r="H10" s="8">
        <v>135</v>
      </c>
      <c r="I10" s="8">
        <v>135</v>
      </c>
      <c r="J10" s="8">
        <v>135</v>
      </c>
      <c r="K10" s="8">
        <v>140</v>
      </c>
      <c r="L10" s="36">
        <v>140</v>
      </c>
      <c r="M10" s="41">
        <v>140</v>
      </c>
      <c r="N10" s="51">
        <f t="shared" si="0"/>
        <v>134.16666666666666</v>
      </c>
      <c r="O10"/>
    </row>
    <row r="11" spans="1:15" ht="39.950000000000003" customHeight="1">
      <c r="A11" s="14" t="s">
        <v>8</v>
      </c>
      <c r="B11" s="8">
        <v>128</v>
      </c>
      <c r="C11" s="8">
        <v>130</v>
      </c>
      <c r="D11" s="8">
        <v>139</v>
      </c>
      <c r="E11" s="8">
        <v>139</v>
      </c>
      <c r="F11" s="8">
        <v>137</v>
      </c>
      <c r="G11" s="8">
        <v>137</v>
      </c>
      <c r="H11" s="8">
        <v>135</v>
      </c>
      <c r="I11" s="8">
        <v>138</v>
      </c>
      <c r="J11" s="8">
        <v>141</v>
      </c>
      <c r="K11" s="8">
        <v>143</v>
      </c>
      <c r="L11" s="36">
        <v>143</v>
      </c>
      <c r="M11" s="41">
        <v>143</v>
      </c>
      <c r="N11" s="51">
        <f t="shared" si="0"/>
        <v>137.75</v>
      </c>
      <c r="O11"/>
    </row>
    <row r="12" spans="1:15" ht="39.950000000000003" customHeight="1">
      <c r="A12" s="14" t="s">
        <v>9</v>
      </c>
      <c r="B12" s="8">
        <v>128</v>
      </c>
      <c r="C12" s="8">
        <v>130</v>
      </c>
      <c r="D12" s="8">
        <v>139</v>
      </c>
      <c r="E12" s="8">
        <v>139</v>
      </c>
      <c r="F12" s="8">
        <v>137</v>
      </c>
      <c r="G12" s="8">
        <v>137</v>
      </c>
      <c r="H12" s="8">
        <v>135</v>
      </c>
      <c r="I12" s="8">
        <v>138</v>
      </c>
      <c r="J12" s="8">
        <v>141</v>
      </c>
      <c r="K12" s="8">
        <v>143</v>
      </c>
      <c r="L12" s="36">
        <v>143</v>
      </c>
      <c r="M12" s="41">
        <v>143</v>
      </c>
      <c r="N12" s="51">
        <f t="shared" si="0"/>
        <v>137.75</v>
      </c>
      <c r="O12"/>
    </row>
    <row r="13" spans="1:15" ht="39.950000000000003" customHeight="1">
      <c r="A13" s="14" t="s">
        <v>10</v>
      </c>
      <c r="B13" s="8">
        <v>126</v>
      </c>
      <c r="C13" s="8">
        <v>126</v>
      </c>
      <c r="D13" s="8">
        <v>131</v>
      </c>
      <c r="E13" s="8">
        <v>135</v>
      </c>
      <c r="F13" s="8">
        <v>135</v>
      </c>
      <c r="G13" s="8">
        <v>135</v>
      </c>
      <c r="H13" s="8">
        <v>135</v>
      </c>
      <c r="I13" s="8">
        <v>135</v>
      </c>
      <c r="J13" s="8">
        <v>135</v>
      </c>
      <c r="K13" s="8">
        <v>140</v>
      </c>
      <c r="L13" s="36">
        <v>140</v>
      </c>
      <c r="M13" s="41">
        <v>143</v>
      </c>
      <c r="N13" s="51">
        <f t="shared" si="0"/>
        <v>134.66666666666666</v>
      </c>
      <c r="O13"/>
    </row>
    <row r="14" spans="1:15" ht="39.950000000000003" customHeight="1">
      <c r="A14" s="14" t="s">
        <v>11</v>
      </c>
      <c r="B14" s="8">
        <v>141</v>
      </c>
      <c r="C14" s="8">
        <v>149</v>
      </c>
      <c r="D14" s="8">
        <v>159.5</v>
      </c>
      <c r="E14" s="8">
        <v>154</v>
      </c>
      <c r="F14" s="8">
        <v>153</v>
      </c>
      <c r="G14" s="8">
        <v>154</v>
      </c>
      <c r="H14" s="8">
        <v>156</v>
      </c>
      <c r="I14" s="8">
        <v>154</v>
      </c>
      <c r="J14" s="8">
        <v>158.5</v>
      </c>
      <c r="K14" s="8">
        <v>163.5</v>
      </c>
      <c r="L14" s="36">
        <v>160</v>
      </c>
      <c r="M14" s="41">
        <v>160</v>
      </c>
      <c r="N14" s="51">
        <f t="shared" si="0"/>
        <v>155.20833333333334</v>
      </c>
      <c r="O14"/>
    </row>
    <row r="15" spans="1:15" ht="39.950000000000003" customHeight="1">
      <c r="A15" s="14" t="s">
        <v>12</v>
      </c>
      <c r="B15" s="8">
        <v>124</v>
      </c>
      <c r="C15" s="8">
        <v>129</v>
      </c>
      <c r="D15" s="8">
        <v>130</v>
      </c>
      <c r="E15" s="8">
        <v>133</v>
      </c>
      <c r="F15" s="8">
        <v>133</v>
      </c>
      <c r="G15" s="8">
        <v>131</v>
      </c>
      <c r="H15" s="8">
        <v>131</v>
      </c>
      <c r="I15" s="8">
        <v>134</v>
      </c>
      <c r="J15" s="8">
        <v>137</v>
      </c>
      <c r="K15" s="8">
        <v>137</v>
      </c>
      <c r="L15" s="36">
        <v>139</v>
      </c>
      <c r="M15" s="41">
        <v>139</v>
      </c>
      <c r="N15" s="51">
        <f t="shared" si="0"/>
        <v>133.08333333333334</v>
      </c>
      <c r="O15"/>
    </row>
    <row r="16" spans="1:15" ht="39.950000000000003" customHeight="1">
      <c r="A16" s="14" t="s">
        <v>13</v>
      </c>
      <c r="B16" s="8">
        <v>124</v>
      </c>
      <c r="C16" s="8">
        <v>129</v>
      </c>
      <c r="D16" s="8">
        <v>130</v>
      </c>
      <c r="E16" s="8">
        <v>133</v>
      </c>
      <c r="F16" s="8">
        <v>131</v>
      </c>
      <c r="G16" s="8">
        <v>131</v>
      </c>
      <c r="H16" s="8">
        <v>131</v>
      </c>
      <c r="I16" s="8">
        <v>134</v>
      </c>
      <c r="J16" s="8">
        <v>132</v>
      </c>
      <c r="K16" s="8">
        <v>137</v>
      </c>
      <c r="L16" s="36">
        <v>137</v>
      </c>
      <c r="M16" s="41">
        <v>138</v>
      </c>
      <c r="N16" s="51">
        <f t="shared" si="0"/>
        <v>132.25</v>
      </c>
      <c r="O16"/>
    </row>
    <row r="17" spans="1:17" ht="39.950000000000003" customHeight="1">
      <c r="A17" s="14" t="s">
        <v>14</v>
      </c>
      <c r="B17" s="8">
        <v>140</v>
      </c>
      <c r="C17" s="8">
        <v>145.5</v>
      </c>
      <c r="D17" s="8">
        <v>152.58333333333334</v>
      </c>
      <c r="E17" s="8">
        <v>146.5</v>
      </c>
      <c r="F17" s="8">
        <v>143.16666666666666</v>
      </c>
      <c r="G17" s="8">
        <v>146.33333333333334</v>
      </c>
      <c r="H17" s="8">
        <v>140.16666666666666</v>
      </c>
      <c r="I17" s="8">
        <v>139.33333333333334</v>
      </c>
      <c r="J17" s="8">
        <v>139.83333333333334</v>
      </c>
      <c r="K17" s="8">
        <v>146.16666666666666</v>
      </c>
      <c r="L17" s="36">
        <v>146.33333333333334</v>
      </c>
      <c r="M17" s="41">
        <v>151</v>
      </c>
      <c r="N17" s="51">
        <f t="shared" si="0"/>
        <v>144.74305555555554</v>
      </c>
      <c r="O17"/>
    </row>
    <row r="18" spans="1:17" ht="39.950000000000003" customHeight="1">
      <c r="A18" s="14" t="s">
        <v>20</v>
      </c>
      <c r="B18" s="8">
        <v>130</v>
      </c>
      <c r="C18" s="8">
        <v>135</v>
      </c>
      <c r="D18" s="8">
        <v>133</v>
      </c>
      <c r="E18" s="8">
        <v>144</v>
      </c>
      <c r="F18" s="8">
        <v>138</v>
      </c>
      <c r="G18" s="8">
        <v>138</v>
      </c>
      <c r="H18" s="8">
        <v>138</v>
      </c>
      <c r="I18" s="8">
        <v>138</v>
      </c>
      <c r="J18" s="8">
        <v>138</v>
      </c>
      <c r="K18" s="8">
        <v>146</v>
      </c>
      <c r="L18" s="36">
        <v>146</v>
      </c>
      <c r="M18" s="41">
        <v>146</v>
      </c>
      <c r="N18" s="51">
        <f t="shared" si="0"/>
        <v>139.16666666666666</v>
      </c>
      <c r="O18"/>
    </row>
    <row r="19" spans="1:17" ht="39.950000000000003" customHeight="1">
      <c r="A19" s="14" t="s">
        <v>21</v>
      </c>
      <c r="B19" s="8">
        <v>148</v>
      </c>
      <c r="C19" s="8">
        <v>150.53333333333333</v>
      </c>
      <c r="D19" s="8">
        <v>155.36571428571429</v>
      </c>
      <c r="E19" s="8">
        <v>148</v>
      </c>
      <c r="F19" s="8">
        <v>145.43333333333334</v>
      </c>
      <c r="G19" s="8">
        <v>146.29333333333332</v>
      </c>
      <c r="H19" s="8">
        <v>149.5</v>
      </c>
      <c r="I19" s="8">
        <v>147.16666666666666</v>
      </c>
      <c r="J19" s="8">
        <v>142.16666666666666</v>
      </c>
      <c r="K19" s="8">
        <v>146.16666666666666</v>
      </c>
      <c r="L19" s="36">
        <v>151.5</v>
      </c>
      <c r="M19" s="41">
        <v>154</v>
      </c>
      <c r="N19" s="51">
        <f t="shared" si="0"/>
        <v>148.67714285714285</v>
      </c>
      <c r="O19"/>
    </row>
    <row r="20" spans="1:17" ht="39.950000000000003" customHeight="1">
      <c r="A20" s="14" t="s">
        <v>22</v>
      </c>
      <c r="B20" s="8">
        <v>145</v>
      </c>
      <c r="C20" s="8">
        <v>150</v>
      </c>
      <c r="D20" s="8">
        <v>150</v>
      </c>
      <c r="E20" s="8">
        <v>155</v>
      </c>
      <c r="F20" s="8">
        <v>155</v>
      </c>
      <c r="G20" s="8">
        <v>155</v>
      </c>
      <c r="H20" s="8">
        <v>155</v>
      </c>
      <c r="I20" s="8">
        <v>155</v>
      </c>
      <c r="J20" s="8">
        <v>155</v>
      </c>
      <c r="K20" s="8">
        <v>155</v>
      </c>
      <c r="L20" s="36">
        <v>160</v>
      </c>
      <c r="M20" s="41">
        <v>160</v>
      </c>
      <c r="N20" s="51">
        <f t="shared" si="0"/>
        <v>154.16666666666666</v>
      </c>
      <c r="O20"/>
    </row>
    <row r="21" spans="1:17" ht="39.950000000000003" customHeight="1">
      <c r="A21" s="14" t="s">
        <v>23</v>
      </c>
      <c r="B21" s="8">
        <v>144</v>
      </c>
      <c r="C21" s="8">
        <v>149.66666666666666</v>
      </c>
      <c r="D21" s="8">
        <v>158</v>
      </c>
      <c r="E21" s="8">
        <v>151.33333333333334</v>
      </c>
      <c r="F21" s="8">
        <v>151</v>
      </c>
      <c r="G21" s="8">
        <v>151.66666666666666</v>
      </c>
      <c r="H21" s="8">
        <v>152</v>
      </c>
      <c r="I21" s="8">
        <v>151.66666666666666</v>
      </c>
      <c r="J21" s="8">
        <v>154.33333333333334</v>
      </c>
      <c r="K21" s="8">
        <v>157</v>
      </c>
      <c r="L21" s="36">
        <v>157.66666666666666</v>
      </c>
      <c r="M21" s="41">
        <v>159</v>
      </c>
      <c r="N21" s="51">
        <f t="shared" si="0"/>
        <v>153.11111111111111</v>
      </c>
      <c r="O21"/>
    </row>
    <row r="22" spans="1:17" ht="39.950000000000003" customHeight="1">
      <c r="A22" s="14" t="s">
        <v>24</v>
      </c>
      <c r="B22" s="8">
        <v>145</v>
      </c>
      <c r="C22" s="8">
        <v>150</v>
      </c>
      <c r="D22" s="8">
        <v>150</v>
      </c>
      <c r="E22" s="8">
        <v>160</v>
      </c>
      <c r="F22" s="8">
        <v>155</v>
      </c>
      <c r="G22" s="8">
        <v>155</v>
      </c>
      <c r="H22" s="8">
        <v>153</v>
      </c>
      <c r="I22" s="8">
        <v>155</v>
      </c>
      <c r="J22" s="8">
        <v>155</v>
      </c>
      <c r="K22" s="8">
        <v>160</v>
      </c>
      <c r="L22" s="36">
        <v>160</v>
      </c>
      <c r="M22" s="41">
        <v>160</v>
      </c>
      <c r="N22" s="51">
        <f t="shared" si="0"/>
        <v>154.83333333333334</v>
      </c>
      <c r="O22"/>
    </row>
    <row r="23" spans="1:17" ht="39.950000000000003" customHeight="1">
      <c r="A23" s="14" t="s">
        <v>25</v>
      </c>
      <c r="B23" s="9">
        <v>145</v>
      </c>
      <c r="C23" s="9">
        <v>150</v>
      </c>
      <c r="D23" s="9">
        <v>150</v>
      </c>
      <c r="E23" s="9">
        <v>155</v>
      </c>
      <c r="F23" s="9">
        <v>155</v>
      </c>
      <c r="G23" s="9">
        <v>155</v>
      </c>
      <c r="H23" s="9">
        <v>155</v>
      </c>
      <c r="I23" s="9">
        <v>155</v>
      </c>
      <c r="J23" s="9">
        <v>155</v>
      </c>
      <c r="K23" s="9">
        <v>160</v>
      </c>
      <c r="L23" s="37">
        <v>160</v>
      </c>
      <c r="M23" s="43">
        <v>160</v>
      </c>
      <c r="N23" s="51">
        <f t="shared" si="0"/>
        <v>154.58333333333334</v>
      </c>
      <c r="O23"/>
    </row>
    <row r="24" spans="1:17" ht="39.950000000000003" customHeight="1">
      <c r="A24" s="14" t="s">
        <v>26</v>
      </c>
      <c r="B24" s="8">
        <v>150</v>
      </c>
      <c r="C24" s="8">
        <v>152</v>
      </c>
      <c r="D24" s="8">
        <v>160</v>
      </c>
      <c r="E24" s="8">
        <v>153</v>
      </c>
      <c r="F24" s="8">
        <v>152</v>
      </c>
      <c r="G24" s="8">
        <v>153</v>
      </c>
      <c r="H24" s="8">
        <v>156</v>
      </c>
      <c r="I24" s="8">
        <v>154</v>
      </c>
      <c r="J24" s="8">
        <v>158</v>
      </c>
      <c r="K24" s="8">
        <v>160</v>
      </c>
      <c r="L24" s="36">
        <v>162</v>
      </c>
      <c r="M24" s="41">
        <v>162</v>
      </c>
      <c r="N24" s="51">
        <f t="shared" si="0"/>
        <v>156</v>
      </c>
      <c r="O24"/>
    </row>
    <row r="25" spans="1:17" ht="39.950000000000003" customHeight="1">
      <c r="A25" s="14" t="s">
        <v>27</v>
      </c>
      <c r="B25" s="8">
        <v>153</v>
      </c>
      <c r="C25" s="8">
        <v>153.5</v>
      </c>
      <c r="D25" s="8">
        <v>158</v>
      </c>
      <c r="E25" s="8">
        <v>154.5</v>
      </c>
      <c r="F25" s="8">
        <v>154</v>
      </c>
      <c r="G25" s="8">
        <v>154</v>
      </c>
      <c r="H25" s="8">
        <v>154</v>
      </c>
      <c r="I25" s="8">
        <v>153</v>
      </c>
      <c r="J25" s="8">
        <v>155</v>
      </c>
      <c r="K25" s="8">
        <v>156</v>
      </c>
      <c r="L25" s="36">
        <v>159.5</v>
      </c>
      <c r="M25" s="41">
        <v>160</v>
      </c>
      <c r="N25" s="51">
        <f>AVERAGE(B25:M25)</f>
        <v>155.375</v>
      </c>
      <c r="O25"/>
    </row>
    <row r="26" spans="1:17" ht="39.950000000000003" customHeight="1" thickBot="1">
      <c r="A26" s="15" t="s">
        <v>28</v>
      </c>
      <c r="B26" s="10">
        <v>151</v>
      </c>
      <c r="C26" s="10">
        <v>151.19999999999999</v>
      </c>
      <c r="D26" s="10">
        <v>156</v>
      </c>
      <c r="E26" s="10">
        <v>156</v>
      </c>
      <c r="F26" s="10">
        <v>151</v>
      </c>
      <c r="G26" s="10">
        <v>151</v>
      </c>
      <c r="H26" s="10">
        <v>156</v>
      </c>
      <c r="I26" s="10">
        <v>151</v>
      </c>
      <c r="J26" s="10">
        <v>151</v>
      </c>
      <c r="K26" s="10">
        <v>151</v>
      </c>
      <c r="L26" s="38">
        <v>151</v>
      </c>
      <c r="M26" s="44">
        <v>151</v>
      </c>
      <c r="N26" s="53">
        <f t="shared" si="0"/>
        <v>152.26666666666668</v>
      </c>
      <c r="O26"/>
    </row>
    <row r="27" spans="1:17" ht="39.950000000000003" customHeight="1" thickBot="1">
      <c r="A27" s="16" t="s">
        <v>15</v>
      </c>
      <c r="B27" s="11">
        <f>ROUND(AVERAGE(B4:B25),0)</f>
        <v>136</v>
      </c>
      <c r="C27" s="11">
        <f>ROUND(AVERAGE(C4:C25),0)</f>
        <v>139</v>
      </c>
      <c r="D27" s="11">
        <f>ROUND(AVERAGE(D4:D25),0)</f>
        <v>143</v>
      </c>
      <c r="E27" s="11">
        <f t="shared" ref="E27:M27" si="1">ROUND(AVERAGE(E4:E25),0)</f>
        <v>144</v>
      </c>
      <c r="F27" s="11">
        <f t="shared" si="1"/>
        <v>143</v>
      </c>
      <c r="G27" s="11">
        <f t="shared" si="1"/>
        <v>143</v>
      </c>
      <c r="H27" s="11">
        <f t="shared" si="1"/>
        <v>143</v>
      </c>
      <c r="I27" s="11">
        <f t="shared" si="1"/>
        <v>143</v>
      </c>
      <c r="J27" s="11">
        <f t="shared" si="1"/>
        <v>144</v>
      </c>
      <c r="K27" s="11">
        <f t="shared" si="1"/>
        <v>148</v>
      </c>
      <c r="L27" s="11">
        <f t="shared" si="1"/>
        <v>148</v>
      </c>
      <c r="M27" s="45">
        <f t="shared" si="1"/>
        <v>149</v>
      </c>
      <c r="N27" s="47">
        <f t="shared" si="0"/>
        <v>143.58333333333334</v>
      </c>
      <c r="O27"/>
    </row>
    <row r="28" spans="1:17" ht="39.950000000000003" customHeight="1" thickBot="1">
      <c r="A28" s="16" t="s">
        <v>16</v>
      </c>
      <c r="B28" s="11">
        <v>118</v>
      </c>
      <c r="C28" s="24">
        <v>119</v>
      </c>
      <c r="D28" s="11">
        <v>128</v>
      </c>
      <c r="E28" s="11">
        <v>126</v>
      </c>
      <c r="F28" s="11">
        <v>123</v>
      </c>
      <c r="G28" s="11">
        <v>122.2</v>
      </c>
      <c r="H28" s="11">
        <v>122.9</v>
      </c>
      <c r="I28" s="11">
        <v>121</v>
      </c>
      <c r="J28" s="11">
        <v>125</v>
      </c>
      <c r="K28" s="11">
        <v>128</v>
      </c>
      <c r="L28" s="11">
        <v>130</v>
      </c>
      <c r="M28" s="45">
        <v>132</v>
      </c>
      <c r="N28" s="47">
        <f t="shared" si="0"/>
        <v>124.59166666666665</v>
      </c>
      <c r="O28"/>
    </row>
    <row r="29" spans="1:17" ht="39.950000000000003" customHeight="1" thickBot="1">
      <c r="A29" s="16" t="s">
        <v>17</v>
      </c>
      <c r="B29" s="11">
        <f>ROUND(B27-B28,0)</f>
        <v>18</v>
      </c>
      <c r="C29" s="11">
        <f>ROUND(C27-C28,0)</f>
        <v>20</v>
      </c>
      <c r="D29" s="11">
        <f>ROUND(D27-D28,0)</f>
        <v>15</v>
      </c>
      <c r="E29" s="11">
        <f t="shared" ref="E29:M29" si="2">ROUND(E27-E28,0)</f>
        <v>18</v>
      </c>
      <c r="F29" s="11">
        <f t="shared" si="2"/>
        <v>20</v>
      </c>
      <c r="G29" s="11">
        <f t="shared" si="2"/>
        <v>21</v>
      </c>
      <c r="H29" s="11">
        <f t="shared" si="2"/>
        <v>20</v>
      </c>
      <c r="I29" s="11">
        <f t="shared" si="2"/>
        <v>22</v>
      </c>
      <c r="J29" s="11">
        <f t="shared" si="2"/>
        <v>19</v>
      </c>
      <c r="K29" s="11">
        <f t="shared" si="2"/>
        <v>20</v>
      </c>
      <c r="L29" s="11">
        <f t="shared" si="2"/>
        <v>18</v>
      </c>
      <c r="M29" s="45">
        <f t="shared" si="2"/>
        <v>17</v>
      </c>
      <c r="N29" s="47">
        <f t="shared" si="0"/>
        <v>19</v>
      </c>
      <c r="O29"/>
    </row>
    <row r="30" spans="1:17" ht="37.5" customHeight="1" thickBot="1">
      <c r="A30" s="17" t="s">
        <v>18</v>
      </c>
      <c r="B30" s="23">
        <f t="shared" ref="B30:G30" si="3">B27/B28</f>
        <v>1.152542372881356</v>
      </c>
      <c r="C30" s="23">
        <f t="shared" si="3"/>
        <v>1.1680672268907564</v>
      </c>
      <c r="D30" s="23">
        <f t="shared" si="3"/>
        <v>1.1171875</v>
      </c>
      <c r="E30" s="23">
        <f t="shared" si="3"/>
        <v>1.1428571428571428</v>
      </c>
      <c r="F30" s="23">
        <f t="shared" si="3"/>
        <v>1.1626016260162602</v>
      </c>
      <c r="G30" s="23">
        <f t="shared" si="3"/>
        <v>1.1702127659574468</v>
      </c>
      <c r="H30" s="23">
        <f t="shared" ref="H30:I30" si="4">H27/H28</f>
        <v>1.1635475996745321</v>
      </c>
      <c r="I30" s="23">
        <f t="shared" si="4"/>
        <v>1.1818181818181819</v>
      </c>
      <c r="J30" s="23">
        <f t="shared" ref="J30:K30" si="5">J27/J28</f>
        <v>1.1519999999999999</v>
      </c>
      <c r="K30" s="23">
        <f t="shared" si="5"/>
        <v>1.15625</v>
      </c>
      <c r="L30" s="23">
        <f t="shared" ref="L30:M30" si="6">L27/L28</f>
        <v>1.1384615384615384</v>
      </c>
      <c r="M30" s="46">
        <f t="shared" si="6"/>
        <v>1.1287878787878789</v>
      </c>
      <c r="N30" s="48">
        <f>AVERAGE(B30:M30)</f>
        <v>1.1528611527787576</v>
      </c>
    </row>
    <row r="31" spans="1:17" ht="81.75" customHeight="1">
      <c r="A31" s="39" t="s">
        <v>36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1" customHeight="1">
      <c r="A32" s="22" t="s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7" s="5" customFormat="1" ht="45" customHeight="1">
      <c r="A33" s="40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s="5" customFormat="1" ht="45" customHeight="1">
      <c r="A34" s="40" t="s">
        <v>35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</sheetData>
  <mergeCells count="3">
    <mergeCell ref="A31:Q31"/>
    <mergeCell ref="A33:Q33"/>
    <mergeCell ref="A34:Q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1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P34"/>
  <sheetViews>
    <sheetView view="pageBreakPreview" zoomScale="80" zoomScaleNormal="60" zoomScaleSheetLayoutView="80" workbookViewId="0">
      <pane xSplit="1" topLeftCell="B1" activePane="topRight" state="frozen"/>
      <selection activeCell="R25" sqref="R25"/>
      <selection pane="topRight" activeCell="K8" sqref="K8"/>
    </sheetView>
  </sheetViews>
  <sheetFormatPr defaultColWidth="13.375" defaultRowHeight="17.100000000000001" customHeight="1"/>
  <cols>
    <col min="1" max="1" width="19.25" style="1" customWidth="1"/>
    <col min="2" max="13" width="13" style="3" customWidth="1"/>
    <col min="14" max="14" width="13" style="2" customWidth="1"/>
    <col min="15" max="16" width="7.375" style="2" customWidth="1"/>
    <col min="17" max="18" width="12.5" style="2" customWidth="1"/>
    <col min="19" max="189" width="13.375" style="2"/>
    <col min="190" max="190" width="13.875" style="2" customWidth="1"/>
    <col min="191" max="191" width="0" style="2" hidden="1" customWidth="1"/>
    <col min="192" max="243" width="5.25" style="2" customWidth="1"/>
    <col min="244" max="254" width="0" style="2" hidden="1" customWidth="1"/>
    <col min="255" max="262" width="6.125" style="2" customWidth="1"/>
    <col min="263" max="445" width="13.375" style="2"/>
    <col min="446" max="446" width="13.875" style="2" customWidth="1"/>
    <col min="447" max="447" width="0" style="2" hidden="1" customWidth="1"/>
    <col min="448" max="499" width="5.25" style="2" customWidth="1"/>
    <col min="500" max="510" width="0" style="2" hidden="1" customWidth="1"/>
    <col min="511" max="518" width="6.125" style="2" customWidth="1"/>
    <col min="519" max="701" width="13.375" style="2"/>
    <col min="702" max="702" width="13.875" style="2" customWidth="1"/>
    <col min="703" max="703" width="0" style="2" hidden="1" customWidth="1"/>
    <col min="704" max="755" width="5.25" style="2" customWidth="1"/>
    <col min="756" max="766" width="0" style="2" hidden="1" customWidth="1"/>
    <col min="767" max="774" width="6.125" style="2" customWidth="1"/>
    <col min="775" max="957" width="13.375" style="2"/>
    <col min="958" max="958" width="13.875" style="2" customWidth="1"/>
    <col min="959" max="959" width="0" style="2" hidden="1" customWidth="1"/>
    <col min="960" max="1011" width="5.25" style="2" customWidth="1"/>
    <col min="1012" max="1022" width="0" style="2" hidden="1" customWidth="1"/>
    <col min="1023" max="1030" width="6.125" style="2" customWidth="1"/>
    <col min="1031" max="1213" width="13.375" style="2"/>
    <col min="1214" max="1214" width="13.875" style="2" customWidth="1"/>
    <col min="1215" max="1215" width="0" style="2" hidden="1" customWidth="1"/>
    <col min="1216" max="1267" width="5.25" style="2" customWidth="1"/>
    <col min="1268" max="1278" width="0" style="2" hidden="1" customWidth="1"/>
    <col min="1279" max="1286" width="6.125" style="2" customWidth="1"/>
    <col min="1287" max="1469" width="13.375" style="2"/>
    <col min="1470" max="1470" width="13.875" style="2" customWidth="1"/>
    <col min="1471" max="1471" width="0" style="2" hidden="1" customWidth="1"/>
    <col min="1472" max="1523" width="5.25" style="2" customWidth="1"/>
    <col min="1524" max="1534" width="0" style="2" hidden="1" customWidth="1"/>
    <col min="1535" max="1542" width="6.125" style="2" customWidth="1"/>
    <col min="1543" max="1725" width="13.375" style="2"/>
    <col min="1726" max="1726" width="13.875" style="2" customWidth="1"/>
    <col min="1727" max="1727" width="0" style="2" hidden="1" customWidth="1"/>
    <col min="1728" max="1779" width="5.25" style="2" customWidth="1"/>
    <col min="1780" max="1790" width="0" style="2" hidden="1" customWidth="1"/>
    <col min="1791" max="1798" width="6.125" style="2" customWidth="1"/>
    <col min="1799" max="1981" width="13.375" style="2"/>
    <col min="1982" max="1982" width="13.875" style="2" customWidth="1"/>
    <col min="1983" max="1983" width="0" style="2" hidden="1" customWidth="1"/>
    <col min="1984" max="2035" width="5.25" style="2" customWidth="1"/>
    <col min="2036" max="2046" width="0" style="2" hidden="1" customWidth="1"/>
    <col min="2047" max="2054" width="6.125" style="2" customWidth="1"/>
    <col min="2055" max="2237" width="13.375" style="2"/>
    <col min="2238" max="2238" width="13.875" style="2" customWidth="1"/>
    <col min="2239" max="2239" width="0" style="2" hidden="1" customWidth="1"/>
    <col min="2240" max="2291" width="5.25" style="2" customWidth="1"/>
    <col min="2292" max="2302" width="0" style="2" hidden="1" customWidth="1"/>
    <col min="2303" max="2310" width="6.125" style="2" customWidth="1"/>
    <col min="2311" max="2493" width="13.375" style="2"/>
    <col min="2494" max="2494" width="13.875" style="2" customWidth="1"/>
    <col min="2495" max="2495" width="0" style="2" hidden="1" customWidth="1"/>
    <col min="2496" max="2547" width="5.25" style="2" customWidth="1"/>
    <col min="2548" max="2558" width="0" style="2" hidden="1" customWidth="1"/>
    <col min="2559" max="2566" width="6.125" style="2" customWidth="1"/>
    <col min="2567" max="2749" width="13.375" style="2"/>
    <col min="2750" max="2750" width="13.875" style="2" customWidth="1"/>
    <col min="2751" max="2751" width="0" style="2" hidden="1" customWidth="1"/>
    <col min="2752" max="2803" width="5.25" style="2" customWidth="1"/>
    <col min="2804" max="2814" width="0" style="2" hidden="1" customWidth="1"/>
    <col min="2815" max="2822" width="6.125" style="2" customWidth="1"/>
    <col min="2823" max="3005" width="13.375" style="2"/>
    <col min="3006" max="3006" width="13.875" style="2" customWidth="1"/>
    <col min="3007" max="3007" width="0" style="2" hidden="1" customWidth="1"/>
    <col min="3008" max="3059" width="5.25" style="2" customWidth="1"/>
    <col min="3060" max="3070" width="0" style="2" hidden="1" customWidth="1"/>
    <col min="3071" max="3078" width="6.125" style="2" customWidth="1"/>
    <col min="3079" max="3261" width="13.375" style="2"/>
    <col min="3262" max="3262" width="13.875" style="2" customWidth="1"/>
    <col min="3263" max="3263" width="0" style="2" hidden="1" customWidth="1"/>
    <col min="3264" max="3315" width="5.25" style="2" customWidth="1"/>
    <col min="3316" max="3326" width="0" style="2" hidden="1" customWidth="1"/>
    <col min="3327" max="3334" width="6.125" style="2" customWidth="1"/>
    <col min="3335" max="3517" width="13.375" style="2"/>
    <col min="3518" max="3518" width="13.875" style="2" customWidth="1"/>
    <col min="3519" max="3519" width="0" style="2" hidden="1" customWidth="1"/>
    <col min="3520" max="3571" width="5.25" style="2" customWidth="1"/>
    <col min="3572" max="3582" width="0" style="2" hidden="1" customWidth="1"/>
    <col min="3583" max="3590" width="6.125" style="2" customWidth="1"/>
    <col min="3591" max="3773" width="13.375" style="2"/>
    <col min="3774" max="3774" width="13.875" style="2" customWidth="1"/>
    <col min="3775" max="3775" width="0" style="2" hidden="1" customWidth="1"/>
    <col min="3776" max="3827" width="5.25" style="2" customWidth="1"/>
    <col min="3828" max="3838" width="0" style="2" hidden="1" customWidth="1"/>
    <col min="3839" max="3846" width="6.125" style="2" customWidth="1"/>
    <col min="3847" max="4029" width="13.375" style="2"/>
    <col min="4030" max="4030" width="13.875" style="2" customWidth="1"/>
    <col min="4031" max="4031" width="0" style="2" hidden="1" customWidth="1"/>
    <col min="4032" max="4083" width="5.25" style="2" customWidth="1"/>
    <col min="4084" max="4094" width="0" style="2" hidden="1" customWidth="1"/>
    <col min="4095" max="4102" width="6.125" style="2" customWidth="1"/>
    <col min="4103" max="4285" width="13.375" style="2"/>
    <col min="4286" max="4286" width="13.875" style="2" customWidth="1"/>
    <col min="4287" max="4287" width="0" style="2" hidden="1" customWidth="1"/>
    <col min="4288" max="4339" width="5.25" style="2" customWidth="1"/>
    <col min="4340" max="4350" width="0" style="2" hidden="1" customWidth="1"/>
    <col min="4351" max="4358" width="6.125" style="2" customWidth="1"/>
    <col min="4359" max="4541" width="13.375" style="2"/>
    <col min="4542" max="4542" width="13.875" style="2" customWidth="1"/>
    <col min="4543" max="4543" width="0" style="2" hidden="1" customWidth="1"/>
    <col min="4544" max="4595" width="5.25" style="2" customWidth="1"/>
    <col min="4596" max="4606" width="0" style="2" hidden="1" customWidth="1"/>
    <col min="4607" max="4614" width="6.125" style="2" customWidth="1"/>
    <col min="4615" max="4797" width="13.375" style="2"/>
    <col min="4798" max="4798" width="13.875" style="2" customWidth="1"/>
    <col min="4799" max="4799" width="0" style="2" hidden="1" customWidth="1"/>
    <col min="4800" max="4851" width="5.25" style="2" customWidth="1"/>
    <col min="4852" max="4862" width="0" style="2" hidden="1" customWidth="1"/>
    <col min="4863" max="4870" width="6.125" style="2" customWidth="1"/>
    <col min="4871" max="5053" width="13.375" style="2"/>
    <col min="5054" max="5054" width="13.875" style="2" customWidth="1"/>
    <col min="5055" max="5055" width="0" style="2" hidden="1" customWidth="1"/>
    <col min="5056" max="5107" width="5.25" style="2" customWidth="1"/>
    <col min="5108" max="5118" width="0" style="2" hidden="1" customWidth="1"/>
    <col min="5119" max="5126" width="6.125" style="2" customWidth="1"/>
    <col min="5127" max="5309" width="13.375" style="2"/>
    <col min="5310" max="5310" width="13.875" style="2" customWidth="1"/>
    <col min="5311" max="5311" width="0" style="2" hidden="1" customWidth="1"/>
    <col min="5312" max="5363" width="5.25" style="2" customWidth="1"/>
    <col min="5364" max="5374" width="0" style="2" hidden="1" customWidth="1"/>
    <col min="5375" max="5382" width="6.125" style="2" customWidth="1"/>
    <col min="5383" max="5565" width="13.375" style="2"/>
    <col min="5566" max="5566" width="13.875" style="2" customWidth="1"/>
    <col min="5567" max="5567" width="0" style="2" hidden="1" customWidth="1"/>
    <col min="5568" max="5619" width="5.25" style="2" customWidth="1"/>
    <col min="5620" max="5630" width="0" style="2" hidden="1" customWidth="1"/>
    <col min="5631" max="5638" width="6.125" style="2" customWidth="1"/>
    <col min="5639" max="5821" width="13.375" style="2"/>
    <col min="5822" max="5822" width="13.875" style="2" customWidth="1"/>
    <col min="5823" max="5823" width="0" style="2" hidden="1" customWidth="1"/>
    <col min="5824" max="5875" width="5.25" style="2" customWidth="1"/>
    <col min="5876" max="5886" width="0" style="2" hidden="1" customWidth="1"/>
    <col min="5887" max="5894" width="6.125" style="2" customWidth="1"/>
    <col min="5895" max="6077" width="13.375" style="2"/>
    <col min="6078" max="6078" width="13.875" style="2" customWidth="1"/>
    <col min="6079" max="6079" width="0" style="2" hidden="1" customWidth="1"/>
    <col min="6080" max="6131" width="5.25" style="2" customWidth="1"/>
    <col min="6132" max="6142" width="0" style="2" hidden="1" customWidth="1"/>
    <col min="6143" max="6150" width="6.125" style="2" customWidth="1"/>
    <col min="6151" max="6333" width="13.375" style="2"/>
    <col min="6334" max="6334" width="13.875" style="2" customWidth="1"/>
    <col min="6335" max="6335" width="0" style="2" hidden="1" customWidth="1"/>
    <col min="6336" max="6387" width="5.25" style="2" customWidth="1"/>
    <col min="6388" max="6398" width="0" style="2" hidden="1" customWidth="1"/>
    <col min="6399" max="6406" width="6.125" style="2" customWidth="1"/>
    <col min="6407" max="6589" width="13.375" style="2"/>
    <col min="6590" max="6590" width="13.875" style="2" customWidth="1"/>
    <col min="6591" max="6591" width="0" style="2" hidden="1" customWidth="1"/>
    <col min="6592" max="6643" width="5.25" style="2" customWidth="1"/>
    <col min="6644" max="6654" width="0" style="2" hidden="1" customWidth="1"/>
    <col min="6655" max="6662" width="6.125" style="2" customWidth="1"/>
    <col min="6663" max="6845" width="13.375" style="2"/>
    <col min="6846" max="6846" width="13.875" style="2" customWidth="1"/>
    <col min="6847" max="6847" width="0" style="2" hidden="1" customWidth="1"/>
    <col min="6848" max="6899" width="5.25" style="2" customWidth="1"/>
    <col min="6900" max="6910" width="0" style="2" hidden="1" customWidth="1"/>
    <col min="6911" max="6918" width="6.125" style="2" customWidth="1"/>
    <col min="6919" max="7101" width="13.375" style="2"/>
    <col min="7102" max="7102" width="13.875" style="2" customWidth="1"/>
    <col min="7103" max="7103" width="0" style="2" hidden="1" customWidth="1"/>
    <col min="7104" max="7155" width="5.25" style="2" customWidth="1"/>
    <col min="7156" max="7166" width="0" style="2" hidden="1" customWidth="1"/>
    <col min="7167" max="7174" width="6.125" style="2" customWidth="1"/>
    <col min="7175" max="7357" width="13.375" style="2"/>
    <col min="7358" max="7358" width="13.875" style="2" customWidth="1"/>
    <col min="7359" max="7359" width="0" style="2" hidden="1" customWidth="1"/>
    <col min="7360" max="7411" width="5.25" style="2" customWidth="1"/>
    <col min="7412" max="7422" width="0" style="2" hidden="1" customWidth="1"/>
    <col min="7423" max="7430" width="6.125" style="2" customWidth="1"/>
    <col min="7431" max="7613" width="13.375" style="2"/>
    <col min="7614" max="7614" width="13.875" style="2" customWidth="1"/>
    <col min="7615" max="7615" width="0" style="2" hidden="1" customWidth="1"/>
    <col min="7616" max="7667" width="5.25" style="2" customWidth="1"/>
    <col min="7668" max="7678" width="0" style="2" hidden="1" customWidth="1"/>
    <col min="7679" max="7686" width="6.125" style="2" customWidth="1"/>
    <col min="7687" max="7869" width="13.375" style="2"/>
    <col min="7870" max="7870" width="13.875" style="2" customWidth="1"/>
    <col min="7871" max="7871" width="0" style="2" hidden="1" customWidth="1"/>
    <col min="7872" max="7923" width="5.25" style="2" customWidth="1"/>
    <col min="7924" max="7934" width="0" style="2" hidden="1" customWidth="1"/>
    <col min="7935" max="7942" width="6.125" style="2" customWidth="1"/>
    <col min="7943" max="8125" width="13.375" style="2"/>
    <col min="8126" max="8126" width="13.875" style="2" customWidth="1"/>
    <col min="8127" max="8127" width="0" style="2" hidden="1" customWidth="1"/>
    <col min="8128" max="8179" width="5.25" style="2" customWidth="1"/>
    <col min="8180" max="8190" width="0" style="2" hidden="1" customWidth="1"/>
    <col min="8191" max="8198" width="6.125" style="2" customWidth="1"/>
    <col min="8199" max="8381" width="13.375" style="2"/>
    <col min="8382" max="8382" width="13.875" style="2" customWidth="1"/>
    <col min="8383" max="8383" width="0" style="2" hidden="1" customWidth="1"/>
    <col min="8384" max="8435" width="5.25" style="2" customWidth="1"/>
    <col min="8436" max="8446" width="0" style="2" hidden="1" customWidth="1"/>
    <col min="8447" max="8454" width="6.125" style="2" customWidth="1"/>
    <col min="8455" max="8637" width="13.375" style="2"/>
    <col min="8638" max="8638" width="13.875" style="2" customWidth="1"/>
    <col min="8639" max="8639" width="0" style="2" hidden="1" customWidth="1"/>
    <col min="8640" max="8691" width="5.25" style="2" customWidth="1"/>
    <col min="8692" max="8702" width="0" style="2" hidden="1" customWidth="1"/>
    <col min="8703" max="8710" width="6.125" style="2" customWidth="1"/>
    <col min="8711" max="8893" width="13.375" style="2"/>
    <col min="8894" max="8894" width="13.875" style="2" customWidth="1"/>
    <col min="8895" max="8895" width="0" style="2" hidden="1" customWidth="1"/>
    <col min="8896" max="8947" width="5.25" style="2" customWidth="1"/>
    <col min="8948" max="8958" width="0" style="2" hidden="1" customWidth="1"/>
    <col min="8959" max="8966" width="6.125" style="2" customWidth="1"/>
    <col min="8967" max="9149" width="13.375" style="2"/>
    <col min="9150" max="9150" width="13.875" style="2" customWidth="1"/>
    <col min="9151" max="9151" width="0" style="2" hidden="1" customWidth="1"/>
    <col min="9152" max="9203" width="5.25" style="2" customWidth="1"/>
    <col min="9204" max="9214" width="0" style="2" hidden="1" customWidth="1"/>
    <col min="9215" max="9222" width="6.125" style="2" customWidth="1"/>
    <col min="9223" max="9405" width="13.375" style="2"/>
    <col min="9406" max="9406" width="13.875" style="2" customWidth="1"/>
    <col min="9407" max="9407" width="0" style="2" hidden="1" customWidth="1"/>
    <col min="9408" max="9459" width="5.25" style="2" customWidth="1"/>
    <col min="9460" max="9470" width="0" style="2" hidden="1" customWidth="1"/>
    <col min="9471" max="9478" width="6.125" style="2" customWidth="1"/>
    <col min="9479" max="9661" width="13.375" style="2"/>
    <col min="9662" max="9662" width="13.875" style="2" customWidth="1"/>
    <col min="9663" max="9663" width="0" style="2" hidden="1" customWidth="1"/>
    <col min="9664" max="9715" width="5.25" style="2" customWidth="1"/>
    <col min="9716" max="9726" width="0" style="2" hidden="1" customWidth="1"/>
    <col min="9727" max="9734" width="6.125" style="2" customWidth="1"/>
    <col min="9735" max="9917" width="13.375" style="2"/>
    <col min="9918" max="9918" width="13.875" style="2" customWidth="1"/>
    <col min="9919" max="9919" width="0" style="2" hidden="1" customWidth="1"/>
    <col min="9920" max="9971" width="5.25" style="2" customWidth="1"/>
    <col min="9972" max="9982" width="0" style="2" hidden="1" customWidth="1"/>
    <col min="9983" max="9990" width="6.125" style="2" customWidth="1"/>
    <col min="9991" max="10173" width="13.375" style="2"/>
    <col min="10174" max="10174" width="13.875" style="2" customWidth="1"/>
    <col min="10175" max="10175" width="0" style="2" hidden="1" customWidth="1"/>
    <col min="10176" max="10227" width="5.25" style="2" customWidth="1"/>
    <col min="10228" max="10238" width="0" style="2" hidden="1" customWidth="1"/>
    <col min="10239" max="10246" width="6.125" style="2" customWidth="1"/>
    <col min="10247" max="10429" width="13.375" style="2"/>
    <col min="10430" max="10430" width="13.875" style="2" customWidth="1"/>
    <col min="10431" max="10431" width="0" style="2" hidden="1" customWidth="1"/>
    <col min="10432" max="10483" width="5.25" style="2" customWidth="1"/>
    <col min="10484" max="10494" width="0" style="2" hidden="1" customWidth="1"/>
    <col min="10495" max="10502" width="6.125" style="2" customWidth="1"/>
    <col min="10503" max="10685" width="13.375" style="2"/>
    <col min="10686" max="10686" width="13.875" style="2" customWidth="1"/>
    <col min="10687" max="10687" width="0" style="2" hidden="1" customWidth="1"/>
    <col min="10688" max="10739" width="5.25" style="2" customWidth="1"/>
    <col min="10740" max="10750" width="0" style="2" hidden="1" customWidth="1"/>
    <col min="10751" max="10758" width="6.125" style="2" customWidth="1"/>
    <col min="10759" max="10941" width="13.375" style="2"/>
    <col min="10942" max="10942" width="13.875" style="2" customWidth="1"/>
    <col min="10943" max="10943" width="0" style="2" hidden="1" customWidth="1"/>
    <col min="10944" max="10995" width="5.25" style="2" customWidth="1"/>
    <col min="10996" max="11006" width="0" style="2" hidden="1" customWidth="1"/>
    <col min="11007" max="11014" width="6.125" style="2" customWidth="1"/>
    <col min="11015" max="11197" width="13.375" style="2"/>
    <col min="11198" max="11198" width="13.875" style="2" customWidth="1"/>
    <col min="11199" max="11199" width="0" style="2" hidden="1" customWidth="1"/>
    <col min="11200" max="11251" width="5.25" style="2" customWidth="1"/>
    <col min="11252" max="11262" width="0" style="2" hidden="1" customWidth="1"/>
    <col min="11263" max="11270" width="6.125" style="2" customWidth="1"/>
    <col min="11271" max="11453" width="13.375" style="2"/>
    <col min="11454" max="11454" width="13.875" style="2" customWidth="1"/>
    <col min="11455" max="11455" width="0" style="2" hidden="1" customWidth="1"/>
    <col min="11456" max="11507" width="5.25" style="2" customWidth="1"/>
    <col min="11508" max="11518" width="0" style="2" hidden="1" customWidth="1"/>
    <col min="11519" max="11526" width="6.125" style="2" customWidth="1"/>
    <col min="11527" max="11709" width="13.375" style="2"/>
    <col min="11710" max="11710" width="13.875" style="2" customWidth="1"/>
    <col min="11711" max="11711" width="0" style="2" hidden="1" customWidth="1"/>
    <col min="11712" max="11763" width="5.25" style="2" customWidth="1"/>
    <col min="11764" max="11774" width="0" style="2" hidden="1" customWidth="1"/>
    <col min="11775" max="11782" width="6.125" style="2" customWidth="1"/>
    <col min="11783" max="11965" width="13.375" style="2"/>
    <col min="11966" max="11966" width="13.875" style="2" customWidth="1"/>
    <col min="11967" max="11967" width="0" style="2" hidden="1" customWidth="1"/>
    <col min="11968" max="12019" width="5.25" style="2" customWidth="1"/>
    <col min="12020" max="12030" width="0" style="2" hidden="1" customWidth="1"/>
    <col min="12031" max="12038" width="6.125" style="2" customWidth="1"/>
    <col min="12039" max="12221" width="13.375" style="2"/>
    <col min="12222" max="12222" width="13.875" style="2" customWidth="1"/>
    <col min="12223" max="12223" width="0" style="2" hidden="1" customWidth="1"/>
    <col min="12224" max="12275" width="5.25" style="2" customWidth="1"/>
    <col min="12276" max="12286" width="0" style="2" hidden="1" customWidth="1"/>
    <col min="12287" max="12294" width="6.125" style="2" customWidth="1"/>
    <col min="12295" max="12477" width="13.375" style="2"/>
    <col min="12478" max="12478" width="13.875" style="2" customWidth="1"/>
    <col min="12479" max="12479" width="0" style="2" hidden="1" customWidth="1"/>
    <col min="12480" max="12531" width="5.25" style="2" customWidth="1"/>
    <col min="12532" max="12542" width="0" style="2" hidden="1" customWidth="1"/>
    <col min="12543" max="12550" width="6.125" style="2" customWidth="1"/>
    <col min="12551" max="12733" width="13.375" style="2"/>
    <col min="12734" max="12734" width="13.875" style="2" customWidth="1"/>
    <col min="12735" max="12735" width="0" style="2" hidden="1" customWidth="1"/>
    <col min="12736" max="12787" width="5.25" style="2" customWidth="1"/>
    <col min="12788" max="12798" width="0" style="2" hidden="1" customWidth="1"/>
    <col min="12799" max="12806" width="6.125" style="2" customWidth="1"/>
    <col min="12807" max="12989" width="13.375" style="2"/>
    <col min="12990" max="12990" width="13.875" style="2" customWidth="1"/>
    <col min="12991" max="12991" width="0" style="2" hidden="1" customWidth="1"/>
    <col min="12992" max="13043" width="5.25" style="2" customWidth="1"/>
    <col min="13044" max="13054" width="0" style="2" hidden="1" customWidth="1"/>
    <col min="13055" max="13062" width="6.125" style="2" customWidth="1"/>
    <col min="13063" max="13245" width="13.375" style="2"/>
    <col min="13246" max="13246" width="13.875" style="2" customWidth="1"/>
    <col min="13247" max="13247" width="0" style="2" hidden="1" customWidth="1"/>
    <col min="13248" max="13299" width="5.25" style="2" customWidth="1"/>
    <col min="13300" max="13310" width="0" style="2" hidden="1" customWidth="1"/>
    <col min="13311" max="13318" width="6.125" style="2" customWidth="1"/>
    <col min="13319" max="13501" width="13.375" style="2"/>
    <col min="13502" max="13502" width="13.875" style="2" customWidth="1"/>
    <col min="13503" max="13503" width="0" style="2" hidden="1" customWidth="1"/>
    <col min="13504" max="13555" width="5.25" style="2" customWidth="1"/>
    <col min="13556" max="13566" width="0" style="2" hidden="1" customWidth="1"/>
    <col min="13567" max="13574" width="6.125" style="2" customWidth="1"/>
    <col min="13575" max="13757" width="13.375" style="2"/>
    <col min="13758" max="13758" width="13.875" style="2" customWidth="1"/>
    <col min="13759" max="13759" width="0" style="2" hidden="1" customWidth="1"/>
    <col min="13760" max="13811" width="5.25" style="2" customWidth="1"/>
    <col min="13812" max="13822" width="0" style="2" hidden="1" customWidth="1"/>
    <col min="13823" max="13830" width="6.125" style="2" customWidth="1"/>
    <col min="13831" max="14013" width="13.375" style="2"/>
    <col min="14014" max="14014" width="13.875" style="2" customWidth="1"/>
    <col min="14015" max="14015" width="0" style="2" hidden="1" customWidth="1"/>
    <col min="14016" max="14067" width="5.25" style="2" customWidth="1"/>
    <col min="14068" max="14078" width="0" style="2" hidden="1" customWidth="1"/>
    <col min="14079" max="14086" width="6.125" style="2" customWidth="1"/>
    <col min="14087" max="14269" width="13.375" style="2"/>
    <col min="14270" max="14270" width="13.875" style="2" customWidth="1"/>
    <col min="14271" max="14271" width="0" style="2" hidden="1" customWidth="1"/>
    <col min="14272" max="14323" width="5.25" style="2" customWidth="1"/>
    <col min="14324" max="14334" width="0" style="2" hidden="1" customWidth="1"/>
    <col min="14335" max="14342" width="6.125" style="2" customWidth="1"/>
    <col min="14343" max="14525" width="13.375" style="2"/>
    <col min="14526" max="14526" width="13.875" style="2" customWidth="1"/>
    <col min="14527" max="14527" width="0" style="2" hidden="1" customWidth="1"/>
    <col min="14528" max="14579" width="5.25" style="2" customWidth="1"/>
    <col min="14580" max="14590" width="0" style="2" hidden="1" customWidth="1"/>
    <col min="14591" max="14598" width="6.125" style="2" customWidth="1"/>
    <col min="14599" max="14781" width="13.375" style="2"/>
    <col min="14782" max="14782" width="13.875" style="2" customWidth="1"/>
    <col min="14783" max="14783" width="0" style="2" hidden="1" customWidth="1"/>
    <col min="14784" max="14835" width="5.25" style="2" customWidth="1"/>
    <col min="14836" max="14846" width="0" style="2" hidden="1" customWidth="1"/>
    <col min="14847" max="14854" width="6.125" style="2" customWidth="1"/>
    <col min="14855" max="15037" width="13.375" style="2"/>
    <col min="15038" max="15038" width="13.875" style="2" customWidth="1"/>
    <col min="15039" max="15039" width="0" style="2" hidden="1" customWidth="1"/>
    <col min="15040" max="15091" width="5.25" style="2" customWidth="1"/>
    <col min="15092" max="15102" width="0" style="2" hidden="1" customWidth="1"/>
    <col min="15103" max="15110" width="6.125" style="2" customWidth="1"/>
    <col min="15111" max="15293" width="13.375" style="2"/>
    <col min="15294" max="15294" width="13.875" style="2" customWidth="1"/>
    <col min="15295" max="15295" width="0" style="2" hidden="1" customWidth="1"/>
    <col min="15296" max="15347" width="5.25" style="2" customWidth="1"/>
    <col min="15348" max="15358" width="0" style="2" hidden="1" customWidth="1"/>
    <col min="15359" max="15366" width="6.125" style="2" customWidth="1"/>
    <col min="15367" max="15549" width="13.375" style="2"/>
    <col min="15550" max="15550" width="13.875" style="2" customWidth="1"/>
    <col min="15551" max="15551" width="0" style="2" hidden="1" customWidth="1"/>
    <col min="15552" max="15603" width="5.25" style="2" customWidth="1"/>
    <col min="15604" max="15614" width="0" style="2" hidden="1" customWidth="1"/>
    <col min="15615" max="15622" width="6.125" style="2" customWidth="1"/>
    <col min="15623" max="15805" width="13.375" style="2"/>
    <col min="15806" max="15806" width="13.875" style="2" customWidth="1"/>
    <col min="15807" max="15807" width="0" style="2" hidden="1" customWidth="1"/>
    <col min="15808" max="15859" width="5.25" style="2" customWidth="1"/>
    <col min="15860" max="15870" width="0" style="2" hidden="1" customWidth="1"/>
    <col min="15871" max="15878" width="6.125" style="2" customWidth="1"/>
    <col min="15879" max="16061" width="13.375" style="2"/>
    <col min="16062" max="16062" width="13.875" style="2" customWidth="1"/>
    <col min="16063" max="16063" width="0" style="2" hidden="1" customWidth="1"/>
    <col min="16064" max="16115" width="5.25" style="2" customWidth="1"/>
    <col min="16116" max="16126" width="0" style="2" hidden="1" customWidth="1"/>
    <col min="16127" max="16134" width="6.125" style="2" customWidth="1"/>
    <col min="16135" max="16384" width="13.375" style="2"/>
  </cols>
  <sheetData>
    <row r="1" spans="1:14" ht="36" customHeight="1">
      <c r="A1" s="7" t="s">
        <v>31</v>
      </c>
    </row>
    <row r="2" spans="1:14" ht="25.5" customHeight="1" thickBot="1">
      <c r="A2" s="6"/>
    </row>
    <row r="3" spans="1:14" s="1" customFormat="1" ht="39.950000000000003" customHeight="1">
      <c r="A3" s="25" t="s">
        <v>0</v>
      </c>
      <c r="B3" s="35">
        <v>42485</v>
      </c>
      <c r="C3" s="34">
        <v>42513</v>
      </c>
      <c r="D3" s="34">
        <v>42548</v>
      </c>
      <c r="E3" s="34">
        <v>42576</v>
      </c>
      <c r="F3" s="34">
        <v>42604</v>
      </c>
      <c r="G3" s="34">
        <v>42639</v>
      </c>
      <c r="H3" s="34">
        <v>42667</v>
      </c>
      <c r="I3" s="34">
        <v>42702</v>
      </c>
      <c r="J3" s="34">
        <v>42730</v>
      </c>
      <c r="K3" s="34">
        <v>42758</v>
      </c>
      <c r="L3" s="34">
        <v>42793</v>
      </c>
      <c r="M3" s="49">
        <v>42821</v>
      </c>
      <c r="N3" s="50" t="s">
        <v>39</v>
      </c>
    </row>
    <row r="4" spans="1:14" ht="39.950000000000003" customHeight="1">
      <c r="A4" s="26" t="s">
        <v>1</v>
      </c>
      <c r="B4" s="30">
        <v>119</v>
      </c>
      <c r="C4" s="12">
        <v>119</v>
      </c>
      <c r="D4" s="12">
        <v>127.5</v>
      </c>
      <c r="E4" s="12">
        <v>127.5</v>
      </c>
      <c r="F4" s="12">
        <v>127.5</v>
      </c>
      <c r="G4" s="12">
        <v>123</v>
      </c>
      <c r="H4" s="12">
        <v>123</v>
      </c>
      <c r="I4" s="12">
        <v>123</v>
      </c>
      <c r="J4" s="12">
        <v>128</v>
      </c>
      <c r="K4" s="12">
        <v>128</v>
      </c>
      <c r="L4" s="12">
        <v>130</v>
      </c>
      <c r="M4" s="41">
        <v>130</v>
      </c>
      <c r="N4" s="55">
        <f>AVERAGE(B4:M4)</f>
        <v>125.45833333333333</v>
      </c>
    </row>
    <row r="5" spans="1:14" ht="39.950000000000003" customHeight="1">
      <c r="A5" s="27" t="s">
        <v>2</v>
      </c>
      <c r="B5" s="31">
        <v>100</v>
      </c>
      <c r="C5" s="8">
        <v>104</v>
      </c>
      <c r="D5" s="8">
        <v>104</v>
      </c>
      <c r="E5" s="8">
        <v>109</v>
      </c>
      <c r="F5" s="8">
        <v>107</v>
      </c>
      <c r="G5" s="8">
        <v>107</v>
      </c>
      <c r="H5" s="8">
        <v>107</v>
      </c>
      <c r="I5" s="8">
        <v>110</v>
      </c>
      <c r="J5" s="8">
        <v>112</v>
      </c>
      <c r="K5" s="8">
        <v>117</v>
      </c>
      <c r="L5" s="8">
        <v>117</v>
      </c>
      <c r="M5" s="41">
        <v>117</v>
      </c>
      <c r="N5" s="55">
        <f t="shared" ref="N5:N30" si="0">AVERAGE(B5:M5)</f>
        <v>109.25</v>
      </c>
    </row>
    <row r="6" spans="1:14" ht="39.950000000000003" customHeight="1">
      <c r="A6" s="27" t="s">
        <v>3</v>
      </c>
      <c r="B6" s="31">
        <v>106</v>
      </c>
      <c r="C6" s="8">
        <v>109</v>
      </c>
      <c r="D6" s="8">
        <v>110.5</v>
      </c>
      <c r="E6" s="8">
        <v>115</v>
      </c>
      <c r="F6" s="8">
        <v>113.5</v>
      </c>
      <c r="G6" s="8">
        <v>111</v>
      </c>
      <c r="H6" s="8">
        <v>102.25</v>
      </c>
      <c r="I6" s="8">
        <v>114.25</v>
      </c>
      <c r="J6" s="8">
        <v>117.5</v>
      </c>
      <c r="K6" s="8">
        <v>121.25</v>
      </c>
      <c r="L6" s="8">
        <v>124.75</v>
      </c>
      <c r="M6" s="41">
        <v>125</v>
      </c>
      <c r="N6" s="55">
        <f t="shared" si="0"/>
        <v>114.16666666666667</v>
      </c>
    </row>
    <row r="7" spans="1:14" ht="39.950000000000003" customHeight="1">
      <c r="A7" s="27" t="s">
        <v>4</v>
      </c>
      <c r="B7" s="31" t="s">
        <v>29</v>
      </c>
      <c r="C7" s="8" t="s">
        <v>29</v>
      </c>
      <c r="D7" s="8" t="s">
        <v>29</v>
      </c>
      <c r="E7" s="8" t="s">
        <v>29</v>
      </c>
      <c r="F7" s="8" t="s">
        <v>29</v>
      </c>
      <c r="G7" s="8" t="s">
        <v>29</v>
      </c>
      <c r="H7" s="8" t="s">
        <v>29</v>
      </c>
      <c r="I7" s="8" t="s">
        <v>29</v>
      </c>
      <c r="J7" s="8" t="s">
        <v>29</v>
      </c>
      <c r="K7" s="8" t="s">
        <v>29</v>
      </c>
      <c r="L7" s="8" t="s">
        <v>29</v>
      </c>
      <c r="M7" s="41" t="s">
        <v>29</v>
      </c>
      <c r="N7" s="55" t="s">
        <v>29</v>
      </c>
    </row>
    <row r="8" spans="1:14" ht="39.950000000000003" customHeight="1">
      <c r="A8" s="27" t="s">
        <v>5</v>
      </c>
      <c r="B8" s="31">
        <v>100</v>
      </c>
      <c r="C8" s="8">
        <v>100.4</v>
      </c>
      <c r="D8" s="8">
        <v>100.4</v>
      </c>
      <c r="E8" s="8">
        <v>100</v>
      </c>
      <c r="F8" s="8">
        <v>100</v>
      </c>
      <c r="G8" s="8">
        <v>100.4</v>
      </c>
      <c r="H8" s="8">
        <v>100</v>
      </c>
      <c r="I8" s="8">
        <v>100</v>
      </c>
      <c r="J8" s="8">
        <v>100</v>
      </c>
      <c r="K8" s="8">
        <v>100</v>
      </c>
      <c r="L8" s="8">
        <v>100</v>
      </c>
      <c r="M8" s="41">
        <v>100</v>
      </c>
      <c r="N8" s="55">
        <f t="shared" si="0"/>
        <v>100.10000000000001</v>
      </c>
    </row>
    <row r="9" spans="1:14" ht="39.950000000000003" customHeight="1">
      <c r="A9" s="27" t="s">
        <v>6</v>
      </c>
      <c r="B9" s="31">
        <v>104</v>
      </c>
      <c r="C9" s="8">
        <v>104.2</v>
      </c>
      <c r="D9" s="8">
        <v>108.6</v>
      </c>
      <c r="E9" s="8">
        <v>108.5</v>
      </c>
      <c r="F9" s="8">
        <v>108.5</v>
      </c>
      <c r="G9" s="8">
        <v>108.6</v>
      </c>
      <c r="H9" s="8">
        <v>108.6</v>
      </c>
      <c r="I9" s="8">
        <v>108.5</v>
      </c>
      <c r="J9" s="8">
        <v>113</v>
      </c>
      <c r="K9" s="8">
        <v>116</v>
      </c>
      <c r="L9" s="8">
        <v>116</v>
      </c>
      <c r="M9" s="41">
        <v>103</v>
      </c>
      <c r="N9" s="55">
        <f t="shared" si="0"/>
        <v>108.95833333333333</v>
      </c>
    </row>
    <row r="10" spans="1:14" ht="39.950000000000003" customHeight="1">
      <c r="A10" s="27" t="s">
        <v>7</v>
      </c>
      <c r="B10" s="31">
        <v>105</v>
      </c>
      <c r="C10" s="8">
        <v>105</v>
      </c>
      <c r="D10" s="8">
        <v>105</v>
      </c>
      <c r="E10" s="8">
        <v>110</v>
      </c>
      <c r="F10" s="8">
        <v>110</v>
      </c>
      <c r="G10" s="8">
        <v>110</v>
      </c>
      <c r="H10" s="8">
        <v>110</v>
      </c>
      <c r="I10" s="8">
        <v>115</v>
      </c>
      <c r="J10" s="8">
        <v>115</v>
      </c>
      <c r="K10" s="8">
        <v>120</v>
      </c>
      <c r="L10" s="8">
        <v>120</v>
      </c>
      <c r="M10" s="41">
        <v>120</v>
      </c>
      <c r="N10" s="55">
        <f t="shared" si="0"/>
        <v>112.08333333333333</v>
      </c>
    </row>
    <row r="11" spans="1:14" ht="39.950000000000003" customHeight="1">
      <c r="A11" s="27" t="s">
        <v>8</v>
      </c>
      <c r="B11" s="31">
        <v>99</v>
      </c>
      <c r="C11" s="8">
        <v>100.05</v>
      </c>
      <c r="D11" s="8">
        <v>113.55</v>
      </c>
      <c r="E11" s="8">
        <v>113.5</v>
      </c>
      <c r="F11" s="8">
        <v>113.5</v>
      </c>
      <c r="G11" s="8">
        <v>113.55</v>
      </c>
      <c r="H11" s="8">
        <v>112.5</v>
      </c>
      <c r="I11" s="8">
        <v>114</v>
      </c>
      <c r="J11" s="8">
        <v>115.5</v>
      </c>
      <c r="K11" s="8">
        <v>116.5</v>
      </c>
      <c r="L11" s="8">
        <v>119.5</v>
      </c>
      <c r="M11" s="41">
        <v>120</v>
      </c>
      <c r="N11" s="55">
        <f t="shared" si="0"/>
        <v>112.59583333333335</v>
      </c>
    </row>
    <row r="12" spans="1:14" ht="39.950000000000003" customHeight="1">
      <c r="A12" s="27" t="s">
        <v>9</v>
      </c>
      <c r="B12" s="31">
        <v>99</v>
      </c>
      <c r="C12" s="8">
        <v>100.05</v>
      </c>
      <c r="D12" s="8">
        <v>113.55</v>
      </c>
      <c r="E12" s="8">
        <v>113.5</v>
      </c>
      <c r="F12" s="8">
        <v>113.5</v>
      </c>
      <c r="G12" s="8">
        <v>113.55</v>
      </c>
      <c r="H12" s="8">
        <v>112.5</v>
      </c>
      <c r="I12" s="8">
        <v>114</v>
      </c>
      <c r="J12" s="8">
        <v>115.5</v>
      </c>
      <c r="K12" s="8">
        <v>116.5</v>
      </c>
      <c r="L12" s="8">
        <v>119.5</v>
      </c>
      <c r="M12" s="41">
        <v>120</v>
      </c>
      <c r="N12" s="55">
        <f t="shared" si="0"/>
        <v>112.59583333333335</v>
      </c>
    </row>
    <row r="13" spans="1:14" ht="39.950000000000003" customHeight="1">
      <c r="A13" s="27" t="s">
        <v>10</v>
      </c>
      <c r="B13" s="31">
        <v>102</v>
      </c>
      <c r="C13" s="8">
        <v>104.55</v>
      </c>
      <c r="D13" s="8">
        <v>114.55</v>
      </c>
      <c r="E13" s="8">
        <v>117.5</v>
      </c>
      <c r="F13" s="8">
        <v>117.5</v>
      </c>
      <c r="G13" s="8">
        <v>117.5</v>
      </c>
      <c r="H13" s="8">
        <v>117.5</v>
      </c>
      <c r="I13" s="8">
        <v>117.5</v>
      </c>
      <c r="J13" s="8">
        <v>117.5</v>
      </c>
      <c r="K13" s="8">
        <v>120</v>
      </c>
      <c r="L13" s="8">
        <v>120</v>
      </c>
      <c r="M13" s="41">
        <v>120</v>
      </c>
      <c r="N13" s="55">
        <f t="shared" si="0"/>
        <v>115.50833333333333</v>
      </c>
    </row>
    <row r="14" spans="1:14" ht="39.950000000000003" customHeight="1">
      <c r="A14" s="27" t="s">
        <v>11</v>
      </c>
      <c r="B14" s="31">
        <v>105</v>
      </c>
      <c r="C14" s="8">
        <v>107.46666666666665</v>
      </c>
      <c r="D14" s="8">
        <v>117.73333333333333</v>
      </c>
      <c r="E14" s="8">
        <v>116.66666666666667</v>
      </c>
      <c r="F14" s="8">
        <v>114.33333333333333</v>
      </c>
      <c r="G14" s="8">
        <v>116.66666666666667</v>
      </c>
      <c r="H14" s="8">
        <v>119</v>
      </c>
      <c r="I14" s="8">
        <v>120.66666666666667</v>
      </c>
      <c r="J14" s="8">
        <v>124.33333333333333</v>
      </c>
      <c r="K14" s="8">
        <v>126.66666666666667</v>
      </c>
      <c r="L14" s="8">
        <v>125.66666666666667</v>
      </c>
      <c r="M14" s="41">
        <v>126</v>
      </c>
      <c r="N14" s="55">
        <f t="shared" si="0"/>
        <v>118.35000000000001</v>
      </c>
    </row>
    <row r="15" spans="1:14" ht="39.950000000000003" customHeight="1">
      <c r="A15" s="27" t="s">
        <v>12</v>
      </c>
      <c r="B15" s="31">
        <v>105</v>
      </c>
      <c r="C15" s="8">
        <v>110</v>
      </c>
      <c r="D15" s="8">
        <v>110</v>
      </c>
      <c r="E15" s="8">
        <v>113</v>
      </c>
      <c r="F15" s="8">
        <v>113</v>
      </c>
      <c r="G15" s="8">
        <v>111</v>
      </c>
      <c r="H15" s="8">
        <v>112</v>
      </c>
      <c r="I15" s="8">
        <v>115</v>
      </c>
      <c r="J15" s="8">
        <v>119</v>
      </c>
      <c r="K15" s="8">
        <v>119</v>
      </c>
      <c r="L15" s="8">
        <v>122</v>
      </c>
      <c r="M15" s="41">
        <v>122</v>
      </c>
      <c r="N15" s="55">
        <f t="shared" si="0"/>
        <v>114.25</v>
      </c>
    </row>
    <row r="16" spans="1:14" ht="39.950000000000003" customHeight="1">
      <c r="A16" s="27" t="s">
        <v>13</v>
      </c>
      <c r="B16" s="31">
        <v>100</v>
      </c>
      <c r="C16" s="8">
        <v>104.5</v>
      </c>
      <c r="D16" s="8">
        <v>104.5</v>
      </c>
      <c r="E16" s="8">
        <v>108</v>
      </c>
      <c r="F16" s="8">
        <v>107</v>
      </c>
      <c r="G16" s="8">
        <v>107</v>
      </c>
      <c r="H16" s="8">
        <v>107</v>
      </c>
      <c r="I16" s="8">
        <v>108.5</v>
      </c>
      <c r="J16" s="8">
        <v>111.5</v>
      </c>
      <c r="K16" s="8">
        <v>117</v>
      </c>
      <c r="L16" s="8">
        <v>116.5</v>
      </c>
      <c r="M16" s="41">
        <v>117</v>
      </c>
      <c r="N16" s="55">
        <f t="shared" si="0"/>
        <v>109.04166666666667</v>
      </c>
    </row>
    <row r="17" spans="1:16" ht="39.950000000000003" customHeight="1">
      <c r="A17" s="27" t="s">
        <v>14</v>
      </c>
      <c r="B17" s="31">
        <v>113</v>
      </c>
      <c r="C17" s="8">
        <v>114.21428571428571</v>
      </c>
      <c r="D17" s="8">
        <v>121.28571428571429</v>
      </c>
      <c r="E17" s="8">
        <v>118.28571428571429</v>
      </c>
      <c r="F17" s="8">
        <v>115.42857142857143</v>
      </c>
      <c r="G17" s="8">
        <v>115.85714285714286</v>
      </c>
      <c r="H17" s="8">
        <v>116.28571428571429</v>
      </c>
      <c r="I17" s="8">
        <v>114</v>
      </c>
      <c r="J17" s="8">
        <v>120.85714285714286</v>
      </c>
      <c r="K17" s="8">
        <v>123.28571428571429</v>
      </c>
      <c r="L17" s="8">
        <v>124.57142857142857</v>
      </c>
      <c r="M17" s="41">
        <v>125</v>
      </c>
      <c r="N17" s="55">
        <f t="shared" si="0"/>
        <v>118.50595238095239</v>
      </c>
    </row>
    <row r="18" spans="1:16" ht="39.950000000000003" customHeight="1">
      <c r="A18" s="27" t="s">
        <v>20</v>
      </c>
      <c r="B18" s="31">
        <v>112</v>
      </c>
      <c r="C18" s="8">
        <v>114</v>
      </c>
      <c r="D18" s="8">
        <v>115</v>
      </c>
      <c r="E18" s="8">
        <v>122</v>
      </c>
      <c r="F18" s="8">
        <v>116</v>
      </c>
      <c r="G18" s="8">
        <v>116</v>
      </c>
      <c r="H18" s="8">
        <v>116</v>
      </c>
      <c r="I18" s="8">
        <v>116</v>
      </c>
      <c r="J18" s="8">
        <v>116</v>
      </c>
      <c r="K18" s="8">
        <v>128</v>
      </c>
      <c r="L18" s="8">
        <v>125</v>
      </c>
      <c r="M18" s="41">
        <v>87</v>
      </c>
      <c r="N18" s="55">
        <f t="shared" si="0"/>
        <v>115.25</v>
      </c>
    </row>
    <row r="19" spans="1:16" ht="39.950000000000003" customHeight="1">
      <c r="A19" s="27" t="s">
        <v>21</v>
      </c>
      <c r="B19" s="31">
        <v>123</v>
      </c>
      <c r="C19" s="8">
        <v>122.67714285714285</v>
      </c>
      <c r="D19" s="8">
        <v>131.12285714285716</v>
      </c>
      <c r="E19" s="8">
        <v>127.28571428571429</v>
      </c>
      <c r="F19" s="8">
        <v>122.03714285714285</v>
      </c>
      <c r="G19" s="8">
        <v>121.91714285714285</v>
      </c>
      <c r="H19" s="8">
        <v>124.71428571428571</v>
      </c>
      <c r="I19" s="8">
        <v>126.57142857142857</v>
      </c>
      <c r="J19" s="8">
        <v>124.57142857142857</v>
      </c>
      <c r="K19" s="8">
        <v>125.85714285714286</v>
      </c>
      <c r="L19" s="8">
        <v>127.42857142857143</v>
      </c>
      <c r="M19" s="41">
        <v>129</v>
      </c>
      <c r="N19" s="55">
        <f t="shared" si="0"/>
        <v>125.51523809523809</v>
      </c>
    </row>
    <row r="20" spans="1:16" ht="39.950000000000003" customHeight="1">
      <c r="A20" s="27" t="s">
        <v>22</v>
      </c>
      <c r="B20" s="31">
        <v>125</v>
      </c>
      <c r="C20" s="8">
        <v>130</v>
      </c>
      <c r="D20" s="8">
        <v>130</v>
      </c>
      <c r="E20" s="8">
        <v>135</v>
      </c>
      <c r="F20" s="8">
        <v>135</v>
      </c>
      <c r="G20" s="8">
        <v>135</v>
      </c>
      <c r="H20" s="8">
        <v>135</v>
      </c>
      <c r="I20" s="8">
        <v>135</v>
      </c>
      <c r="J20" s="8">
        <v>135</v>
      </c>
      <c r="K20" s="8">
        <v>135</v>
      </c>
      <c r="L20" s="8">
        <v>140</v>
      </c>
      <c r="M20" s="41">
        <v>100</v>
      </c>
      <c r="N20" s="55">
        <f t="shared" si="0"/>
        <v>130.83333333333334</v>
      </c>
    </row>
    <row r="21" spans="1:16" ht="39.950000000000003" customHeight="1">
      <c r="A21" s="27" t="s">
        <v>23</v>
      </c>
      <c r="B21" s="31">
        <v>132</v>
      </c>
      <c r="C21" s="8">
        <v>133.75</v>
      </c>
      <c r="D21" s="8">
        <v>141.75</v>
      </c>
      <c r="E21" s="8">
        <v>137</v>
      </c>
      <c r="F21" s="8">
        <v>135.25</v>
      </c>
      <c r="G21" s="8">
        <v>136.25</v>
      </c>
      <c r="H21" s="8">
        <v>136.75</v>
      </c>
      <c r="I21" s="8">
        <v>138.25</v>
      </c>
      <c r="J21" s="8">
        <v>140.5</v>
      </c>
      <c r="K21" s="8">
        <v>143</v>
      </c>
      <c r="L21" s="8">
        <v>142.75</v>
      </c>
      <c r="M21" s="41">
        <v>103</v>
      </c>
      <c r="N21" s="55">
        <f t="shared" si="0"/>
        <v>135.02083333333334</v>
      </c>
    </row>
    <row r="22" spans="1:16" ht="39.950000000000003" customHeight="1">
      <c r="A22" s="27" t="s">
        <v>24</v>
      </c>
      <c r="B22" s="31">
        <v>128</v>
      </c>
      <c r="C22" s="8">
        <v>130</v>
      </c>
      <c r="D22" s="8">
        <v>130</v>
      </c>
      <c r="E22" s="8">
        <v>135</v>
      </c>
      <c r="F22" s="8">
        <v>135</v>
      </c>
      <c r="G22" s="8">
        <v>135</v>
      </c>
      <c r="H22" s="8">
        <v>132</v>
      </c>
      <c r="I22" s="8">
        <v>135</v>
      </c>
      <c r="J22" s="8">
        <v>138</v>
      </c>
      <c r="K22" s="8">
        <v>140</v>
      </c>
      <c r="L22" s="8">
        <v>140</v>
      </c>
      <c r="M22" s="41">
        <v>105</v>
      </c>
      <c r="N22" s="55">
        <f t="shared" si="0"/>
        <v>131.91666666666666</v>
      </c>
    </row>
    <row r="23" spans="1:16" ht="39.950000000000003" customHeight="1">
      <c r="A23" s="27" t="s">
        <v>25</v>
      </c>
      <c r="B23" s="31">
        <v>125</v>
      </c>
      <c r="C23" s="8">
        <v>130</v>
      </c>
      <c r="D23" s="8">
        <v>130</v>
      </c>
      <c r="E23" s="8">
        <v>135</v>
      </c>
      <c r="F23" s="8">
        <v>135</v>
      </c>
      <c r="G23" s="8">
        <v>135</v>
      </c>
      <c r="H23" s="8">
        <v>135</v>
      </c>
      <c r="I23" s="8">
        <v>135</v>
      </c>
      <c r="J23" s="8">
        <v>135</v>
      </c>
      <c r="K23" s="8">
        <v>140</v>
      </c>
      <c r="L23" s="8">
        <v>140</v>
      </c>
      <c r="M23" s="43">
        <v>100</v>
      </c>
      <c r="N23" s="55">
        <f t="shared" si="0"/>
        <v>131.25</v>
      </c>
    </row>
    <row r="24" spans="1:16" ht="39.950000000000003" customHeight="1">
      <c r="A24" s="27" t="s">
        <v>26</v>
      </c>
      <c r="B24" s="31">
        <v>131</v>
      </c>
      <c r="C24" s="8">
        <v>130</v>
      </c>
      <c r="D24" s="8">
        <v>139</v>
      </c>
      <c r="E24" s="8">
        <v>135</v>
      </c>
      <c r="F24" s="8">
        <v>130</v>
      </c>
      <c r="G24" s="8">
        <v>133</v>
      </c>
      <c r="H24" s="8">
        <v>134</v>
      </c>
      <c r="I24" s="8">
        <v>136</v>
      </c>
      <c r="J24" s="8">
        <v>140</v>
      </c>
      <c r="K24" s="8">
        <v>143</v>
      </c>
      <c r="L24" s="8">
        <v>144</v>
      </c>
      <c r="M24" s="41">
        <v>106</v>
      </c>
      <c r="N24" s="55">
        <f t="shared" si="0"/>
        <v>133.41666666666666</v>
      </c>
    </row>
    <row r="25" spans="1:16" ht="39.950000000000003" customHeight="1">
      <c r="A25" s="27" t="s">
        <v>27</v>
      </c>
      <c r="B25" s="31">
        <v>135</v>
      </c>
      <c r="C25" s="8">
        <v>134.5</v>
      </c>
      <c r="D25" s="8">
        <v>139.5</v>
      </c>
      <c r="E25" s="8">
        <v>136</v>
      </c>
      <c r="F25" s="8">
        <v>135</v>
      </c>
      <c r="G25" s="8">
        <v>135</v>
      </c>
      <c r="H25" s="8">
        <v>134.5</v>
      </c>
      <c r="I25" s="8">
        <v>135.5</v>
      </c>
      <c r="J25" s="8">
        <v>137.5</v>
      </c>
      <c r="K25" s="8">
        <v>138</v>
      </c>
      <c r="L25" s="8">
        <v>140.5</v>
      </c>
      <c r="M25" s="41">
        <v>99</v>
      </c>
      <c r="N25" s="55">
        <f t="shared" si="0"/>
        <v>133.33333333333334</v>
      </c>
    </row>
    <row r="26" spans="1:16" ht="39.950000000000003" customHeight="1" thickBot="1">
      <c r="A26" s="28" t="s">
        <v>28</v>
      </c>
      <c r="B26" s="32">
        <v>127</v>
      </c>
      <c r="C26" s="10">
        <v>127</v>
      </c>
      <c r="D26" s="10">
        <v>127</v>
      </c>
      <c r="E26" s="10">
        <v>127</v>
      </c>
      <c r="F26" s="10">
        <v>132</v>
      </c>
      <c r="G26" s="10">
        <v>132</v>
      </c>
      <c r="H26" s="10">
        <v>127</v>
      </c>
      <c r="I26" s="10">
        <v>132</v>
      </c>
      <c r="J26" s="10">
        <v>132</v>
      </c>
      <c r="K26" s="10">
        <v>132</v>
      </c>
      <c r="L26" s="10">
        <v>132</v>
      </c>
      <c r="M26" s="44">
        <v>92</v>
      </c>
      <c r="N26" s="56">
        <f t="shared" si="0"/>
        <v>126.58333333333333</v>
      </c>
    </row>
    <row r="27" spans="1:16" ht="39.950000000000003" customHeight="1" thickBot="1">
      <c r="A27" s="19" t="s">
        <v>15</v>
      </c>
      <c r="B27" s="24">
        <f>ROUND(AVERAGE(B4:B25),0)</f>
        <v>113</v>
      </c>
      <c r="C27" s="11">
        <f>ROUND(AVERAGE(C4:C25),0)</f>
        <v>115</v>
      </c>
      <c r="D27" s="11">
        <f>ROUND(AVERAGE(D4:D25),0)</f>
        <v>119</v>
      </c>
      <c r="E27" s="11">
        <f t="shared" ref="E27" si="1">ROUND(AVERAGE(E4:E25),0)</f>
        <v>121</v>
      </c>
      <c r="F27" s="11">
        <f>ROUND(AVERAGE(F4:F25),0)</f>
        <v>119</v>
      </c>
      <c r="G27" s="11">
        <f t="shared" ref="G27:M27" si="2">ROUND(AVERAGE(G4:G25),0)</f>
        <v>119</v>
      </c>
      <c r="H27" s="11">
        <f t="shared" si="2"/>
        <v>119</v>
      </c>
      <c r="I27" s="11">
        <f t="shared" si="2"/>
        <v>121</v>
      </c>
      <c r="J27" s="11">
        <f t="shared" si="2"/>
        <v>123</v>
      </c>
      <c r="K27" s="11">
        <f t="shared" si="2"/>
        <v>125</v>
      </c>
      <c r="L27" s="11">
        <f t="shared" si="2"/>
        <v>126</v>
      </c>
      <c r="M27" s="45">
        <f t="shared" si="2"/>
        <v>113</v>
      </c>
      <c r="N27" s="54">
        <f t="shared" si="0"/>
        <v>119.41666666666667</v>
      </c>
    </row>
    <row r="28" spans="1:16" ht="39.950000000000003" customHeight="1" thickBot="1">
      <c r="A28" s="19" t="s">
        <v>16</v>
      </c>
      <c r="B28" s="24">
        <v>95</v>
      </c>
      <c r="C28" s="24">
        <v>95</v>
      </c>
      <c r="D28" s="11">
        <v>103</v>
      </c>
      <c r="E28" s="11">
        <v>102</v>
      </c>
      <c r="F28" s="11">
        <v>99</v>
      </c>
      <c r="G28" s="11">
        <v>99</v>
      </c>
      <c r="H28" s="11">
        <v>97.2</v>
      </c>
      <c r="I28" s="11">
        <v>99</v>
      </c>
      <c r="J28" s="11">
        <v>104</v>
      </c>
      <c r="K28" s="11">
        <v>106</v>
      </c>
      <c r="L28" s="11">
        <v>108</v>
      </c>
      <c r="M28" s="45">
        <v>108</v>
      </c>
      <c r="N28" s="54">
        <f t="shared" si="0"/>
        <v>101.26666666666667</v>
      </c>
    </row>
    <row r="29" spans="1:16" ht="39.950000000000003" customHeight="1" thickBot="1">
      <c r="A29" s="19" t="s">
        <v>17</v>
      </c>
      <c r="B29" s="24">
        <f>ROUND(B27-B28,0)</f>
        <v>18</v>
      </c>
      <c r="C29" s="11">
        <f>ROUND(C27-C28,0)</f>
        <v>20</v>
      </c>
      <c r="D29" s="11">
        <f>ROUND(D27-D28,0)</f>
        <v>16</v>
      </c>
      <c r="E29" s="11">
        <f t="shared" ref="E29" si="3">ROUND(E27-E28,0)</f>
        <v>19</v>
      </c>
      <c r="F29" s="11">
        <f>ROUND(F27-F28,0)</f>
        <v>20</v>
      </c>
      <c r="G29" s="11">
        <f t="shared" ref="G29:M29" si="4">ROUND(G27-G28,0)</f>
        <v>20</v>
      </c>
      <c r="H29" s="11">
        <f t="shared" si="4"/>
        <v>22</v>
      </c>
      <c r="I29" s="11">
        <f t="shared" si="4"/>
        <v>22</v>
      </c>
      <c r="J29" s="11">
        <f t="shared" si="4"/>
        <v>19</v>
      </c>
      <c r="K29" s="11">
        <f t="shared" si="4"/>
        <v>19</v>
      </c>
      <c r="L29" s="11">
        <f t="shared" si="4"/>
        <v>18</v>
      </c>
      <c r="M29" s="45">
        <f t="shared" si="4"/>
        <v>5</v>
      </c>
      <c r="N29" s="54">
        <f t="shared" si="0"/>
        <v>18.166666666666668</v>
      </c>
      <c r="O29"/>
    </row>
    <row r="30" spans="1:16" ht="37.5" customHeight="1" thickBot="1">
      <c r="A30" s="29" t="s">
        <v>18</v>
      </c>
      <c r="B30" s="33">
        <f t="shared" ref="B30:G30" si="5">B27/B28</f>
        <v>1.1894736842105262</v>
      </c>
      <c r="C30" s="23">
        <f t="shared" si="5"/>
        <v>1.2105263157894737</v>
      </c>
      <c r="D30" s="23">
        <f t="shared" si="5"/>
        <v>1.1553398058252426</v>
      </c>
      <c r="E30" s="23">
        <f t="shared" si="5"/>
        <v>1.1862745098039216</v>
      </c>
      <c r="F30" s="23">
        <f t="shared" si="5"/>
        <v>1.202020202020202</v>
      </c>
      <c r="G30" s="23">
        <f t="shared" si="5"/>
        <v>1.202020202020202</v>
      </c>
      <c r="H30" s="23">
        <f t="shared" ref="H30:I30" si="6">H27/H28</f>
        <v>1.2242798353909465</v>
      </c>
      <c r="I30" s="23">
        <f t="shared" si="6"/>
        <v>1.2222222222222223</v>
      </c>
      <c r="J30" s="23">
        <f t="shared" ref="J30:K30" si="7">J27/J28</f>
        <v>1.1826923076923077</v>
      </c>
      <c r="K30" s="23">
        <f t="shared" si="7"/>
        <v>1.179245283018868</v>
      </c>
      <c r="L30" s="23">
        <f t="shared" ref="L30:M30" si="8">L27/L28</f>
        <v>1.1666666666666667</v>
      </c>
      <c r="M30" s="46">
        <f t="shared" si="8"/>
        <v>1.0462962962962963</v>
      </c>
      <c r="N30" s="57">
        <f t="shared" si="0"/>
        <v>1.1805881109130731</v>
      </c>
    </row>
    <row r="31" spans="1:16" ht="81.75" customHeight="1">
      <c r="A31" s="39" t="s">
        <v>36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21" customHeight="1">
      <c r="A32" s="22" t="s">
        <v>19</v>
      </c>
      <c r="M32" s="4"/>
    </row>
    <row r="33" spans="1:16" s="5" customFormat="1" ht="45" customHeight="1">
      <c r="A33" s="40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s="5" customFormat="1" ht="45" customHeight="1">
      <c r="A34" s="40" t="s">
        <v>35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</sheetData>
  <mergeCells count="3">
    <mergeCell ref="A31:P31"/>
    <mergeCell ref="A33:P33"/>
    <mergeCell ref="A34:P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P34"/>
  <sheetViews>
    <sheetView view="pageBreakPreview" zoomScale="90" zoomScaleNormal="60" zoomScaleSheetLayoutView="90" workbookViewId="0">
      <pane xSplit="1" topLeftCell="C1" activePane="topRight" state="frozen"/>
      <selection activeCell="R25" sqref="R25"/>
      <selection pane="topRight" activeCell="G6" sqref="G6"/>
    </sheetView>
  </sheetViews>
  <sheetFormatPr defaultColWidth="13.375" defaultRowHeight="17.100000000000001" customHeight="1"/>
  <cols>
    <col min="1" max="1" width="19.25" style="1" customWidth="1"/>
    <col min="2" max="13" width="13" style="3" customWidth="1"/>
    <col min="14" max="14" width="13" style="2" customWidth="1"/>
    <col min="15" max="15" width="7.375" style="2" customWidth="1"/>
    <col min="16" max="16" width="12.5" style="2" customWidth="1"/>
    <col min="17" max="185" width="13.375" style="2"/>
    <col min="186" max="186" width="13.875" style="2" customWidth="1"/>
    <col min="187" max="187" width="0" style="2" hidden="1" customWidth="1"/>
    <col min="188" max="239" width="5.25" style="2" customWidth="1"/>
    <col min="240" max="250" width="0" style="2" hidden="1" customWidth="1"/>
    <col min="251" max="258" width="6.125" style="2" customWidth="1"/>
    <col min="259" max="441" width="13.375" style="2"/>
    <col min="442" max="442" width="13.875" style="2" customWidth="1"/>
    <col min="443" max="443" width="0" style="2" hidden="1" customWidth="1"/>
    <col min="444" max="495" width="5.25" style="2" customWidth="1"/>
    <col min="496" max="506" width="0" style="2" hidden="1" customWidth="1"/>
    <col min="507" max="514" width="6.125" style="2" customWidth="1"/>
    <col min="515" max="697" width="13.375" style="2"/>
    <col min="698" max="698" width="13.875" style="2" customWidth="1"/>
    <col min="699" max="699" width="0" style="2" hidden="1" customWidth="1"/>
    <col min="700" max="751" width="5.25" style="2" customWidth="1"/>
    <col min="752" max="762" width="0" style="2" hidden="1" customWidth="1"/>
    <col min="763" max="770" width="6.125" style="2" customWidth="1"/>
    <col min="771" max="953" width="13.375" style="2"/>
    <col min="954" max="954" width="13.875" style="2" customWidth="1"/>
    <col min="955" max="955" width="0" style="2" hidden="1" customWidth="1"/>
    <col min="956" max="1007" width="5.25" style="2" customWidth="1"/>
    <col min="1008" max="1018" width="0" style="2" hidden="1" customWidth="1"/>
    <col min="1019" max="1026" width="6.125" style="2" customWidth="1"/>
    <col min="1027" max="1209" width="13.375" style="2"/>
    <col min="1210" max="1210" width="13.875" style="2" customWidth="1"/>
    <col min="1211" max="1211" width="0" style="2" hidden="1" customWidth="1"/>
    <col min="1212" max="1263" width="5.25" style="2" customWidth="1"/>
    <col min="1264" max="1274" width="0" style="2" hidden="1" customWidth="1"/>
    <col min="1275" max="1282" width="6.125" style="2" customWidth="1"/>
    <col min="1283" max="1465" width="13.375" style="2"/>
    <col min="1466" max="1466" width="13.875" style="2" customWidth="1"/>
    <col min="1467" max="1467" width="0" style="2" hidden="1" customWidth="1"/>
    <col min="1468" max="1519" width="5.25" style="2" customWidth="1"/>
    <col min="1520" max="1530" width="0" style="2" hidden="1" customWidth="1"/>
    <col min="1531" max="1538" width="6.125" style="2" customWidth="1"/>
    <col min="1539" max="1721" width="13.375" style="2"/>
    <col min="1722" max="1722" width="13.875" style="2" customWidth="1"/>
    <col min="1723" max="1723" width="0" style="2" hidden="1" customWidth="1"/>
    <col min="1724" max="1775" width="5.25" style="2" customWidth="1"/>
    <col min="1776" max="1786" width="0" style="2" hidden="1" customWidth="1"/>
    <col min="1787" max="1794" width="6.125" style="2" customWidth="1"/>
    <col min="1795" max="1977" width="13.375" style="2"/>
    <col min="1978" max="1978" width="13.875" style="2" customWidth="1"/>
    <col min="1979" max="1979" width="0" style="2" hidden="1" customWidth="1"/>
    <col min="1980" max="2031" width="5.25" style="2" customWidth="1"/>
    <col min="2032" max="2042" width="0" style="2" hidden="1" customWidth="1"/>
    <col min="2043" max="2050" width="6.125" style="2" customWidth="1"/>
    <col min="2051" max="2233" width="13.375" style="2"/>
    <col min="2234" max="2234" width="13.875" style="2" customWidth="1"/>
    <col min="2235" max="2235" width="0" style="2" hidden="1" customWidth="1"/>
    <col min="2236" max="2287" width="5.25" style="2" customWidth="1"/>
    <col min="2288" max="2298" width="0" style="2" hidden="1" customWidth="1"/>
    <col min="2299" max="2306" width="6.125" style="2" customWidth="1"/>
    <col min="2307" max="2489" width="13.375" style="2"/>
    <col min="2490" max="2490" width="13.875" style="2" customWidth="1"/>
    <col min="2491" max="2491" width="0" style="2" hidden="1" customWidth="1"/>
    <col min="2492" max="2543" width="5.25" style="2" customWidth="1"/>
    <col min="2544" max="2554" width="0" style="2" hidden="1" customWidth="1"/>
    <col min="2555" max="2562" width="6.125" style="2" customWidth="1"/>
    <col min="2563" max="2745" width="13.375" style="2"/>
    <col min="2746" max="2746" width="13.875" style="2" customWidth="1"/>
    <col min="2747" max="2747" width="0" style="2" hidden="1" customWidth="1"/>
    <col min="2748" max="2799" width="5.25" style="2" customWidth="1"/>
    <col min="2800" max="2810" width="0" style="2" hidden="1" customWidth="1"/>
    <col min="2811" max="2818" width="6.125" style="2" customWidth="1"/>
    <col min="2819" max="3001" width="13.375" style="2"/>
    <col min="3002" max="3002" width="13.875" style="2" customWidth="1"/>
    <col min="3003" max="3003" width="0" style="2" hidden="1" customWidth="1"/>
    <col min="3004" max="3055" width="5.25" style="2" customWidth="1"/>
    <col min="3056" max="3066" width="0" style="2" hidden="1" customWidth="1"/>
    <col min="3067" max="3074" width="6.125" style="2" customWidth="1"/>
    <col min="3075" max="3257" width="13.375" style="2"/>
    <col min="3258" max="3258" width="13.875" style="2" customWidth="1"/>
    <col min="3259" max="3259" width="0" style="2" hidden="1" customWidth="1"/>
    <col min="3260" max="3311" width="5.25" style="2" customWidth="1"/>
    <col min="3312" max="3322" width="0" style="2" hidden="1" customWidth="1"/>
    <col min="3323" max="3330" width="6.125" style="2" customWidth="1"/>
    <col min="3331" max="3513" width="13.375" style="2"/>
    <col min="3514" max="3514" width="13.875" style="2" customWidth="1"/>
    <col min="3515" max="3515" width="0" style="2" hidden="1" customWidth="1"/>
    <col min="3516" max="3567" width="5.25" style="2" customWidth="1"/>
    <col min="3568" max="3578" width="0" style="2" hidden="1" customWidth="1"/>
    <col min="3579" max="3586" width="6.125" style="2" customWidth="1"/>
    <col min="3587" max="3769" width="13.375" style="2"/>
    <col min="3770" max="3770" width="13.875" style="2" customWidth="1"/>
    <col min="3771" max="3771" width="0" style="2" hidden="1" customWidth="1"/>
    <col min="3772" max="3823" width="5.25" style="2" customWidth="1"/>
    <col min="3824" max="3834" width="0" style="2" hidden="1" customWidth="1"/>
    <col min="3835" max="3842" width="6.125" style="2" customWidth="1"/>
    <col min="3843" max="4025" width="13.375" style="2"/>
    <col min="4026" max="4026" width="13.875" style="2" customWidth="1"/>
    <col min="4027" max="4027" width="0" style="2" hidden="1" customWidth="1"/>
    <col min="4028" max="4079" width="5.25" style="2" customWidth="1"/>
    <col min="4080" max="4090" width="0" style="2" hidden="1" customWidth="1"/>
    <col min="4091" max="4098" width="6.125" style="2" customWidth="1"/>
    <col min="4099" max="4281" width="13.375" style="2"/>
    <col min="4282" max="4282" width="13.875" style="2" customWidth="1"/>
    <col min="4283" max="4283" width="0" style="2" hidden="1" customWidth="1"/>
    <col min="4284" max="4335" width="5.25" style="2" customWidth="1"/>
    <col min="4336" max="4346" width="0" style="2" hidden="1" customWidth="1"/>
    <col min="4347" max="4354" width="6.125" style="2" customWidth="1"/>
    <col min="4355" max="4537" width="13.375" style="2"/>
    <col min="4538" max="4538" width="13.875" style="2" customWidth="1"/>
    <col min="4539" max="4539" width="0" style="2" hidden="1" customWidth="1"/>
    <col min="4540" max="4591" width="5.25" style="2" customWidth="1"/>
    <col min="4592" max="4602" width="0" style="2" hidden="1" customWidth="1"/>
    <col min="4603" max="4610" width="6.125" style="2" customWidth="1"/>
    <col min="4611" max="4793" width="13.375" style="2"/>
    <col min="4794" max="4794" width="13.875" style="2" customWidth="1"/>
    <col min="4795" max="4795" width="0" style="2" hidden="1" customWidth="1"/>
    <col min="4796" max="4847" width="5.25" style="2" customWidth="1"/>
    <col min="4848" max="4858" width="0" style="2" hidden="1" customWidth="1"/>
    <col min="4859" max="4866" width="6.125" style="2" customWidth="1"/>
    <col min="4867" max="5049" width="13.375" style="2"/>
    <col min="5050" max="5050" width="13.875" style="2" customWidth="1"/>
    <col min="5051" max="5051" width="0" style="2" hidden="1" customWidth="1"/>
    <col min="5052" max="5103" width="5.25" style="2" customWidth="1"/>
    <col min="5104" max="5114" width="0" style="2" hidden="1" customWidth="1"/>
    <col min="5115" max="5122" width="6.125" style="2" customWidth="1"/>
    <col min="5123" max="5305" width="13.375" style="2"/>
    <col min="5306" max="5306" width="13.875" style="2" customWidth="1"/>
    <col min="5307" max="5307" width="0" style="2" hidden="1" customWidth="1"/>
    <col min="5308" max="5359" width="5.25" style="2" customWidth="1"/>
    <col min="5360" max="5370" width="0" style="2" hidden="1" customWidth="1"/>
    <col min="5371" max="5378" width="6.125" style="2" customWidth="1"/>
    <col min="5379" max="5561" width="13.375" style="2"/>
    <col min="5562" max="5562" width="13.875" style="2" customWidth="1"/>
    <col min="5563" max="5563" width="0" style="2" hidden="1" customWidth="1"/>
    <col min="5564" max="5615" width="5.25" style="2" customWidth="1"/>
    <col min="5616" max="5626" width="0" style="2" hidden="1" customWidth="1"/>
    <col min="5627" max="5634" width="6.125" style="2" customWidth="1"/>
    <col min="5635" max="5817" width="13.375" style="2"/>
    <col min="5818" max="5818" width="13.875" style="2" customWidth="1"/>
    <col min="5819" max="5819" width="0" style="2" hidden="1" customWidth="1"/>
    <col min="5820" max="5871" width="5.25" style="2" customWidth="1"/>
    <col min="5872" max="5882" width="0" style="2" hidden="1" customWidth="1"/>
    <col min="5883" max="5890" width="6.125" style="2" customWidth="1"/>
    <col min="5891" max="6073" width="13.375" style="2"/>
    <col min="6074" max="6074" width="13.875" style="2" customWidth="1"/>
    <col min="6075" max="6075" width="0" style="2" hidden="1" customWidth="1"/>
    <col min="6076" max="6127" width="5.25" style="2" customWidth="1"/>
    <col min="6128" max="6138" width="0" style="2" hidden="1" customWidth="1"/>
    <col min="6139" max="6146" width="6.125" style="2" customWidth="1"/>
    <col min="6147" max="6329" width="13.375" style="2"/>
    <col min="6330" max="6330" width="13.875" style="2" customWidth="1"/>
    <col min="6331" max="6331" width="0" style="2" hidden="1" customWidth="1"/>
    <col min="6332" max="6383" width="5.25" style="2" customWidth="1"/>
    <col min="6384" max="6394" width="0" style="2" hidden="1" customWidth="1"/>
    <col min="6395" max="6402" width="6.125" style="2" customWidth="1"/>
    <col min="6403" max="6585" width="13.375" style="2"/>
    <col min="6586" max="6586" width="13.875" style="2" customWidth="1"/>
    <col min="6587" max="6587" width="0" style="2" hidden="1" customWidth="1"/>
    <col min="6588" max="6639" width="5.25" style="2" customWidth="1"/>
    <col min="6640" max="6650" width="0" style="2" hidden="1" customWidth="1"/>
    <col min="6651" max="6658" width="6.125" style="2" customWidth="1"/>
    <col min="6659" max="6841" width="13.375" style="2"/>
    <col min="6842" max="6842" width="13.875" style="2" customWidth="1"/>
    <col min="6843" max="6843" width="0" style="2" hidden="1" customWidth="1"/>
    <col min="6844" max="6895" width="5.25" style="2" customWidth="1"/>
    <col min="6896" max="6906" width="0" style="2" hidden="1" customWidth="1"/>
    <col min="6907" max="6914" width="6.125" style="2" customWidth="1"/>
    <col min="6915" max="7097" width="13.375" style="2"/>
    <col min="7098" max="7098" width="13.875" style="2" customWidth="1"/>
    <col min="7099" max="7099" width="0" style="2" hidden="1" customWidth="1"/>
    <col min="7100" max="7151" width="5.25" style="2" customWidth="1"/>
    <col min="7152" max="7162" width="0" style="2" hidden="1" customWidth="1"/>
    <col min="7163" max="7170" width="6.125" style="2" customWidth="1"/>
    <col min="7171" max="7353" width="13.375" style="2"/>
    <col min="7354" max="7354" width="13.875" style="2" customWidth="1"/>
    <col min="7355" max="7355" width="0" style="2" hidden="1" customWidth="1"/>
    <col min="7356" max="7407" width="5.25" style="2" customWidth="1"/>
    <col min="7408" max="7418" width="0" style="2" hidden="1" customWidth="1"/>
    <col min="7419" max="7426" width="6.125" style="2" customWidth="1"/>
    <col min="7427" max="7609" width="13.375" style="2"/>
    <col min="7610" max="7610" width="13.875" style="2" customWidth="1"/>
    <col min="7611" max="7611" width="0" style="2" hidden="1" customWidth="1"/>
    <col min="7612" max="7663" width="5.25" style="2" customWidth="1"/>
    <col min="7664" max="7674" width="0" style="2" hidden="1" customWidth="1"/>
    <col min="7675" max="7682" width="6.125" style="2" customWidth="1"/>
    <col min="7683" max="7865" width="13.375" style="2"/>
    <col min="7866" max="7866" width="13.875" style="2" customWidth="1"/>
    <col min="7867" max="7867" width="0" style="2" hidden="1" customWidth="1"/>
    <col min="7868" max="7919" width="5.25" style="2" customWidth="1"/>
    <col min="7920" max="7930" width="0" style="2" hidden="1" customWidth="1"/>
    <col min="7931" max="7938" width="6.125" style="2" customWidth="1"/>
    <col min="7939" max="8121" width="13.375" style="2"/>
    <col min="8122" max="8122" width="13.875" style="2" customWidth="1"/>
    <col min="8123" max="8123" width="0" style="2" hidden="1" customWidth="1"/>
    <col min="8124" max="8175" width="5.25" style="2" customWidth="1"/>
    <col min="8176" max="8186" width="0" style="2" hidden="1" customWidth="1"/>
    <col min="8187" max="8194" width="6.125" style="2" customWidth="1"/>
    <col min="8195" max="8377" width="13.375" style="2"/>
    <col min="8378" max="8378" width="13.875" style="2" customWidth="1"/>
    <col min="8379" max="8379" width="0" style="2" hidden="1" customWidth="1"/>
    <col min="8380" max="8431" width="5.25" style="2" customWidth="1"/>
    <col min="8432" max="8442" width="0" style="2" hidden="1" customWidth="1"/>
    <col min="8443" max="8450" width="6.125" style="2" customWidth="1"/>
    <col min="8451" max="8633" width="13.375" style="2"/>
    <col min="8634" max="8634" width="13.875" style="2" customWidth="1"/>
    <col min="8635" max="8635" width="0" style="2" hidden="1" customWidth="1"/>
    <col min="8636" max="8687" width="5.25" style="2" customWidth="1"/>
    <col min="8688" max="8698" width="0" style="2" hidden="1" customWidth="1"/>
    <col min="8699" max="8706" width="6.125" style="2" customWidth="1"/>
    <col min="8707" max="8889" width="13.375" style="2"/>
    <col min="8890" max="8890" width="13.875" style="2" customWidth="1"/>
    <col min="8891" max="8891" width="0" style="2" hidden="1" customWidth="1"/>
    <col min="8892" max="8943" width="5.25" style="2" customWidth="1"/>
    <col min="8944" max="8954" width="0" style="2" hidden="1" customWidth="1"/>
    <col min="8955" max="8962" width="6.125" style="2" customWidth="1"/>
    <col min="8963" max="9145" width="13.375" style="2"/>
    <col min="9146" max="9146" width="13.875" style="2" customWidth="1"/>
    <col min="9147" max="9147" width="0" style="2" hidden="1" customWidth="1"/>
    <col min="9148" max="9199" width="5.25" style="2" customWidth="1"/>
    <col min="9200" max="9210" width="0" style="2" hidden="1" customWidth="1"/>
    <col min="9211" max="9218" width="6.125" style="2" customWidth="1"/>
    <col min="9219" max="9401" width="13.375" style="2"/>
    <col min="9402" max="9402" width="13.875" style="2" customWidth="1"/>
    <col min="9403" max="9403" width="0" style="2" hidden="1" customWidth="1"/>
    <col min="9404" max="9455" width="5.25" style="2" customWidth="1"/>
    <col min="9456" max="9466" width="0" style="2" hidden="1" customWidth="1"/>
    <col min="9467" max="9474" width="6.125" style="2" customWidth="1"/>
    <col min="9475" max="9657" width="13.375" style="2"/>
    <col min="9658" max="9658" width="13.875" style="2" customWidth="1"/>
    <col min="9659" max="9659" width="0" style="2" hidden="1" customWidth="1"/>
    <col min="9660" max="9711" width="5.25" style="2" customWidth="1"/>
    <col min="9712" max="9722" width="0" style="2" hidden="1" customWidth="1"/>
    <col min="9723" max="9730" width="6.125" style="2" customWidth="1"/>
    <col min="9731" max="9913" width="13.375" style="2"/>
    <col min="9914" max="9914" width="13.875" style="2" customWidth="1"/>
    <col min="9915" max="9915" width="0" style="2" hidden="1" customWidth="1"/>
    <col min="9916" max="9967" width="5.25" style="2" customWidth="1"/>
    <col min="9968" max="9978" width="0" style="2" hidden="1" customWidth="1"/>
    <col min="9979" max="9986" width="6.125" style="2" customWidth="1"/>
    <col min="9987" max="10169" width="13.375" style="2"/>
    <col min="10170" max="10170" width="13.875" style="2" customWidth="1"/>
    <col min="10171" max="10171" width="0" style="2" hidden="1" customWidth="1"/>
    <col min="10172" max="10223" width="5.25" style="2" customWidth="1"/>
    <col min="10224" max="10234" width="0" style="2" hidden="1" customWidth="1"/>
    <col min="10235" max="10242" width="6.125" style="2" customWidth="1"/>
    <col min="10243" max="10425" width="13.375" style="2"/>
    <col min="10426" max="10426" width="13.875" style="2" customWidth="1"/>
    <col min="10427" max="10427" width="0" style="2" hidden="1" customWidth="1"/>
    <col min="10428" max="10479" width="5.25" style="2" customWidth="1"/>
    <col min="10480" max="10490" width="0" style="2" hidden="1" customWidth="1"/>
    <col min="10491" max="10498" width="6.125" style="2" customWidth="1"/>
    <col min="10499" max="10681" width="13.375" style="2"/>
    <col min="10682" max="10682" width="13.875" style="2" customWidth="1"/>
    <col min="10683" max="10683" width="0" style="2" hidden="1" customWidth="1"/>
    <col min="10684" max="10735" width="5.25" style="2" customWidth="1"/>
    <col min="10736" max="10746" width="0" style="2" hidden="1" customWidth="1"/>
    <col min="10747" max="10754" width="6.125" style="2" customWidth="1"/>
    <col min="10755" max="10937" width="13.375" style="2"/>
    <col min="10938" max="10938" width="13.875" style="2" customWidth="1"/>
    <col min="10939" max="10939" width="0" style="2" hidden="1" customWidth="1"/>
    <col min="10940" max="10991" width="5.25" style="2" customWidth="1"/>
    <col min="10992" max="11002" width="0" style="2" hidden="1" customWidth="1"/>
    <col min="11003" max="11010" width="6.125" style="2" customWidth="1"/>
    <col min="11011" max="11193" width="13.375" style="2"/>
    <col min="11194" max="11194" width="13.875" style="2" customWidth="1"/>
    <col min="11195" max="11195" width="0" style="2" hidden="1" customWidth="1"/>
    <col min="11196" max="11247" width="5.25" style="2" customWidth="1"/>
    <col min="11248" max="11258" width="0" style="2" hidden="1" customWidth="1"/>
    <col min="11259" max="11266" width="6.125" style="2" customWidth="1"/>
    <col min="11267" max="11449" width="13.375" style="2"/>
    <col min="11450" max="11450" width="13.875" style="2" customWidth="1"/>
    <col min="11451" max="11451" width="0" style="2" hidden="1" customWidth="1"/>
    <col min="11452" max="11503" width="5.25" style="2" customWidth="1"/>
    <col min="11504" max="11514" width="0" style="2" hidden="1" customWidth="1"/>
    <col min="11515" max="11522" width="6.125" style="2" customWidth="1"/>
    <col min="11523" max="11705" width="13.375" style="2"/>
    <col min="11706" max="11706" width="13.875" style="2" customWidth="1"/>
    <col min="11707" max="11707" width="0" style="2" hidden="1" customWidth="1"/>
    <col min="11708" max="11759" width="5.25" style="2" customWidth="1"/>
    <col min="11760" max="11770" width="0" style="2" hidden="1" customWidth="1"/>
    <col min="11771" max="11778" width="6.125" style="2" customWidth="1"/>
    <col min="11779" max="11961" width="13.375" style="2"/>
    <col min="11962" max="11962" width="13.875" style="2" customWidth="1"/>
    <col min="11963" max="11963" width="0" style="2" hidden="1" customWidth="1"/>
    <col min="11964" max="12015" width="5.25" style="2" customWidth="1"/>
    <col min="12016" max="12026" width="0" style="2" hidden="1" customWidth="1"/>
    <col min="12027" max="12034" width="6.125" style="2" customWidth="1"/>
    <col min="12035" max="12217" width="13.375" style="2"/>
    <col min="12218" max="12218" width="13.875" style="2" customWidth="1"/>
    <col min="12219" max="12219" width="0" style="2" hidden="1" customWidth="1"/>
    <col min="12220" max="12271" width="5.25" style="2" customWidth="1"/>
    <col min="12272" max="12282" width="0" style="2" hidden="1" customWidth="1"/>
    <col min="12283" max="12290" width="6.125" style="2" customWidth="1"/>
    <col min="12291" max="12473" width="13.375" style="2"/>
    <col min="12474" max="12474" width="13.875" style="2" customWidth="1"/>
    <col min="12475" max="12475" width="0" style="2" hidden="1" customWidth="1"/>
    <col min="12476" max="12527" width="5.25" style="2" customWidth="1"/>
    <col min="12528" max="12538" width="0" style="2" hidden="1" customWidth="1"/>
    <col min="12539" max="12546" width="6.125" style="2" customWidth="1"/>
    <col min="12547" max="12729" width="13.375" style="2"/>
    <col min="12730" max="12730" width="13.875" style="2" customWidth="1"/>
    <col min="12731" max="12731" width="0" style="2" hidden="1" customWidth="1"/>
    <col min="12732" max="12783" width="5.25" style="2" customWidth="1"/>
    <col min="12784" max="12794" width="0" style="2" hidden="1" customWidth="1"/>
    <col min="12795" max="12802" width="6.125" style="2" customWidth="1"/>
    <col min="12803" max="12985" width="13.375" style="2"/>
    <col min="12986" max="12986" width="13.875" style="2" customWidth="1"/>
    <col min="12987" max="12987" width="0" style="2" hidden="1" customWidth="1"/>
    <col min="12988" max="13039" width="5.25" style="2" customWidth="1"/>
    <col min="13040" max="13050" width="0" style="2" hidden="1" customWidth="1"/>
    <col min="13051" max="13058" width="6.125" style="2" customWidth="1"/>
    <col min="13059" max="13241" width="13.375" style="2"/>
    <col min="13242" max="13242" width="13.875" style="2" customWidth="1"/>
    <col min="13243" max="13243" width="0" style="2" hidden="1" customWidth="1"/>
    <col min="13244" max="13295" width="5.25" style="2" customWidth="1"/>
    <col min="13296" max="13306" width="0" style="2" hidden="1" customWidth="1"/>
    <col min="13307" max="13314" width="6.125" style="2" customWidth="1"/>
    <col min="13315" max="13497" width="13.375" style="2"/>
    <col min="13498" max="13498" width="13.875" style="2" customWidth="1"/>
    <col min="13499" max="13499" width="0" style="2" hidden="1" customWidth="1"/>
    <col min="13500" max="13551" width="5.25" style="2" customWidth="1"/>
    <col min="13552" max="13562" width="0" style="2" hidden="1" customWidth="1"/>
    <col min="13563" max="13570" width="6.125" style="2" customWidth="1"/>
    <col min="13571" max="13753" width="13.375" style="2"/>
    <col min="13754" max="13754" width="13.875" style="2" customWidth="1"/>
    <col min="13755" max="13755" width="0" style="2" hidden="1" customWidth="1"/>
    <col min="13756" max="13807" width="5.25" style="2" customWidth="1"/>
    <col min="13808" max="13818" width="0" style="2" hidden="1" customWidth="1"/>
    <col min="13819" max="13826" width="6.125" style="2" customWidth="1"/>
    <col min="13827" max="14009" width="13.375" style="2"/>
    <col min="14010" max="14010" width="13.875" style="2" customWidth="1"/>
    <col min="14011" max="14011" width="0" style="2" hidden="1" customWidth="1"/>
    <col min="14012" max="14063" width="5.25" style="2" customWidth="1"/>
    <col min="14064" max="14074" width="0" style="2" hidden="1" customWidth="1"/>
    <col min="14075" max="14082" width="6.125" style="2" customWidth="1"/>
    <col min="14083" max="14265" width="13.375" style="2"/>
    <col min="14266" max="14266" width="13.875" style="2" customWidth="1"/>
    <col min="14267" max="14267" width="0" style="2" hidden="1" customWidth="1"/>
    <col min="14268" max="14319" width="5.25" style="2" customWidth="1"/>
    <col min="14320" max="14330" width="0" style="2" hidden="1" customWidth="1"/>
    <col min="14331" max="14338" width="6.125" style="2" customWidth="1"/>
    <col min="14339" max="14521" width="13.375" style="2"/>
    <col min="14522" max="14522" width="13.875" style="2" customWidth="1"/>
    <col min="14523" max="14523" width="0" style="2" hidden="1" customWidth="1"/>
    <col min="14524" max="14575" width="5.25" style="2" customWidth="1"/>
    <col min="14576" max="14586" width="0" style="2" hidden="1" customWidth="1"/>
    <col min="14587" max="14594" width="6.125" style="2" customWidth="1"/>
    <col min="14595" max="14777" width="13.375" style="2"/>
    <col min="14778" max="14778" width="13.875" style="2" customWidth="1"/>
    <col min="14779" max="14779" width="0" style="2" hidden="1" customWidth="1"/>
    <col min="14780" max="14831" width="5.25" style="2" customWidth="1"/>
    <col min="14832" max="14842" width="0" style="2" hidden="1" customWidth="1"/>
    <col min="14843" max="14850" width="6.125" style="2" customWidth="1"/>
    <col min="14851" max="15033" width="13.375" style="2"/>
    <col min="15034" max="15034" width="13.875" style="2" customWidth="1"/>
    <col min="15035" max="15035" width="0" style="2" hidden="1" customWidth="1"/>
    <col min="15036" max="15087" width="5.25" style="2" customWidth="1"/>
    <col min="15088" max="15098" width="0" style="2" hidden="1" customWidth="1"/>
    <col min="15099" max="15106" width="6.125" style="2" customWidth="1"/>
    <col min="15107" max="15289" width="13.375" style="2"/>
    <col min="15290" max="15290" width="13.875" style="2" customWidth="1"/>
    <col min="15291" max="15291" width="0" style="2" hidden="1" customWidth="1"/>
    <col min="15292" max="15343" width="5.25" style="2" customWidth="1"/>
    <col min="15344" max="15354" width="0" style="2" hidden="1" customWidth="1"/>
    <col min="15355" max="15362" width="6.125" style="2" customWidth="1"/>
    <col min="15363" max="15545" width="13.375" style="2"/>
    <col min="15546" max="15546" width="13.875" style="2" customWidth="1"/>
    <col min="15547" max="15547" width="0" style="2" hidden="1" customWidth="1"/>
    <col min="15548" max="15599" width="5.25" style="2" customWidth="1"/>
    <col min="15600" max="15610" width="0" style="2" hidden="1" customWidth="1"/>
    <col min="15611" max="15618" width="6.125" style="2" customWidth="1"/>
    <col min="15619" max="15801" width="13.375" style="2"/>
    <col min="15802" max="15802" width="13.875" style="2" customWidth="1"/>
    <col min="15803" max="15803" width="0" style="2" hidden="1" customWidth="1"/>
    <col min="15804" max="15855" width="5.25" style="2" customWidth="1"/>
    <col min="15856" max="15866" width="0" style="2" hidden="1" customWidth="1"/>
    <col min="15867" max="15874" width="6.125" style="2" customWidth="1"/>
    <col min="15875" max="16057" width="13.375" style="2"/>
    <col min="16058" max="16058" width="13.875" style="2" customWidth="1"/>
    <col min="16059" max="16059" width="0" style="2" hidden="1" customWidth="1"/>
    <col min="16060" max="16111" width="5.25" style="2" customWidth="1"/>
    <col min="16112" max="16122" width="0" style="2" hidden="1" customWidth="1"/>
    <col min="16123" max="16130" width="6.125" style="2" customWidth="1"/>
    <col min="16131" max="16384" width="13.375" style="2"/>
  </cols>
  <sheetData>
    <row r="1" spans="1:14" ht="36" customHeight="1">
      <c r="A1" s="7" t="s">
        <v>33</v>
      </c>
    </row>
    <row r="2" spans="1:14" ht="25.5" customHeight="1" thickBot="1"/>
    <row r="3" spans="1:14" s="1" customFormat="1" ht="39.950000000000003" customHeight="1">
      <c r="A3" s="21" t="s">
        <v>0</v>
      </c>
      <c r="B3" s="34">
        <v>42485</v>
      </c>
      <c r="C3" s="34">
        <v>42513</v>
      </c>
      <c r="D3" s="34">
        <v>42548</v>
      </c>
      <c r="E3" s="34">
        <v>42576</v>
      </c>
      <c r="F3" s="34">
        <v>42604</v>
      </c>
      <c r="G3" s="34">
        <v>42639</v>
      </c>
      <c r="H3" s="34">
        <v>42667</v>
      </c>
      <c r="I3" s="34">
        <v>42702</v>
      </c>
      <c r="J3" s="34">
        <v>42730</v>
      </c>
      <c r="K3" s="34">
        <v>42758</v>
      </c>
      <c r="L3" s="34">
        <v>42793</v>
      </c>
      <c r="M3" s="49">
        <v>42821</v>
      </c>
      <c r="N3" s="50" t="s">
        <v>39</v>
      </c>
    </row>
    <row r="4" spans="1:14" ht="39.950000000000003" customHeight="1">
      <c r="A4" s="18" t="s">
        <v>1</v>
      </c>
      <c r="B4" s="12">
        <v>78</v>
      </c>
      <c r="C4" s="12">
        <v>78</v>
      </c>
      <c r="D4" s="12">
        <v>80</v>
      </c>
      <c r="E4" s="12">
        <v>80</v>
      </c>
      <c r="F4" s="12">
        <v>80</v>
      </c>
      <c r="G4" s="12">
        <v>80</v>
      </c>
      <c r="H4" s="12">
        <v>80</v>
      </c>
      <c r="I4" s="12">
        <v>80</v>
      </c>
      <c r="J4" s="12">
        <v>85</v>
      </c>
      <c r="K4" s="12">
        <v>85</v>
      </c>
      <c r="L4" s="12">
        <v>86</v>
      </c>
      <c r="M4" s="41">
        <v>89</v>
      </c>
      <c r="N4" s="55">
        <f>AVERAGE(B4:M4)</f>
        <v>81.75</v>
      </c>
    </row>
    <row r="5" spans="1:14" ht="39.950000000000003" customHeight="1">
      <c r="A5" s="14" t="s">
        <v>2</v>
      </c>
      <c r="B5" s="8">
        <v>62</v>
      </c>
      <c r="C5" s="8">
        <v>66</v>
      </c>
      <c r="D5" s="8">
        <v>66</v>
      </c>
      <c r="E5" s="8">
        <v>69</v>
      </c>
      <c r="F5" s="8">
        <v>69</v>
      </c>
      <c r="G5" s="8">
        <v>69</v>
      </c>
      <c r="H5" s="8">
        <v>69</v>
      </c>
      <c r="I5" s="8">
        <v>72</v>
      </c>
      <c r="J5" s="8">
        <v>77</v>
      </c>
      <c r="K5" s="8">
        <v>84</v>
      </c>
      <c r="L5" s="8">
        <v>84</v>
      </c>
      <c r="M5" s="41">
        <v>84</v>
      </c>
      <c r="N5" s="55">
        <f t="shared" ref="N5:N30" si="0">AVERAGE(B5:M5)</f>
        <v>72.583333333333329</v>
      </c>
    </row>
    <row r="6" spans="1:14" ht="39.950000000000003" customHeight="1">
      <c r="A6" s="14" t="s">
        <v>3</v>
      </c>
      <c r="B6" s="8">
        <v>73</v>
      </c>
      <c r="C6" s="8">
        <v>78</v>
      </c>
      <c r="D6" s="8">
        <v>93.666666666666671</v>
      </c>
      <c r="E6" s="8">
        <v>81</v>
      </c>
      <c r="F6" s="8">
        <v>79</v>
      </c>
      <c r="G6" s="8">
        <v>79</v>
      </c>
      <c r="H6" s="8">
        <v>79</v>
      </c>
      <c r="I6" s="8">
        <v>84</v>
      </c>
      <c r="J6" s="8">
        <v>88</v>
      </c>
      <c r="K6" s="8">
        <v>96</v>
      </c>
      <c r="L6" s="8">
        <v>96</v>
      </c>
      <c r="M6" s="41">
        <v>96</v>
      </c>
      <c r="N6" s="55">
        <f t="shared" si="0"/>
        <v>85.222222222222229</v>
      </c>
    </row>
    <row r="7" spans="1:14" ht="39.950000000000003" customHeight="1">
      <c r="A7" s="14" t="s">
        <v>4</v>
      </c>
      <c r="B7" s="8">
        <v>140</v>
      </c>
      <c r="C7" s="8">
        <v>140</v>
      </c>
      <c r="D7" s="8">
        <v>140</v>
      </c>
      <c r="E7" s="8">
        <v>140</v>
      </c>
      <c r="F7" s="8">
        <v>140</v>
      </c>
      <c r="G7" s="8">
        <v>140</v>
      </c>
      <c r="H7" s="8">
        <v>140</v>
      </c>
      <c r="I7" s="8">
        <v>140</v>
      </c>
      <c r="J7" s="8">
        <v>140</v>
      </c>
      <c r="K7" s="8">
        <v>140</v>
      </c>
      <c r="L7" s="8">
        <v>140</v>
      </c>
      <c r="M7" s="41">
        <v>140</v>
      </c>
      <c r="N7" s="55">
        <f t="shared" si="0"/>
        <v>140</v>
      </c>
    </row>
    <row r="8" spans="1:14" ht="39.950000000000003" customHeight="1">
      <c r="A8" s="14" t="s">
        <v>5</v>
      </c>
      <c r="B8" s="8">
        <v>93</v>
      </c>
      <c r="C8" s="8">
        <v>92.5</v>
      </c>
      <c r="D8" s="8">
        <v>92.5</v>
      </c>
      <c r="E8" s="8">
        <v>93</v>
      </c>
      <c r="F8" s="8">
        <v>92.5</v>
      </c>
      <c r="G8" s="8">
        <v>92.5</v>
      </c>
      <c r="H8" s="8">
        <v>93</v>
      </c>
      <c r="I8" s="8">
        <v>93</v>
      </c>
      <c r="J8" s="8">
        <v>92.5</v>
      </c>
      <c r="K8" s="8">
        <v>93</v>
      </c>
      <c r="L8" s="8">
        <v>93</v>
      </c>
      <c r="M8" s="41">
        <v>93</v>
      </c>
      <c r="N8" s="55">
        <f t="shared" si="0"/>
        <v>92.791666666666671</v>
      </c>
    </row>
    <row r="9" spans="1:14" ht="39.950000000000003" customHeight="1">
      <c r="A9" s="14" t="s">
        <v>6</v>
      </c>
      <c r="B9" s="8">
        <v>59</v>
      </c>
      <c r="C9" s="8">
        <v>61.28</v>
      </c>
      <c r="D9" s="8">
        <v>62.32</v>
      </c>
      <c r="E9" s="8">
        <v>62.5</v>
      </c>
      <c r="F9" s="8">
        <v>62.32</v>
      </c>
      <c r="G9" s="8">
        <v>62.32</v>
      </c>
      <c r="H9" s="8">
        <v>62.32</v>
      </c>
      <c r="I9" s="8">
        <v>62.5</v>
      </c>
      <c r="J9" s="8">
        <v>70</v>
      </c>
      <c r="K9" s="8">
        <v>77.5</v>
      </c>
      <c r="L9" s="8">
        <v>77.5</v>
      </c>
      <c r="M9" s="41">
        <v>76</v>
      </c>
      <c r="N9" s="55">
        <f t="shared" si="0"/>
        <v>66.296666666666667</v>
      </c>
    </row>
    <row r="10" spans="1:14" ht="39.950000000000003" customHeight="1">
      <c r="A10" s="14" t="s">
        <v>7</v>
      </c>
      <c r="B10" s="8">
        <v>65</v>
      </c>
      <c r="C10" s="8">
        <v>65</v>
      </c>
      <c r="D10" s="8">
        <v>65</v>
      </c>
      <c r="E10" s="8">
        <v>65</v>
      </c>
      <c r="F10" s="8">
        <v>65</v>
      </c>
      <c r="G10" s="8">
        <v>65</v>
      </c>
      <c r="H10" s="8">
        <v>65</v>
      </c>
      <c r="I10" s="8">
        <v>70</v>
      </c>
      <c r="J10" s="8">
        <v>75</v>
      </c>
      <c r="K10" s="8">
        <v>85</v>
      </c>
      <c r="L10" s="8">
        <v>85</v>
      </c>
      <c r="M10" s="41">
        <v>85</v>
      </c>
      <c r="N10" s="55">
        <f t="shared" si="0"/>
        <v>71.25</v>
      </c>
    </row>
    <row r="11" spans="1:14" ht="39.950000000000003" customHeight="1">
      <c r="A11" s="14" t="s">
        <v>8</v>
      </c>
      <c r="B11" s="8">
        <v>67</v>
      </c>
      <c r="C11" s="8">
        <v>68</v>
      </c>
      <c r="D11" s="8">
        <v>75</v>
      </c>
      <c r="E11" s="8">
        <v>75</v>
      </c>
      <c r="F11" s="8">
        <v>73.5</v>
      </c>
      <c r="G11" s="8">
        <v>73.5</v>
      </c>
      <c r="H11" s="8">
        <v>72.5</v>
      </c>
      <c r="I11" s="8">
        <v>76</v>
      </c>
      <c r="J11" s="8">
        <v>79.5</v>
      </c>
      <c r="K11" s="8">
        <v>82.5</v>
      </c>
      <c r="L11" s="8">
        <v>90</v>
      </c>
      <c r="M11" s="41">
        <v>89</v>
      </c>
      <c r="N11" s="55">
        <f t="shared" si="0"/>
        <v>76.791666666666671</v>
      </c>
    </row>
    <row r="12" spans="1:14" ht="39.950000000000003" customHeight="1">
      <c r="A12" s="14" t="s">
        <v>9</v>
      </c>
      <c r="B12" s="8">
        <v>66</v>
      </c>
      <c r="C12" s="8">
        <v>68.666666666666671</v>
      </c>
      <c r="D12" s="8">
        <v>73.333333333333329</v>
      </c>
      <c r="E12" s="8">
        <v>73.333333333333329</v>
      </c>
      <c r="F12" s="8">
        <v>72.333333333333329</v>
      </c>
      <c r="G12" s="8">
        <v>73</v>
      </c>
      <c r="H12" s="8">
        <v>72.333333333333329</v>
      </c>
      <c r="I12" s="8">
        <v>74.666666666666671</v>
      </c>
      <c r="J12" s="8">
        <v>80.333333333333329</v>
      </c>
      <c r="K12" s="8">
        <v>85</v>
      </c>
      <c r="L12" s="8">
        <v>88.333333333333329</v>
      </c>
      <c r="M12" s="41">
        <v>87</v>
      </c>
      <c r="N12" s="55">
        <f t="shared" si="0"/>
        <v>76.194444444444443</v>
      </c>
    </row>
    <row r="13" spans="1:14" ht="39.950000000000003" customHeight="1">
      <c r="A13" s="14" t="s">
        <v>10</v>
      </c>
      <c r="B13" s="8">
        <v>67</v>
      </c>
      <c r="C13" s="8">
        <v>69.5</v>
      </c>
      <c r="D13" s="8">
        <v>76</v>
      </c>
      <c r="E13" s="8">
        <v>78</v>
      </c>
      <c r="F13" s="8">
        <v>78</v>
      </c>
      <c r="G13" s="8">
        <v>78</v>
      </c>
      <c r="H13" s="8">
        <v>78</v>
      </c>
      <c r="I13" s="8">
        <v>78</v>
      </c>
      <c r="J13" s="8">
        <v>80.5</v>
      </c>
      <c r="K13" s="8">
        <v>85</v>
      </c>
      <c r="L13" s="8">
        <v>85</v>
      </c>
      <c r="M13" s="41">
        <v>85</v>
      </c>
      <c r="N13" s="55">
        <f t="shared" si="0"/>
        <v>78.166666666666671</v>
      </c>
    </row>
    <row r="14" spans="1:14" ht="39.950000000000003" customHeight="1">
      <c r="A14" s="14" t="s">
        <v>11</v>
      </c>
      <c r="B14" s="8">
        <v>83</v>
      </c>
      <c r="C14" s="8">
        <v>88.5</v>
      </c>
      <c r="D14" s="8">
        <v>92.5</v>
      </c>
      <c r="E14" s="8">
        <v>89.5</v>
      </c>
      <c r="F14" s="8">
        <v>87</v>
      </c>
      <c r="G14" s="8">
        <v>88</v>
      </c>
      <c r="H14" s="8">
        <v>93</v>
      </c>
      <c r="I14" s="8">
        <v>100</v>
      </c>
      <c r="J14" s="8">
        <v>105</v>
      </c>
      <c r="K14" s="8">
        <v>106</v>
      </c>
      <c r="L14" s="8">
        <v>100</v>
      </c>
      <c r="M14" s="41">
        <v>103</v>
      </c>
      <c r="N14" s="55">
        <f t="shared" si="0"/>
        <v>94.625</v>
      </c>
    </row>
    <row r="15" spans="1:14" ht="39.950000000000003" customHeight="1">
      <c r="A15" s="14" t="s">
        <v>12</v>
      </c>
      <c r="B15" s="8">
        <v>57</v>
      </c>
      <c r="C15" s="8">
        <v>59</v>
      </c>
      <c r="D15" s="8">
        <v>63</v>
      </c>
      <c r="E15" s="8">
        <v>63</v>
      </c>
      <c r="F15" s="8">
        <v>63</v>
      </c>
      <c r="G15" s="8">
        <v>63</v>
      </c>
      <c r="H15" s="8">
        <v>63</v>
      </c>
      <c r="I15" s="8">
        <v>68</v>
      </c>
      <c r="J15" s="8">
        <v>72</v>
      </c>
      <c r="K15" s="8">
        <v>72</v>
      </c>
      <c r="L15" s="8">
        <v>77</v>
      </c>
      <c r="M15" s="41">
        <v>77</v>
      </c>
      <c r="N15" s="55">
        <f t="shared" si="0"/>
        <v>66.416666666666671</v>
      </c>
    </row>
    <row r="16" spans="1:14" ht="39.950000000000003" customHeight="1">
      <c r="A16" s="14" t="s">
        <v>13</v>
      </c>
      <c r="B16" s="8">
        <v>58</v>
      </c>
      <c r="C16" s="8">
        <v>60.5</v>
      </c>
      <c r="D16" s="8">
        <v>60.5</v>
      </c>
      <c r="E16" s="8">
        <v>62.5</v>
      </c>
      <c r="F16" s="8">
        <v>62.5</v>
      </c>
      <c r="G16" s="8">
        <v>62.5</v>
      </c>
      <c r="H16" s="8">
        <v>62.5</v>
      </c>
      <c r="I16" s="8">
        <v>65.5</v>
      </c>
      <c r="J16" s="8">
        <v>69.5</v>
      </c>
      <c r="K16" s="8">
        <v>77.5</v>
      </c>
      <c r="L16" s="8">
        <v>77.5</v>
      </c>
      <c r="M16" s="41">
        <v>78</v>
      </c>
      <c r="N16" s="55">
        <f t="shared" si="0"/>
        <v>66.416666666666671</v>
      </c>
    </row>
    <row r="17" spans="1:16" ht="39.950000000000003" customHeight="1">
      <c r="A17" s="14" t="s">
        <v>14</v>
      </c>
      <c r="B17" s="8">
        <v>80</v>
      </c>
      <c r="C17" s="8">
        <v>82.65</v>
      </c>
      <c r="D17" s="8">
        <v>87.05</v>
      </c>
      <c r="E17" s="8">
        <v>84.75</v>
      </c>
      <c r="F17" s="8">
        <v>82.5</v>
      </c>
      <c r="G17" s="8">
        <v>86</v>
      </c>
      <c r="H17" s="8">
        <v>78.75</v>
      </c>
      <c r="I17" s="8">
        <v>83.833333333333329</v>
      </c>
      <c r="J17" s="8">
        <v>91</v>
      </c>
      <c r="K17" s="8">
        <v>96.2</v>
      </c>
      <c r="L17" s="8">
        <v>89.666666666666671</v>
      </c>
      <c r="M17" s="41">
        <v>94</v>
      </c>
      <c r="N17" s="55">
        <f t="shared" si="0"/>
        <v>86.366666666666674</v>
      </c>
    </row>
    <row r="18" spans="1:16" ht="39.950000000000003" customHeight="1">
      <c r="A18" s="14" t="s">
        <v>20</v>
      </c>
      <c r="B18" s="8">
        <v>76</v>
      </c>
      <c r="C18" s="8">
        <v>81</v>
      </c>
      <c r="D18" s="8">
        <v>82</v>
      </c>
      <c r="E18" s="8">
        <v>89</v>
      </c>
      <c r="F18" s="8">
        <v>81</v>
      </c>
      <c r="G18" s="8">
        <v>81</v>
      </c>
      <c r="H18" s="8">
        <v>81</v>
      </c>
      <c r="I18" s="8">
        <v>81</v>
      </c>
      <c r="J18" s="8">
        <v>92</v>
      </c>
      <c r="K18" s="8">
        <v>95</v>
      </c>
      <c r="L18" s="8">
        <v>95</v>
      </c>
      <c r="M18" s="41">
        <v>95</v>
      </c>
      <c r="N18" s="55">
        <f t="shared" si="0"/>
        <v>85.75</v>
      </c>
    </row>
    <row r="19" spans="1:16" ht="39.950000000000003" customHeight="1">
      <c r="A19" s="14" t="s">
        <v>21</v>
      </c>
      <c r="B19" s="8">
        <v>85</v>
      </c>
      <c r="C19" s="8">
        <v>90.466666666666654</v>
      </c>
      <c r="D19" s="8">
        <v>87.91</v>
      </c>
      <c r="E19" s="8">
        <v>86.25</v>
      </c>
      <c r="F19" s="8">
        <v>88.333333333333329</v>
      </c>
      <c r="G19" s="8">
        <v>87.666666666666671</v>
      </c>
      <c r="H19" s="8">
        <v>87</v>
      </c>
      <c r="I19" s="8">
        <v>91.75</v>
      </c>
      <c r="J19" s="8">
        <v>98.75</v>
      </c>
      <c r="K19" s="8">
        <v>103.75</v>
      </c>
      <c r="L19" s="8">
        <v>100</v>
      </c>
      <c r="M19" s="41">
        <v>97</v>
      </c>
      <c r="N19" s="55">
        <f t="shared" si="0"/>
        <v>91.989722222222213</v>
      </c>
    </row>
    <row r="20" spans="1:16" ht="39.950000000000003" customHeight="1">
      <c r="A20" s="14" t="s">
        <v>22</v>
      </c>
      <c r="B20" s="8">
        <v>95</v>
      </c>
      <c r="C20" s="8">
        <v>95</v>
      </c>
      <c r="D20" s="8">
        <v>95</v>
      </c>
      <c r="E20" s="8">
        <v>95</v>
      </c>
      <c r="F20" s="8">
        <v>95</v>
      </c>
      <c r="G20" s="8">
        <v>95</v>
      </c>
      <c r="H20" s="8">
        <v>95</v>
      </c>
      <c r="I20" s="8">
        <v>95</v>
      </c>
      <c r="J20" s="8">
        <v>95</v>
      </c>
      <c r="K20" s="8">
        <v>100</v>
      </c>
      <c r="L20" s="8">
        <v>100</v>
      </c>
      <c r="M20" s="41">
        <v>100</v>
      </c>
      <c r="N20" s="55">
        <f t="shared" si="0"/>
        <v>96.25</v>
      </c>
    </row>
    <row r="21" spans="1:16" ht="39.950000000000003" customHeight="1">
      <c r="A21" s="14" t="s">
        <v>23</v>
      </c>
      <c r="B21" s="8">
        <v>87</v>
      </c>
      <c r="C21" s="8">
        <v>89.5</v>
      </c>
      <c r="D21" s="8">
        <v>96</v>
      </c>
      <c r="E21" s="8">
        <v>93.75</v>
      </c>
      <c r="F21" s="8">
        <v>92.75</v>
      </c>
      <c r="G21" s="8">
        <v>93.25</v>
      </c>
      <c r="H21" s="8">
        <v>94.75</v>
      </c>
      <c r="I21" s="8">
        <v>100.25</v>
      </c>
      <c r="J21" s="8">
        <v>105.75</v>
      </c>
      <c r="K21" s="8">
        <v>107.25</v>
      </c>
      <c r="L21" s="8">
        <v>106</v>
      </c>
      <c r="M21" s="41">
        <v>106</v>
      </c>
      <c r="N21" s="55">
        <f t="shared" si="0"/>
        <v>97.6875</v>
      </c>
    </row>
    <row r="22" spans="1:16" ht="39.950000000000003" customHeight="1">
      <c r="A22" s="14" t="s">
        <v>24</v>
      </c>
      <c r="B22" s="8">
        <v>92</v>
      </c>
      <c r="C22" s="8">
        <v>92</v>
      </c>
      <c r="D22" s="8">
        <v>92</v>
      </c>
      <c r="E22" s="8">
        <v>95</v>
      </c>
      <c r="F22" s="8">
        <v>95</v>
      </c>
      <c r="G22" s="8">
        <v>95</v>
      </c>
      <c r="H22" s="8">
        <v>95</v>
      </c>
      <c r="I22" s="8">
        <v>100</v>
      </c>
      <c r="J22" s="8">
        <v>105</v>
      </c>
      <c r="K22" s="8">
        <v>110</v>
      </c>
      <c r="L22" s="8">
        <v>110</v>
      </c>
      <c r="M22" s="41">
        <v>110</v>
      </c>
      <c r="N22" s="55">
        <f t="shared" si="0"/>
        <v>99.25</v>
      </c>
    </row>
    <row r="23" spans="1:16" ht="39.950000000000003" customHeight="1">
      <c r="A23" s="14" t="s">
        <v>25</v>
      </c>
      <c r="B23" s="8">
        <v>95</v>
      </c>
      <c r="C23" s="8">
        <v>95</v>
      </c>
      <c r="D23" s="8">
        <v>95</v>
      </c>
      <c r="E23" s="8">
        <v>95</v>
      </c>
      <c r="F23" s="8">
        <v>95</v>
      </c>
      <c r="G23" s="8">
        <v>95</v>
      </c>
      <c r="H23" s="8">
        <v>95</v>
      </c>
      <c r="I23" s="8">
        <v>95</v>
      </c>
      <c r="J23" s="8">
        <v>100</v>
      </c>
      <c r="K23" s="8">
        <v>105</v>
      </c>
      <c r="L23" s="8">
        <v>105</v>
      </c>
      <c r="M23" s="43">
        <v>105</v>
      </c>
      <c r="N23" s="55">
        <f t="shared" si="0"/>
        <v>97.916666666666671</v>
      </c>
    </row>
    <row r="24" spans="1:16" ht="39.950000000000003" customHeight="1">
      <c r="A24" s="14" t="s">
        <v>26</v>
      </c>
      <c r="B24" s="8">
        <v>90</v>
      </c>
      <c r="C24" s="8">
        <v>92</v>
      </c>
      <c r="D24" s="8">
        <v>96</v>
      </c>
      <c r="E24" s="8">
        <v>92</v>
      </c>
      <c r="F24" s="8">
        <v>91</v>
      </c>
      <c r="G24" s="8">
        <v>91</v>
      </c>
      <c r="H24" s="8">
        <v>98</v>
      </c>
      <c r="I24" s="8">
        <v>103</v>
      </c>
      <c r="J24" s="8">
        <v>111</v>
      </c>
      <c r="K24" s="8">
        <v>110</v>
      </c>
      <c r="L24" s="8">
        <v>108</v>
      </c>
      <c r="M24" s="41">
        <v>108</v>
      </c>
      <c r="N24" s="55">
        <f t="shared" si="0"/>
        <v>99.166666666666671</v>
      </c>
    </row>
    <row r="25" spans="1:16" ht="39.950000000000003" customHeight="1">
      <c r="A25" s="14" t="s">
        <v>27</v>
      </c>
      <c r="B25" s="8">
        <v>103</v>
      </c>
      <c r="C25" s="8">
        <v>104</v>
      </c>
      <c r="D25" s="8">
        <v>106.5</v>
      </c>
      <c r="E25" s="8">
        <v>104</v>
      </c>
      <c r="F25" s="8">
        <v>104</v>
      </c>
      <c r="G25" s="8">
        <v>104</v>
      </c>
      <c r="H25" s="8">
        <v>104</v>
      </c>
      <c r="I25" s="8">
        <v>105.5</v>
      </c>
      <c r="J25" s="8">
        <v>108.5</v>
      </c>
      <c r="K25" s="8">
        <v>107.5</v>
      </c>
      <c r="L25" s="8">
        <v>106.5</v>
      </c>
      <c r="M25" s="41">
        <v>108</v>
      </c>
      <c r="N25" s="55">
        <f t="shared" si="0"/>
        <v>105.45833333333333</v>
      </c>
    </row>
    <row r="26" spans="1:16" ht="39.950000000000003" customHeight="1" thickBot="1">
      <c r="A26" s="15" t="s">
        <v>28</v>
      </c>
      <c r="B26" s="10">
        <v>97</v>
      </c>
      <c r="C26" s="10">
        <v>97.2</v>
      </c>
      <c r="D26" s="10">
        <v>97</v>
      </c>
      <c r="E26" s="10">
        <v>97</v>
      </c>
      <c r="F26" s="10">
        <v>97</v>
      </c>
      <c r="G26" s="10">
        <v>97</v>
      </c>
      <c r="H26" s="10">
        <v>97</v>
      </c>
      <c r="I26" s="10">
        <v>97</v>
      </c>
      <c r="J26" s="10">
        <v>97</v>
      </c>
      <c r="K26" s="10">
        <v>97</v>
      </c>
      <c r="L26" s="10">
        <v>97</v>
      </c>
      <c r="M26" s="44">
        <v>97</v>
      </c>
      <c r="N26" s="56">
        <f t="shared" si="0"/>
        <v>97.016666666666666</v>
      </c>
    </row>
    <row r="27" spans="1:16" ht="39.950000000000003" customHeight="1" thickBot="1">
      <c r="A27" s="16" t="s">
        <v>15</v>
      </c>
      <c r="B27" s="11">
        <f>ROUND(AVERAGE(B4:B25),0)</f>
        <v>81</v>
      </c>
      <c r="C27" s="11">
        <f>ROUND(AVERAGE(C4:C25),0)</f>
        <v>83</v>
      </c>
      <c r="D27" s="11">
        <f>ROUND(AVERAGE(D4:D25),0)</f>
        <v>85</v>
      </c>
      <c r="E27" s="11">
        <f>ROUND(AVERAGE(E4:E25),0)</f>
        <v>85</v>
      </c>
      <c r="F27" s="11">
        <f>ROUND(AVERAGE(F4:F25),0)</f>
        <v>84</v>
      </c>
      <c r="G27" s="11">
        <f t="shared" ref="G27:M27" si="1">ROUND(AVERAGE(G4:G25),0)</f>
        <v>84</v>
      </c>
      <c r="H27" s="11">
        <f t="shared" si="1"/>
        <v>84</v>
      </c>
      <c r="I27" s="11">
        <f t="shared" si="1"/>
        <v>87</v>
      </c>
      <c r="J27" s="11">
        <f t="shared" si="1"/>
        <v>92</v>
      </c>
      <c r="K27" s="11">
        <f>ROUND(AVERAGE(K4:K25),0)</f>
        <v>96</v>
      </c>
      <c r="L27" s="11">
        <f t="shared" si="1"/>
        <v>95</v>
      </c>
      <c r="M27" s="45">
        <f t="shared" si="1"/>
        <v>96</v>
      </c>
      <c r="N27" s="54">
        <f t="shared" si="0"/>
        <v>87.666666666666671</v>
      </c>
    </row>
    <row r="28" spans="1:16" ht="39.950000000000003" customHeight="1" thickBot="1">
      <c r="A28" s="16" t="s">
        <v>16</v>
      </c>
      <c r="B28" s="11">
        <v>72</v>
      </c>
      <c r="C28" s="24">
        <v>72</v>
      </c>
      <c r="D28" s="11">
        <v>73</v>
      </c>
      <c r="E28" s="11">
        <v>73</v>
      </c>
      <c r="F28" s="11">
        <v>75</v>
      </c>
      <c r="G28" s="11">
        <v>77</v>
      </c>
      <c r="H28" s="11">
        <v>75.8</v>
      </c>
      <c r="I28" s="11">
        <v>80</v>
      </c>
      <c r="J28" s="11">
        <v>85</v>
      </c>
      <c r="K28" s="11">
        <v>89</v>
      </c>
      <c r="L28" s="11">
        <v>88</v>
      </c>
      <c r="M28" s="45">
        <v>89</v>
      </c>
      <c r="N28" s="54">
        <f t="shared" si="0"/>
        <v>79.066666666666663</v>
      </c>
    </row>
    <row r="29" spans="1:16" ht="39.950000000000003" customHeight="1" thickBot="1">
      <c r="A29" s="16" t="s">
        <v>17</v>
      </c>
      <c r="B29" s="11">
        <f>ROUND(B27-B28,0)</f>
        <v>9</v>
      </c>
      <c r="C29" s="11">
        <f>ROUND(C27-C28,0)</f>
        <v>11</v>
      </c>
      <c r="D29" s="11">
        <f>ROUND(D27-D28,0)</f>
        <v>12</v>
      </c>
      <c r="E29" s="11">
        <f t="shared" ref="E29" si="2">ROUND(E27-E28,0)</f>
        <v>12</v>
      </c>
      <c r="F29" s="11">
        <f>ROUND(F27-F28,0)</f>
        <v>9</v>
      </c>
      <c r="G29" s="11">
        <f t="shared" ref="G29:M29" si="3">ROUND(G27-G28,0)</f>
        <v>7</v>
      </c>
      <c r="H29" s="11">
        <f t="shared" si="3"/>
        <v>8</v>
      </c>
      <c r="I29" s="11">
        <f t="shared" si="3"/>
        <v>7</v>
      </c>
      <c r="J29" s="11">
        <f t="shared" si="3"/>
        <v>7</v>
      </c>
      <c r="K29" s="11">
        <f t="shared" si="3"/>
        <v>7</v>
      </c>
      <c r="L29" s="11">
        <f t="shared" si="3"/>
        <v>7</v>
      </c>
      <c r="M29" s="45">
        <f t="shared" si="3"/>
        <v>7</v>
      </c>
      <c r="N29" s="54">
        <f t="shared" si="0"/>
        <v>8.5833333333333339</v>
      </c>
    </row>
    <row r="30" spans="1:16" ht="37.5" customHeight="1" thickBot="1">
      <c r="A30" s="17" t="s">
        <v>18</v>
      </c>
      <c r="B30" s="23">
        <f t="shared" ref="B30:G30" si="4">B27/B28</f>
        <v>1.125</v>
      </c>
      <c r="C30" s="23">
        <f t="shared" si="4"/>
        <v>1.1527777777777777</v>
      </c>
      <c r="D30" s="23">
        <f t="shared" si="4"/>
        <v>1.1643835616438356</v>
      </c>
      <c r="E30" s="23">
        <f t="shared" si="4"/>
        <v>1.1643835616438356</v>
      </c>
      <c r="F30" s="23">
        <f t="shared" si="4"/>
        <v>1.1200000000000001</v>
      </c>
      <c r="G30" s="23">
        <f t="shared" si="4"/>
        <v>1.0909090909090908</v>
      </c>
      <c r="H30" s="23">
        <f t="shared" ref="H30:I30" si="5">H27/H28</f>
        <v>1.108179419525066</v>
      </c>
      <c r="I30" s="23">
        <f t="shared" si="5"/>
        <v>1.0874999999999999</v>
      </c>
      <c r="J30" s="23">
        <f t="shared" ref="J30:K30" si="6">J27/J28</f>
        <v>1.0823529411764705</v>
      </c>
      <c r="K30" s="23">
        <f t="shared" si="6"/>
        <v>1.0786516853932584</v>
      </c>
      <c r="L30" s="23">
        <f t="shared" ref="L30:M30" si="7">L27/L28</f>
        <v>1.0795454545454546</v>
      </c>
      <c r="M30" s="46">
        <f t="shared" si="7"/>
        <v>1.0786516853932584</v>
      </c>
      <c r="N30" s="57">
        <f t="shared" si="0"/>
        <v>1.1110279315006706</v>
      </c>
    </row>
    <row r="31" spans="1:16" ht="81.75" customHeight="1">
      <c r="A31" s="39" t="s">
        <v>36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21" customHeight="1">
      <c r="A32" s="22" t="s">
        <v>19</v>
      </c>
      <c r="M32" s="4"/>
    </row>
    <row r="33" spans="1:16" s="5" customFormat="1" ht="45" customHeight="1">
      <c r="A33" s="40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s="5" customFormat="1" ht="45" customHeight="1">
      <c r="A34" s="40" t="s">
        <v>35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</sheetData>
  <mergeCells count="3">
    <mergeCell ref="A31:P31"/>
    <mergeCell ref="A33:P33"/>
    <mergeCell ref="A34:P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2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P34"/>
  <sheetViews>
    <sheetView view="pageBreakPreview" zoomScale="90" zoomScaleNormal="60" zoomScaleSheetLayoutView="90" workbookViewId="0">
      <pane xSplit="1" topLeftCell="D1" activePane="topRight" state="frozen"/>
      <selection activeCell="R25" sqref="R25"/>
      <selection pane="topRight" activeCell="P11" sqref="P11"/>
    </sheetView>
  </sheetViews>
  <sheetFormatPr defaultColWidth="13.375" defaultRowHeight="17.100000000000001" customHeight="1"/>
  <cols>
    <col min="1" max="1" width="19.25" style="1" customWidth="1"/>
    <col min="2" max="13" width="13" style="3" customWidth="1"/>
    <col min="14" max="14" width="13" style="2" customWidth="1"/>
    <col min="15" max="16" width="7.375" style="2" customWidth="1"/>
    <col min="17" max="17" width="12.5" style="2" customWidth="1"/>
    <col min="18" max="184" width="13.375" style="2"/>
    <col min="185" max="185" width="13.875" style="2" customWidth="1"/>
    <col min="186" max="186" width="0" style="2" hidden="1" customWidth="1"/>
    <col min="187" max="238" width="5.25" style="2" customWidth="1"/>
    <col min="239" max="249" width="0" style="2" hidden="1" customWidth="1"/>
    <col min="250" max="257" width="6.125" style="2" customWidth="1"/>
    <col min="258" max="440" width="13.375" style="2"/>
    <col min="441" max="441" width="13.875" style="2" customWidth="1"/>
    <col min="442" max="442" width="0" style="2" hidden="1" customWidth="1"/>
    <col min="443" max="494" width="5.25" style="2" customWidth="1"/>
    <col min="495" max="505" width="0" style="2" hidden="1" customWidth="1"/>
    <col min="506" max="513" width="6.125" style="2" customWidth="1"/>
    <col min="514" max="696" width="13.375" style="2"/>
    <col min="697" max="697" width="13.875" style="2" customWidth="1"/>
    <col min="698" max="698" width="0" style="2" hidden="1" customWidth="1"/>
    <col min="699" max="750" width="5.25" style="2" customWidth="1"/>
    <col min="751" max="761" width="0" style="2" hidden="1" customWidth="1"/>
    <col min="762" max="769" width="6.125" style="2" customWidth="1"/>
    <col min="770" max="952" width="13.375" style="2"/>
    <col min="953" max="953" width="13.875" style="2" customWidth="1"/>
    <col min="954" max="954" width="0" style="2" hidden="1" customWidth="1"/>
    <col min="955" max="1006" width="5.25" style="2" customWidth="1"/>
    <col min="1007" max="1017" width="0" style="2" hidden="1" customWidth="1"/>
    <col min="1018" max="1025" width="6.125" style="2" customWidth="1"/>
    <col min="1026" max="1208" width="13.375" style="2"/>
    <col min="1209" max="1209" width="13.875" style="2" customWidth="1"/>
    <col min="1210" max="1210" width="0" style="2" hidden="1" customWidth="1"/>
    <col min="1211" max="1262" width="5.25" style="2" customWidth="1"/>
    <col min="1263" max="1273" width="0" style="2" hidden="1" customWidth="1"/>
    <col min="1274" max="1281" width="6.125" style="2" customWidth="1"/>
    <col min="1282" max="1464" width="13.375" style="2"/>
    <col min="1465" max="1465" width="13.875" style="2" customWidth="1"/>
    <col min="1466" max="1466" width="0" style="2" hidden="1" customWidth="1"/>
    <col min="1467" max="1518" width="5.25" style="2" customWidth="1"/>
    <col min="1519" max="1529" width="0" style="2" hidden="1" customWidth="1"/>
    <col min="1530" max="1537" width="6.125" style="2" customWidth="1"/>
    <col min="1538" max="1720" width="13.375" style="2"/>
    <col min="1721" max="1721" width="13.875" style="2" customWidth="1"/>
    <col min="1722" max="1722" width="0" style="2" hidden="1" customWidth="1"/>
    <col min="1723" max="1774" width="5.25" style="2" customWidth="1"/>
    <col min="1775" max="1785" width="0" style="2" hidden="1" customWidth="1"/>
    <col min="1786" max="1793" width="6.125" style="2" customWidth="1"/>
    <col min="1794" max="1976" width="13.375" style="2"/>
    <col min="1977" max="1977" width="13.875" style="2" customWidth="1"/>
    <col min="1978" max="1978" width="0" style="2" hidden="1" customWidth="1"/>
    <col min="1979" max="2030" width="5.25" style="2" customWidth="1"/>
    <col min="2031" max="2041" width="0" style="2" hidden="1" customWidth="1"/>
    <col min="2042" max="2049" width="6.125" style="2" customWidth="1"/>
    <col min="2050" max="2232" width="13.375" style="2"/>
    <col min="2233" max="2233" width="13.875" style="2" customWidth="1"/>
    <col min="2234" max="2234" width="0" style="2" hidden="1" customWidth="1"/>
    <col min="2235" max="2286" width="5.25" style="2" customWidth="1"/>
    <col min="2287" max="2297" width="0" style="2" hidden="1" customWidth="1"/>
    <col min="2298" max="2305" width="6.125" style="2" customWidth="1"/>
    <col min="2306" max="2488" width="13.375" style="2"/>
    <col min="2489" max="2489" width="13.875" style="2" customWidth="1"/>
    <col min="2490" max="2490" width="0" style="2" hidden="1" customWidth="1"/>
    <col min="2491" max="2542" width="5.25" style="2" customWidth="1"/>
    <col min="2543" max="2553" width="0" style="2" hidden="1" customWidth="1"/>
    <col min="2554" max="2561" width="6.125" style="2" customWidth="1"/>
    <col min="2562" max="2744" width="13.375" style="2"/>
    <col min="2745" max="2745" width="13.875" style="2" customWidth="1"/>
    <col min="2746" max="2746" width="0" style="2" hidden="1" customWidth="1"/>
    <col min="2747" max="2798" width="5.25" style="2" customWidth="1"/>
    <col min="2799" max="2809" width="0" style="2" hidden="1" customWidth="1"/>
    <col min="2810" max="2817" width="6.125" style="2" customWidth="1"/>
    <col min="2818" max="3000" width="13.375" style="2"/>
    <col min="3001" max="3001" width="13.875" style="2" customWidth="1"/>
    <col min="3002" max="3002" width="0" style="2" hidden="1" customWidth="1"/>
    <col min="3003" max="3054" width="5.25" style="2" customWidth="1"/>
    <col min="3055" max="3065" width="0" style="2" hidden="1" customWidth="1"/>
    <col min="3066" max="3073" width="6.125" style="2" customWidth="1"/>
    <col min="3074" max="3256" width="13.375" style="2"/>
    <col min="3257" max="3257" width="13.875" style="2" customWidth="1"/>
    <col min="3258" max="3258" width="0" style="2" hidden="1" customWidth="1"/>
    <col min="3259" max="3310" width="5.25" style="2" customWidth="1"/>
    <col min="3311" max="3321" width="0" style="2" hidden="1" customWidth="1"/>
    <col min="3322" max="3329" width="6.125" style="2" customWidth="1"/>
    <col min="3330" max="3512" width="13.375" style="2"/>
    <col min="3513" max="3513" width="13.875" style="2" customWidth="1"/>
    <col min="3514" max="3514" width="0" style="2" hidden="1" customWidth="1"/>
    <col min="3515" max="3566" width="5.25" style="2" customWidth="1"/>
    <col min="3567" max="3577" width="0" style="2" hidden="1" customWidth="1"/>
    <col min="3578" max="3585" width="6.125" style="2" customWidth="1"/>
    <col min="3586" max="3768" width="13.375" style="2"/>
    <col min="3769" max="3769" width="13.875" style="2" customWidth="1"/>
    <col min="3770" max="3770" width="0" style="2" hidden="1" customWidth="1"/>
    <col min="3771" max="3822" width="5.25" style="2" customWidth="1"/>
    <col min="3823" max="3833" width="0" style="2" hidden="1" customWidth="1"/>
    <col min="3834" max="3841" width="6.125" style="2" customWidth="1"/>
    <col min="3842" max="4024" width="13.375" style="2"/>
    <col min="4025" max="4025" width="13.875" style="2" customWidth="1"/>
    <col min="4026" max="4026" width="0" style="2" hidden="1" customWidth="1"/>
    <col min="4027" max="4078" width="5.25" style="2" customWidth="1"/>
    <col min="4079" max="4089" width="0" style="2" hidden="1" customWidth="1"/>
    <col min="4090" max="4097" width="6.125" style="2" customWidth="1"/>
    <col min="4098" max="4280" width="13.375" style="2"/>
    <col min="4281" max="4281" width="13.875" style="2" customWidth="1"/>
    <col min="4282" max="4282" width="0" style="2" hidden="1" customWidth="1"/>
    <col min="4283" max="4334" width="5.25" style="2" customWidth="1"/>
    <col min="4335" max="4345" width="0" style="2" hidden="1" customWidth="1"/>
    <col min="4346" max="4353" width="6.125" style="2" customWidth="1"/>
    <col min="4354" max="4536" width="13.375" style="2"/>
    <col min="4537" max="4537" width="13.875" style="2" customWidth="1"/>
    <col min="4538" max="4538" width="0" style="2" hidden="1" customWidth="1"/>
    <col min="4539" max="4590" width="5.25" style="2" customWidth="1"/>
    <col min="4591" max="4601" width="0" style="2" hidden="1" customWidth="1"/>
    <col min="4602" max="4609" width="6.125" style="2" customWidth="1"/>
    <col min="4610" max="4792" width="13.375" style="2"/>
    <col min="4793" max="4793" width="13.875" style="2" customWidth="1"/>
    <col min="4794" max="4794" width="0" style="2" hidden="1" customWidth="1"/>
    <col min="4795" max="4846" width="5.25" style="2" customWidth="1"/>
    <col min="4847" max="4857" width="0" style="2" hidden="1" customWidth="1"/>
    <col min="4858" max="4865" width="6.125" style="2" customWidth="1"/>
    <col min="4866" max="5048" width="13.375" style="2"/>
    <col min="5049" max="5049" width="13.875" style="2" customWidth="1"/>
    <col min="5050" max="5050" width="0" style="2" hidden="1" customWidth="1"/>
    <col min="5051" max="5102" width="5.25" style="2" customWidth="1"/>
    <col min="5103" max="5113" width="0" style="2" hidden="1" customWidth="1"/>
    <col min="5114" max="5121" width="6.125" style="2" customWidth="1"/>
    <col min="5122" max="5304" width="13.375" style="2"/>
    <col min="5305" max="5305" width="13.875" style="2" customWidth="1"/>
    <col min="5306" max="5306" width="0" style="2" hidden="1" customWidth="1"/>
    <col min="5307" max="5358" width="5.25" style="2" customWidth="1"/>
    <col min="5359" max="5369" width="0" style="2" hidden="1" customWidth="1"/>
    <col min="5370" max="5377" width="6.125" style="2" customWidth="1"/>
    <col min="5378" max="5560" width="13.375" style="2"/>
    <col min="5561" max="5561" width="13.875" style="2" customWidth="1"/>
    <col min="5562" max="5562" width="0" style="2" hidden="1" customWidth="1"/>
    <col min="5563" max="5614" width="5.25" style="2" customWidth="1"/>
    <col min="5615" max="5625" width="0" style="2" hidden="1" customWidth="1"/>
    <col min="5626" max="5633" width="6.125" style="2" customWidth="1"/>
    <col min="5634" max="5816" width="13.375" style="2"/>
    <col min="5817" max="5817" width="13.875" style="2" customWidth="1"/>
    <col min="5818" max="5818" width="0" style="2" hidden="1" customWidth="1"/>
    <col min="5819" max="5870" width="5.25" style="2" customWidth="1"/>
    <col min="5871" max="5881" width="0" style="2" hidden="1" customWidth="1"/>
    <col min="5882" max="5889" width="6.125" style="2" customWidth="1"/>
    <col min="5890" max="6072" width="13.375" style="2"/>
    <col min="6073" max="6073" width="13.875" style="2" customWidth="1"/>
    <col min="6074" max="6074" width="0" style="2" hidden="1" customWidth="1"/>
    <col min="6075" max="6126" width="5.25" style="2" customWidth="1"/>
    <col min="6127" max="6137" width="0" style="2" hidden="1" customWidth="1"/>
    <col min="6138" max="6145" width="6.125" style="2" customWidth="1"/>
    <col min="6146" max="6328" width="13.375" style="2"/>
    <col min="6329" max="6329" width="13.875" style="2" customWidth="1"/>
    <col min="6330" max="6330" width="0" style="2" hidden="1" customWidth="1"/>
    <col min="6331" max="6382" width="5.25" style="2" customWidth="1"/>
    <col min="6383" max="6393" width="0" style="2" hidden="1" customWidth="1"/>
    <col min="6394" max="6401" width="6.125" style="2" customWidth="1"/>
    <col min="6402" max="6584" width="13.375" style="2"/>
    <col min="6585" max="6585" width="13.875" style="2" customWidth="1"/>
    <col min="6586" max="6586" width="0" style="2" hidden="1" customWidth="1"/>
    <col min="6587" max="6638" width="5.25" style="2" customWidth="1"/>
    <col min="6639" max="6649" width="0" style="2" hidden="1" customWidth="1"/>
    <col min="6650" max="6657" width="6.125" style="2" customWidth="1"/>
    <col min="6658" max="6840" width="13.375" style="2"/>
    <col min="6841" max="6841" width="13.875" style="2" customWidth="1"/>
    <col min="6842" max="6842" width="0" style="2" hidden="1" customWidth="1"/>
    <col min="6843" max="6894" width="5.25" style="2" customWidth="1"/>
    <col min="6895" max="6905" width="0" style="2" hidden="1" customWidth="1"/>
    <col min="6906" max="6913" width="6.125" style="2" customWidth="1"/>
    <col min="6914" max="7096" width="13.375" style="2"/>
    <col min="7097" max="7097" width="13.875" style="2" customWidth="1"/>
    <col min="7098" max="7098" width="0" style="2" hidden="1" customWidth="1"/>
    <col min="7099" max="7150" width="5.25" style="2" customWidth="1"/>
    <col min="7151" max="7161" width="0" style="2" hidden="1" customWidth="1"/>
    <col min="7162" max="7169" width="6.125" style="2" customWidth="1"/>
    <col min="7170" max="7352" width="13.375" style="2"/>
    <col min="7353" max="7353" width="13.875" style="2" customWidth="1"/>
    <col min="7354" max="7354" width="0" style="2" hidden="1" customWidth="1"/>
    <col min="7355" max="7406" width="5.25" style="2" customWidth="1"/>
    <col min="7407" max="7417" width="0" style="2" hidden="1" customWidth="1"/>
    <col min="7418" max="7425" width="6.125" style="2" customWidth="1"/>
    <col min="7426" max="7608" width="13.375" style="2"/>
    <col min="7609" max="7609" width="13.875" style="2" customWidth="1"/>
    <col min="7610" max="7610" width="0" style="2" hidden="1" customWidth="1"/>
    <col min="7611" max="7662" width="5.25" style="2" customWidth="1"/>
    <col min="7663" max="7673" width="0" style="2" hidden="1" customWidth="1"/>
    <col min="7674" max="7681" width="6.125" style="2" customWidth="1"/>
    <col min="7682" max="7864" width="13.375" style="2"/>
    <col min="7865" max="7865" width="13.875" style="2" customWidth="1"/>
    <col min="7866" max="7866" width="0" style="2" hidden="1" customWidth="1"/>
    <col min="7867" max="7918" width="5.25" style="2" customWidth="1"/>
    <col min="7919" max="7929" width="0" style="2" hidden="1" customWidth="1"/>
    <col min="7930" max="7937" width="6.125" style="2" customWidth="1"/>
    <col min="7938" max="8120" width="13.375" style="2"/>
    <col min="8121" max="8121" width="13.875" style="2" customWidth="1"/>
    <col min="8122" max="8122" width="0" style="2" hidden="1" customWidth="1"/>
    <col min="8123" max="8174" width="5.25" style="2" customWidth="1"/>
    <col min="8175" max="8185" width="0" style="2" hidden="1" customWidth="1"/>
    <col min="8186" max="8193" width="6.125" style="2" customWidth="1"/>
    <col min="8194" max="8376" width="13.375" style="2"/>
    <col min="8377" max="8377" width="13.875" style="2" customWidth="1"/>
    <col min="8378" max="8378" width="0" style="2" hidden="1" customWidth="1"/>
    <col min="8379" max="8430" width="5.25" style="2" customWidth="1"/>
    <col min="8431" max="8441" width="0" style="2" hidden="1" customWidth="1"/>
    <col min="8442" max="8449" width="6.125" style="2" customWidth="1"/>
    <col min="8450" max="8632" width="13.375" style="2"/>
    <col min="8633" max="8633" width="13.875" style="2" customWidth="1"/>
    <col min="8634" max="8634" width="0" style="2" hidden="1" customWidth="1"/>
    <col min="8635" max="8686" width="5.25" style="2" customWidth="1"/>
    <col min="8687" max="8697" width="0" style="2" hidden="1" customWidth="1"/>
    <col min="8698" max="8705" width="6.125" style="2" customWidth="1"/>
    <col min="8706" max="8888" width="13.375" style="2"/>
    <col min="8889" max="8889" width="13.875" style="2" customWidth="1"/>
    <col min="8890" max="8890" width="0" style="2" hidden="1" customWidth="1"/>
    <col min="8891" max="8942" width="5.25" style="2" customWidth="1"/>
    <col min="8943" max="8953" width="0" style="2" hidden="1" customWidth="1"/>
    <col min="8954" max="8961" width="6.125" style="2" customWidth="1"/>
    <col min="8962" max="9144" width="13.375" style="2"/>
    <col min="9145" max="9145" width="13.875" style="2" customWidth="1"/>
    <col min="9146" max="9146" width="0" style="2" hidden="1" customWidth="1"/>
    <col min="9147" max="9198" width="5.25" style="2" customWidth="1"/>
    <col min="9199" max="9209" width="0" style="2" hidden="1" customWidth="1"/>
    <col min="9210" max="9217" width="6.125" style="2" customWidth="1"/>
    <col min="9218" max="9400" width="13.375" style="2"/>
    <col min="9401" max="9401" width="13.875" style="2" customWidth="1"/>
    <col min="9402" max="9402" width="0" style="2" hidden="1" customWidth="1"/>
    <col min="9403" max="9454" width="5.25" style="2" customWidth="1"/>
    <col min="9455" max="9465" width="0" style="2" hidden="1" customWidth="1"/>
    <col min="9466" max="9473" width="6.125" style="2" customWidth="1"/>
    <col min="9474" max="9656" width="13.375" style="2"/>
    <col min="9657" max="9657" width="13.875" style="2" customWidth="1"/>
    <col min="9658" max="9658" width="0" style="2" hidden="1" customWidth="1"/>
    <col min="9659" max="9710" width="5.25" style="2" customWidth="1"/>
    <col min="9711" max="9721" width="0" style="2" hidden="1" customWidth="1"/>
    <col min="9722" max="9729" width="6.125" style="2" customWidth="1"/>
    <col min="9730" max="9912" width="13.375" style="2"/>
    <col min="9913" max="9913" width="13.875" style="2" customWidth="1"/>
    <col min="9914" max="9914" width="0" style="2" hidden="1" customWidth="1"/>
    <col min="9915" max="9966" width="5.25" style="2" customWidth="1"/>
    <col min="9967" max="9977" width="0" style="2" hidden="1" customWidth="1"/>
    <col min="9978" max="9985" width="6.125" style="2" customWidth="1"/>
    <col min="9986" max="10168" width="13.375" style="2"/>
    <col min="10169" max="10169" width="13.875" style="2" customWidth="1"/>
    <col min="10170" max="10170" width="0" style="2" hidden="1" customWidth="1"/>
    <col min="10171" max="10222" width="5.25" style="2" customWidth="1"/>
    <col min="10223" max="10233" width="0" style="2" hidden="1" customWidth="1"/>
    <col min="10234" max="10241" width="6.125" style="2" customWidth="1"/>
    <col min="10242" max="10424" width="13.375" style="2"/>
    <col min="10425" max="10425" width="13.875" style="2" customWidth="1"/>
    <col min="10426" max="10426" width="0" style="2" hidden="1" customWidth="1"/>
    <col min="10427" max="10478" width="5.25" style="2" customWidth="1"/>
    <col min="10479" max="10489" width="0" style="2" hidden="1" customWidth="1"/>
    <col min="10490" max="10497" width="6.125" style="2" customWidth="1"/>
    <col min="10498" max="10680" width="13.375" style="2"/>
    <col min="10681" max="10681" width="13.875" style="2" customWidth="1"/>
    <col min="10682" max="10682" width="0" style="2" hidden="1" customWidth="1"/>
    <col min="10683" max="10734" width="5.25" style="2" customWidth="1"/>
    <col min="10735" max="10745" width="0" style="2" hidden="1" customWidth="1"/>
    <col min="10746" max="10753" width="6.125" style="2" customWidth="1"/>
    <col min="10754" max="10936" width="13.375" style="2"/>
    <col min="10937" max="10937" width="13.875" style="2" customWidth="1"/>
    <col min="10938" max="10938" width="0" style="2" hidden="1" customWidth="1"/>
    <col min="10939" max="10990" width="5.25" style="2" customWidth="1"/>
    <col min="10991" max="11001" width="0" style="2" hidden="1" customWidth="1"/>
    <col min="11002" max="11009" width="6.125" style="2" customWidth="1"/>
    <col min="11010" max="11192" width="13.375" style="2"/>
    <col min="11193" max="11193" width="13.875" style="2" customWidth="1"/>
    <col min="11194" max="11194" width="0" style="2" hidden="1" customWidth="1"/>
    <col min="11195" max="11246" width="5.25" style="2" customWidth="1"/>
    <col min="11247" max="11257" width="0" style="2" hidden="1" customWidth="1"/>
    <col min="11258" max="11265" width="6.125" style="2" customWidth="1"/>
    <col min="11266" max="11448" width="13.375" style="2"/>
    <col min="11449" max="11449" width="13.875" style="2" customWidth="1"/>
    <col min="11450" max="11450" width="0" style="2" hidden="1" customWidth="1"/>
    <col min="11451" max="11502" width="5.25" style="2" customWidth="1"/>
    <col min="11503" max="11513" width="0" style="2" hidden="1" customWidth="1"/>
    <col min="11514" max="11521" width="6.125" style="2" customWidth="1"/>
    <col min="11522" max="11704" width="13.375" style="2"/>
    <col min="11705" max="11705" width="13.875" style="2" customWidth="1"/>
    <col min="11706" max="11706" width="0" style="2" hidden="1" customWidth="1"/>
    <col min="11707" max="11758" width="5.25" style="2" customWidth="1"/>
    <col min="11759" max="11769" width="0" style="2" hidden="1" customWidth="1"/>
    <col min="11770" max="11777" width="6.125" style="2" customWidth="1"/>
    <col min="11778" max="11960" width="13.375" style="2"/>
    <col min="11961" max="11961" width="13.875" style="2" customWidth="1"/>
    <col min="11962" max="11962" width="0" style="2" hidden="1" customWidth="1"/>
    <col min="11963" max="12014" width="5.25" style="2" customWidth="1"/>
    <col min="12015" max="12025" width="0" style="2" hidden="1" customWidth="1"/>
    <col min="12026" max="12033" width="6.125" style="2" customWidth="1"/>
    <col min="12034" max="12216" width="13.375" style="2"/>
    <col min="12217" max="12217" width="13.875" style="2" customWidth="1"/>
    <col min="12218" max="12218" width="0" style="2" hidden="1" customWidth="1"/>
    <col min="12219" max="12270" width="5.25" style="2" customWidth="1"/>
    <col min="12271" max="12281" width="0" style="2" hidden="1" customWidth="1"/>
    <col min="12282" max="12289" width="6.125" style="2" customWidth="1"/>
    <col min="12290" max="12472" width="13.375" style="2"/>
    <col min="12473" max="12473" width="13.875" style="2" customWidth="1"/>
    <col min="12474" max="12474" width="0" style="2" hidden="1" customWidth="1"/>
    <col min="12475" max="12526" width="5.25" style="2" customWidth="1"/>
    <col min="12527" max="12537" width="0" style="2" hidden="1" customWidth="1"/>
    <col min="12538" max="12545" width="6.125" style="2" customWidth="1"/>
    <col min="12546" max="12728" width="13.375" style="2"/>
    <col min="12729" max="12729" width="13.875" style="2" customWidth="1"/>
    <col min="12730" max="12730" width="0" style="2" hidden="1" customWidth="1"/>
    <col min="12731" max="12782" width="5.25" style="2" customWidth="1"/>
    <col min="12783" max="12793" width="0" style="2" hidden="1" customWidth="1"/>
    <col min="12794" max="12801" width="6.125" style="2" customWidth="1"/>
    <col min="12802" max="12984" width="13.375" style="2"/>
    <col min="12985" max="12985" width="13.875" style="2" customWidth="1"/>
    <col min="12986" max="12986" width="0" style="2" hidden="1" customWidth="1"/>
    <col min="12987" max="13038" width="5.25" style="2" customWidth="1"/>
    <col min="13039" max="13049" width="0" style="2" hidden="1" customWidth="1"/>
    <col min="13050" max="13057" width="6.125" style="2" customWidth="1"/>
    <col min="13058" max="13240" width="13.375" style="2"/>
    <col min="13241" max="13241" width="13.875" style="2" customWidth="1"/>
    <col min="13242" max="13242" width="0" style="2" hidden="1" customWidth="1"/>
    <col min="13243" max="13294" width="5.25" style="2" customWidth="1"/>
    <col min="13295" max="13305" width="0" style="2" hidden="1" customWidth="1"/>
    <col min="13306" max="13313" width="6.125" style="2" customWidth="1"/>
    <col min="13314" max="13496" width="13.375" style="2"/>
    <col min="13497" max="13497" width="13.875" style="2" customWidth="1"/>
    <col min="13498" max="13498" width="0" style="2" hidden="1" customWidth="1"/>
    <col min="13499" max="13550" width="5.25" style="2" customWidth="1"/>
    <col min="13551" max="13561" width="0" style="2" hidden="1" customWidth="1"/>
    <col min="13562" max="13569" width="6.125" style="2" customWidth="1"/>
    <col min="13570" max="13752" width="13.375" style="2"/>
    <col min="13753" max="13753" width="13.875" style="2" customWidth="1"/>
    <col min="13754" max="13754" width="0" style="2" hidden="1" customWidth="1"/>
    <col min="13755" max="13806" width="5.25" style="2" customWidth="1"/>
    <col min="13807" max="13817" width="0" style="2" hidden="1" customWidth="1"/>
    <col min="13818" max="13825" width="6.125" style="2" customWidth="1"/>
    <col min="13826" max="14008" width="13.375" style="2"/>
    <col min="14009" max="14009" width="13.875" style="2" customWidth="1"/>
    <col min="14010" max="14010" width="0" style="2" hidden="1" customWidth="1"/>
    <col min="14011" max="14062" width="5.25" style="2" customWidth="1"/>
    <col min="14063" max="14073" width="0" style="2" hidden="1" customWidth="1"/>
    <col min="14074" max="14081" width="6.125" style="2" customWidth="1"/>
    <col min="14082" max="14264" width="13.375" style="2"/>
    <col min="14265" max="14265" width="13.875" style="2" customWidth="1"/>
    <col min="14266" max="14266" width="0" style="2" hidden="1" customWidth="1"/>
    <col min="14267" max="14318" width="5.25" style="2" customWidth="1"/>
    <col min="14319" max="14329" width="0" style="2" hidden="1" customWidth="1"/>
    <col min="14330" max="14337" width="6.125" style="2" customWidth="1"/>
    <col min="14338" max="14520" width="13.375" style="2"/>
    <col min="14521" max="14521" width="13.875" style="2" customWidth="1"/>
    <col min="14522" max="14522" width="0" style="2" hidden="1" customWidth="1"/>
    <col min="14523" max="14574" width="5.25" style="2" customWidth="1"/>
    <col min="14575" max="14585" width="0" style="2" hidden="1" customWidth="1"/>
    <col min="14586" max="14593" width="6.125" style="2" customWidth="1"/>
    <col min="14594" max="14776" width="13.375" style="2"/>
    <col min="14777" max="14777" width="13.875" style="2" customWidth="1"/>
    <col min="14778" max="14778" width="0" style="2" hidden="1" customWidth="1"/>
    <col min="14779" max="14830" width="5.25" style="2" customWidth="1"/>
    <col min="14831" max="14841" width="0" style="2" hidden="1" customWidth="1"/>
    <col min="14842" max="14849" width="6.125" style="2" customWidth="1"/>
    <col min="14850" max="15032" width="13.375" style="2"/>
    <col min="15033" max="15033" width="13.875" style="2" customWidth="1"/>
    <col min="15034" max="15034" width="0" style="2" hidden="1" customWidth="1"/>
    <col min="15035" max="15086" width="5.25" style="2" customWidth="1"/>
    <col min="15087" max="15097" width="0" style="2" hidden="1" customWidth="1"/>
    <col min="15098" max="15105" width="6.125" style="2" customWidth="1"/>
    <col min="15106" max="15288" width="13.375" style="2"/>
    <col min="15289" max="15289" width="13.875" style="2" customWidth="1"/>
    <col min="15290" max="15290" width="0" style="2" hidden="1" customWidth="1"/>
    <col min="15291" max="15342" width="5.25" style="2" customWidth="1"/>
    <col min="15343" max="15353" width="0" style="2" hidden="1" customWidth="1"/>
    <col min="15354" max="15361" width="6.125" style="2" customWidth="1"/>
    <col min="15362" max="15544" width="13.375" style="2"/>
    <col min="15545" max="15545" width="13.875" style="2" customWidth="1"/>
    <col min="15546" max="15546" width="0" style="2" hidden="1" customWidth="1"/>
    <col min="15547" max="15598" width="5.25" style="2" customWidth="1"/>
    <col min="15599" max="15609" width="0" style="2" hidden="1" customWidth="1"/>
    <col min="15610" max="15617" width="6.125" style="2" customWidth="1"/>
    <col min="15618" max="15800" width="13.375" style="2"/>
    <col min="15801" max="15801" width="13.875" style="2" customWidth="1"/>
    <col min="15802" max="15802" width="0" style="2" hidden="1" customWidth="1"/>
    <col min="15803" max="15854" width="5.25" style="2" customWidth="1"/>
    <col min="15855" max="15865" width="0" style="2" hidden="1" customWidth="1"/>
    <col min="15866" max="15873" width="6.125" style="2" customWidth="1"/>
    <col min="15874" max="16056" width="13.375" style="2"/>
    <col min="16057" max="16057" width="13.875" style="2" customWidth="1"/>
    <col min="16058" max="16058" width="0" style="2" hidden="1" customWidth="1"/>
    <col min="16059" max="16110" width="5.25" style="2" customWidth="1"/>
    <col min="16111" max="16121" width="0" style="2" hidden="1" customWidth="1"/>
    <col min="16122" max="16129" width="6.125" style="2" customWidth="1"/>
    <col min="16130" max="16384" width="13.375" style="2"/>
  </cols>
  <sheetData>
    <row r="1" spans="1:14" ht="36" customHeight="1">
      <c r="A1" s="7" t="s">
        <v>34</v>
      </c>
    </row>
    <row r="2" spans="1:14" ht="25.5" customHeight="1" thickBot="1"/>
    <row r="3" spans="1:14" s="1" customFormat="1" ht="39.950000000000003" customHeight="1">
      <c r="A3" s="21" t="s">
        <v>0</v>
      </c>
      <c r="B3" s="34">
        <v>42485</v>
      </c>
      <c r="C3" s="34">
        <v>42513</v>
      </c>
      <c r="D3" s="34">
        <v>42548</v>
      </c>
      <c r="E3" s="34">
        <v>42576</v>
      </c>
      <c r="F3" s="34">
        <v>42604</v>
      </c>
      <c r="G3" s="34">
        <v>42639</v>
      </c>
      <c r="H3" s="34">
        <v>42667</v>
      </c>
      <c r="I3" s="34">
        <v>42702</v>
      </c>
      <c r="J3" s="34">
        <v>42730</v>
      </c>
      <c r="K3" s="34">
        <v>42758</v>
      </c>
      <c r="L3" s="34">
        <v>42793</v>
      </c>
      <c r="M3" s="49">
        <v>42821</v>
      </c>
      <c r="N3" s="50" t="s">
        <v>39</v>
      </c>
    </row>
    <row r="4" spans="1:14" ht="39.950000000000003" customHeight="1">
      <c r="A4" s="18" t="s">
        <v>1</v>
      </c>
      <c r="B4" s="12">
        <v>73</v>
      </c>
      <c r="C4" s="12">
        <v>73</v>
      </c>
      <c r="D4" s="12">
        <v>75</v>
      </c>
      <c r="E4" s="12">
        <v>75</v>
      </c>
      <c r="F4" s="12">
        <v>75</v>
      </c>
      <c r="G4" s="12">
        <v>75</v>
      </c>
      <c r="H4" s="12">
        <v>75</v>
      </c>
      <c r="I4" s="12">
        <v>75</v>
      </c>
      <c r="J4" s="12">
        <v>80</v>
      </c>
      <c r="K4" s="12">
        <v>80</v>
      </c>
      <c r="L4" s="12">
        <v>85</v>
      </c>
      <c r="M4" s="41">
        <v>88</v>
      </c>
      <c r="N4" s="55">
        <f>AVERAGE(B4:M4)</f>
        <v>77.416666666666671</v>
      </c>
    </row>
    <row r="5" spans="1:14" ht="39.950000000000003" customHeight="1">
      <c r="A5" s="14" t="s">
        <v>2</v>
      </c>
      <c r="B5" s="8">
        <v>63</v>
      </c>
      <c r="C5" s="8">
        <v>67</v>
      </c>
      <c r="D5" s="8">
        <v>67</v>
      </c>
      <c r="E5" s="8">
        <v>70</v>
      </c>
      <c r="F5" s="8">
        <v>68</v>
      </c>
      <c r="G5" s="8">
        <v>68</v>
      </c>
      <c r="H5" s="8">
        <v>68</v>
      </c>
      <c r="I5" s="8">
        <v>71</v>
      </c>
      <c r="J5" s="8">
        <v>72</v>
      </c>
      <c r="K5" s="8">
        <v>78</v>
      </c>
      <c r="L5" s="8">
        <v>79</v>
      </c>
      <c r="M5" s="41">
        <v>80</v>
      </c>
      <c r="N5" s="55">
        <f t="shared" ref="N5:N30" si="0">AVERAGE(B5:M5)</f>
        <v>70.916666666666671</v>
      </c>
    </row>
    <row r="6" spans="1:14" ht="39.950000000000003" customHeight="1">
      <c r="A6" s="14" t="s">
        <v>3</v>
      </c>
      <c r="B6" s="8">
        <v>67</v>
      </c>
      <c r="C6" s="8">
        <v>70.25</v>
      </c>
      <c r="D6" s="8">
        <v>70.5</v>
      </c>
      <c r="E6" s="8">
        <v>74.75</v>
      </c>
      <c r="F6" s="8">
        <v>73.25</v>
      </c>
      <c r="G6" s="8">
        <v>72.25</v>
      </c>
      <c r="H6" s="8">
        <v>81</v>
      </c>
      <c r="I6" s="8">
        <v>73.25</v>
      </c>
      <c r="J6" s="8">
        <v>77.5</v>
      </c>
      <c r="K6" s="8">
        <v>81.25</v>
      </c>
      <c r="L6" s="8">
        <v>82</v>
      </c>
      <c r="M6" s="41">
        <v>83</v>
      </c>
      <c r="N6" s="55">
        <f t="shared" si="0"/>
        <v>75.5</v>
      </c>
    </row>
    <row r="7" spans="1:14" ht="39.950000000000003" customHeight="1">
      <c r="A7" s="14" t="s">
        <v>4</v>
      </c>
      <c r="B7" s="8" t="s">
        <v>29</v>
      </c>
      <c r="C7" s="8" t="s">
        <v>29</v>
      </c>
      <c r="D7" s="8" t="s">
        <v>29</v>
      </c>
      <c r="E7" s="8" t="s">
        <v>29</v>
      </c>
      <c r="F7" s="8" t="s">
        <v>29</v>
      </c>
      <c r="G7" s="8" t="s">
        <v>29</v>
      </c>
      <c r="H7" s="8" t="s">
        <v>29</v>
      </c>
      <c r="I7" s="8" t="s">
        <v>29</v>
      </c>
      <c r="J7" s="8" t="s">
        <v>29</v>
      </c>
      <c r="K7" s="8" t="s">
        <v>29</v>
      </c>
      <c r="L7" s="8" t="s">
        <v>29</v>
      </c>
      <c r="M7" s="41" t="s">
        <v>29</v>
      </c>
      <c r="N7" s="55" t="s">
        <v>29</v>
      </c>
    </row>
    <row r="8" spans="1:14" ht="39.950000000000003" customHeight="1">
      <c r="A8" s="14" t="s">
        <v>5</v>
      </c>
      <c r="B8" s="8">
        <v>88</v>
      </c>
      <c r="C8" s="8">
        <v>87.5</v>
      </c>
      <c r="D8" s="8">
        <v>87.5</v>
      </c>
      <c r="E8" s="8">
        <v>88</v>
      </c>
      <c r="F8" s="8">
        <v>87.5</v>
      </c>
      <c r="G8" s="8">
        <v>87.5</v>
      </c>
      <c r="H8" s="8">
        <v>88</v>
      </c>
      <c r="I8" s="8">
        <v>88</v>
      </c>
      <c r="J8" s="8">
        <v>88</v>
      </c>
      <c r="K8" s="8">
        <v>88</v>
      </c>
      <c r="L8" s="8">
        <v>88</v>
      </c>
      <c r="M8" s="41">
        <v>88</v>
      </c>
      <c r="N8" s="55">
        <f t="shared" si="0"/>
        <v>87.833333333333329</v>
      </c>
    </row>
    <row r="9" spans="1:14" ht="39.950000000000003" customHeight="1">
      <c r="A9" s="14" t="s">
        <v>6</v>
      </c>
      <c r="B9" s="8">
        <v>52</v>
      </c>
      <c r="C9" s="8">
        <v>51.42</v>
      </c>
      <c r="D9" s="8">
        <v>58.16</v>
      </c>
      <c r="E9" s="8">
        <v>58</v>
      </c>
      <c r="F9" s="8">
        <v>58.16</v>
      </c>
      <c r="G9" s="8">
        <v>58.16</v>
      </c>
      <c r="H9" s="8">
        <v>58.16</v>
      </c>
      <c r="I9" s="8">
        <v>58</v>
      </c>
      <c r="J9" s="8">
        <v>63</v>
      </c>
      <c r="K9" s="8">
        <v>68</v>
      </c>
      <c r="L9" s="8">
        <v>68</v>
      </c>
      <c r="M9" s="41">
        <v>69</v>
      </c>
      <c r="N9" s="55">
        <f t="shared" si="0"/>
        <v>60.004999999999995</v>
      </c>
    </row>
    <row r="10" spans="1:14" ht="39.950000000000003" customHeight="1">
      <c r="A10" s="14" t="s">
        <v>7</v>
      </c>
      <c r="B10" s="8">
        <v>55</v>
      </c>
      <c r="C10" s="8">
        <v>55</v>
      </c>
      <c r="D10" s="8">
        <v>60</v>
      </c>
      <c r="E10" s="8">
        <v>60</v>
      </c>
      <c r="F10" s="8">
        <v>60</v>
      </c>
      <c r="G10" s="8">
        <v>60</v>
      </c>
      <c r="H10" s="8">
        <v>60</v>
      </c>
      <c r="I10" s="8">
        <v>65</v>
      </c>
      <c r="J10" s="8">
        <v>65</v>
      </c>
      <c r="K10" s="8">
        <v>70</v>
      </c>
      <c r="L10" s="8">
        <v>70</v>
      </c>
      <c r="M10" s="41">
        <v>70</v>
      </c>
      <c r="N10" s="55">
        <f t="shared" si="0"/>
        <v>62.5</v>
      </c>
    </row>
    <row r="11" spans="1:14" ht="39.950000000000003" customHeight="1">
      <c r="A11" s="14" t="s">
        <v>8</v>
      </c>
      <c r="B11" s="8">
        <v>58</v>
      </c>
      <c r="C11" s="8">
        <v>58.5</v>
      </c>
      <c r="D11" s="8">
        <v>65</v>
      </c>
      <c r="E11" s="8">
        <v>65</v>
      </c>
      <c r="F11" s="8">
        <v>65</v>
      </c>
      <c r="G11" s="8">
        <v>65</v>
      </c>
      <c r="H11" s="8">
        <v>65</v>
      </c>
      <c r="I11" s="8">
        <v>67</v>
      </c>
      <c r="J11" s="8">
        <v>69.5</v>
      </c>
      <c r="K11" s="8">
        <v>71</v>
      </c>
      <c r="L11" s="8">
        <v>77</v>
      </c>
      <c r="M11" s="41">
        <v>77</v>
      </c>
      <c r="N11" s="55">
        <f t="shared" si="0"/>
        <v>66.916666666666671</v>
      </c>
    </row>
    <row r="12" spans="1:14" ht="39.950000000000003" customHeight="1">
      <c r="A12" s="14" t="s">
        <v>9</v>
      </c>
      <c r="B12" s="8">
        <v>58</v>
      </c>
      <c r="C12" s="8">
        <v>58.5</v>
      </c>
      <c r="D12" s="8">
        <v>65</v>
      </c>
      <c r="E12" s="8">
        <v>65</v>
      </c>
      <c r="F12" s="8">
        <v>65</v>
      </c>
      <c r="G12" s="8">
        <v>65</v>
      </c>
      <c r="H12" s="8">
        <v>65</v>
      </c>
      <c r="I12" s="8">
        <v>67</v>
      </c>
      <c r="J12" s="8">
        <v>69.5</v>
      </c>
      <c r="K12" s="8">
        <v>71</v>
      </c>
      <c r="L12" s="8">
        <v>77</v>
      </c>
      <c r="M12" s="41">
        <v>77</v>
      </c>
      <c r="N12" s="55">
        <f t="shared" si="0"/>
        <v>66.916666666666671</v>
      </c>
    </row>
    <row r="13" spans="1:14" ht="39.950000000000003" customHeight="1">
      <c r="A13" s="14" t="s">
        <v>10</v>
      </c>
      <c r="B13" s="8">
        <v>61</v>
      </c>
      <c r="C13" s="8">
        <v>60.5</v>
      </c>
      <c r="D13" s="8">
        <v>70.5</v>
      </c>
      <c r="E13" s="8">
        <v>75</v>
      </c>
      <c r="F13" s="8">
        <v>75</v>
      </c>
      <c r="G13" s="8">
        <v>75</v>
      </c>
      <c r="H13" s="8">
        <v>75</v>
      </c>
      <c r="I13" s="8">
        <v>75</v>
      </c>
      <c r="J13" s="8">
        <v>77.5</v>
      </c>
      <c r="K13" s="8">
        <v>79.5</v>
      </c>
      <c r="L13" s="8">
        <v>79.5</v>
      </c>
      <c r="M13" s="41">
        <v>81</v>
      </c>
      <c r="N13" s="55">
        <f t="shared" si="0"/>
        <v>73.708333333333329</v>
      </c>
    </row>
    <row r="14" spans="1:14" ht="39.950000000000003" customHeight="1">
      <c r="A14" s="14" t="s">
        <v>11</v>
      </c>
      <c r="B14" s="8">
        <v>68</v>
      </c>
      <c r="C14" s="8">
        <v>70.666666666666671</v>
      </c>
      <c r="D14" s="8">
        <v>78.600000000000009</v>
      </c>
      <c r="E14" s="8">
        <v>83.333333333333329</v>
      </c>
      <c r="F14" s="8">
        <v>75.666666666666671</v>
      </c>
      <c r="G14" s="8">
        <v>75.666666666666671</v>
      </c>
      <c r="H14" s="8">
        <v>79.666666666666671</v>
      </c>
      <c r="I14" s="8">
        <v>79</v>
      </c>
      <c r="J14" s="8">
        <v>89</v>
      </c>
      <c r="K14" s="8">
        <v>91.666666666666671</v>
      </c>
      <c r="L14" s="8">
        <v>91.333333333333329</v>
      </c>
      <c r="M14" s="41">
        <v>86</v>
      </c>
      <c r="N14" s="55">
        <f t="shared" si="0"/>
        <v>80.716666666666669</v>
      </c>
    </row>
    <row r="15" spans="1:14" ht="39.950000000000003" customHeight="1">
      <c r="A15" s="14" t="s">
        <v>12</v>
      </c>
      <c r="B15" s="8">
        <v>58</v>
      </c>
      <c r="C15" s="8">
        <v>60</v>
      </c>
      <c r="D15" s="8">
        <v>62</v>
      </c>
      <c r="E15" s="8">
        <v>64</v>
      </c>
      <c r="F15" s="8">
        <v>64</v>
      </c>
      <c r="G15" s="8">
        <v>62</v>
      </c>
      <c r="H15" s="8">
        <v>63</v>
      </c>
      <c r="I15" s="8">
        <v>65</v>
      </c>
      <c r="J15" s="8">
        <v>69</v>
      </c>
      <c r="K15" s="8">
        <v>69</v>
      </c>
      <c r="L15" s="8">
        <v>72</v>
      </c>
      <c r="M15" s="41">
        <v>72</v>
      </c>
      <c r="N15" s="55">
        <f t="shared" si="0"/>
        <v>65</v>
      </c>
    </row>
    <row r="16" spans="1:14" ht="39.950000000000003" customHeight="1">
      <c r="A16" s="14" t="s">
        <v>13</v>
      </c>
      <c r="B16" s="8">
        <v>57</v>
      </c>
      <c r="C16" s="8">
        <v>59</v>
      </c>
      <c r="D16" s="8">
        <v>59</v>
      </c>
      <c r="E16" s="8">
        <v>61</v>
      </c>
      <c r="F16" s="8">
        <v>59.5</v>
      </c>
      <c r="G16" s="8">
        <v>60.5</v>
      </c>
      <c r="H16" s="8">
        <v>60.5</v>
      </c>
      <c r="I16" s="8">
        <v>63</v>
      </c>
      <c r="J16" s="8">
        <v>64</v>
      </c>
      <c r="K16" s="8">
        <v>69</v>
      </c>
      <c r="L16" s="8">
        <v>70</v>
      </c>
      <c r="M16" s="41">
        <v>71</v>
      </c>
      <c r="N16" s="55">
        <f t="shared" si="0"/>
        <v>62.791666666666664</v>
      </c>
    </row>
    <row r="17" spans="1:16" ht="39.950000000000003" customHeight="1">
      <c r="A17" s="14" t="s">
        <v>14</v>
      </c>
      <c r="B17" s="8">
        <v>76</v>
      </c>
      <c r="C17" s="8">
        <v>76.150000000000006</v>
      </c>
      <c r="D17" s="8">
        <v>82.3</v>
      </c>
      <c r="E17" s="8">
        <v>76.5</v>
      </c>
      <c r="F17" s="8">
        <v>78</v>
      </c>
      <c r="G17" s="8">
        <v>80</v>
      </c>
      <c r="H17" s="8">
        <v>78</v>
      </c>
      <c r="I17" s="8">
        <v>80</v>
      </c>
      <c r="J17" s="8">
        <v>84</v>
      </c>
      <c r="K17" s="8">
        <v>88</v>
      </c>
      <c r="L17" s="8">
        <v>87</v>
      </c>
      <c r="M17" s="41">
        <v>87</v>
      </c>
      <c r="N17" s="55">
        <f t="shared" si="0"/>
        <v>81.079166666666666</v>
      </c>
    </row>
    <row r="18" spans="1:16" ht="39.950000000000003" customHeight="1">
      <c r="A18" s="14" t="s">
        <v>20</v>
      </c>
      <c r="B18" s="8">
        <v>73</v>
      </c>
      <c r="C18" s="8">
        <v>79</v>
      </c>
      <c r="D18" s="8">
        <v>80</v>
      </c>
      <c r="E18" s="8">
        <v>86</v>
      </c>
      <c r="F18" s="8">
        <v>84</v>
      </c>
      <c r="G18" s="8">
        <v>84</v>
      </c>
      <c r="H18" s="8">
        <v>84</v>
      </c>
      <c r="I18" s="8">
        <v>84</v>
      </c>
      <c r="J18" s="8">
        <v>84</v>
      </c>
      <c r="K18" s="8">
        <v>93</v>
      </c>
      <c r="L18" s="8">
        <v>93</v>
      </c>
      <c r="M18" s="41">
        <v>93</v>
      </c>
      <c r="N18" s="55">
        <f t="shared" si="0"/>
        <v>84.75</v>
      </c>
    </row>
    <row r="19" spans="1:16" ht="39.950000000000003" customHeight="1">
      <c r="A19" s="14" t="s">
        <v>21</v>
      </c>
      <c r="B19" s="8">
        <v>79</v>
      </c>
      <c r="C19" s="8">
        <v>80.319999999999993</v>
      </c>
      <c r="D19" s="8">
        <v>89.16</v>
      </c>
      <c r="E19" s="8">
        <v>83.333333333333329</v>
      </c>
      <c r="F19" s="8">
        <v>82.333333333333329</v>
      </c>
      <c r="G19" s="8">
        <v>82.733333333333334</v>
      </c>
      <c r="H19" s="8">
        <v>86</v>
      </c>
      <c r="I19" s="8">
        <v>83.666666666666671</v>
      </c>
      <c r="J19" s="8">
        <v>94.666666666666671</v>
      </c>
      <c r="K19" s="8">
        <v>95.333333333333329</v>
      </c>
      <c r="L19" s="8">
        <v>94.333333333333329</v>
      </c>
      <c r="M19" s="41">
        <v>95</v>
      </c>
      <c r="N19" s="55">
        <f t="shared" si="0"/>
        <v>87.15666666666668</v>
      </c>
    </row>
    <row r="20" spans="1:16" ht="39.950000000000003" customHeight="1">
      <c r="A20" s="14" t="s">
        <v>22</v>
      </c>
      <c r="B20" s="8">
        <v>90</v>
      </c>
      <c r="C20" s="8">
        <v>90</v>
      </c>
      <c r="D20" s="8">
        <v>90</v>
      </c>
      <c r="E20" s="8">
        <v>92</v>
      </c>
      <c r="F20" s="8">
        <v>92</v>
      </c>
      <c r="G20" s="8">
        <v>92</v>
      </c>
      <c r="H20" s="8">
        <v>92</v>
      </c>
      <c r="I20" s="8">
        <v>92</v>
      </c>
      <c r="J20" s="8">
        <v>92</v>
      </c>
      <c r="K20" s="8">
        <v>95</v>
      </c>
      <c r="L20" s="8">
        <v>100</v>
      </c>
      <c r="M20" s="41">
        <v>100</v>
      </c>
      <c r="N20" s="55">
        <f t="shared" si="0"/>
        <v>93.083333333333329</v>
      </c>
    </row>
    <row r="21" spans="1:16" ht="39.950000000000003" customHeight="1">
      <c r="A21" s="14" t="s">
        <v>23</v>
      </c>
      <c r="B21" s="8">
        <v>88</v>
      </c>
      <c r="C21" s="8">
        <v>89.5</v>
      </c>
      <c r="D21" s="8">
        <v>94</v>
      </c>
      <c r="E21" s="8">
        <v>92.5</v>
      </c>
      <c r="F21" s="8">
        <v>92</v>
      </c>
      <c r="G21" s="8">
        <v>92.5</v>
      </c>
      <c r="H21" s="8">
        <v>95</v>
      </c>
      <c r="I21" s="8">
        <v>95</v>
      </c>
      <c r="J21" s="8">
        <v>99.5</v>
      </c>
      <c r="K21" s="8">
        <v>101.25</v>
      </c>
      <c r="L21" s="8">
        <v>102</v>
      </c>
      <c r="M21" s="41">
        <v>103</v>
      </c>
      <c r="N21" s="55">
        <f t="shared" si="0"/>
        <v>95.354166666666671</v>
      </c>
    </row>
    <row r="22" spans="1:16" ht="39.950000000000003" customHeight="1">
      <c r="A22" s="14" t="s">
        <v>24</v>
      </c>
      <c r="B22" s="8">
        <v>90</v>
      </c>
      <c r="C22" s="8">
        <v>92</v>
      </c>
      <c r="D22" s="8">
        <v>92</v>
      </c>
      <c r="E22" s="8">
        <v>95</v>
      </c>
      <c r="F22" s="8">
        <v>95</v>
      </c>
      <c r="G22" s="8">
        <v>95</v>
      </c>
      <c r="H22" s="8">
        <v>95</v>
      </c>
      <c r="I22" s="8">
        <v>98</v>
      </c>
      <c r="J22" s="8">
        <v>100</v>
      </c>
      <c r="K22" s="8">
        <v>105</v>
      </c>
      <c r="L22" s="8">
        <v>105</v>
      </c>
      <c r="M22" s="41">
        <v>105</v>
      </c>
      <c r="N22" s="55">
        <f t="shared" si="0"/>
        <v>97.25</v>
      </c>
    </row>
    <row r="23" spans="1:16" ht="39.950000000000003" customHeight="1">
      <c r="A23" s="14" t="s">
        <v>25</v>
      </c>
      <c r="B23" s="8">
        <v>90</v>
      </c>
      <c r="C23" s="8">
        <v>90</v>
      </c>
      <c r="D23" s="8">
        <v>90</v>
      </c>
      <c r="E23" s="8">
        <v>95</v>
      </c>
      <c r="F23" s="8">
        <v>90</v>
      </c>
      <c r="G23" s="8">
        <v>90</v>
      </c>
      <c r="H23" s="8">
        <v>95</v>
      </c>
      <c r="I23" s="8">
        <v>90</v>
      </c>
      <c r="J23" s="8">
        <v>95</v>
      </c>
      <c r="K23" s="8">
        <v>100</v>
      </c>
      <c r="L23" s="8">
        <v>100</v>
      </c>
      <c r="M23" s="43">
        <v>100</v>
      </c>
      <c r="N23" s="55">
        <f t="shared" si="0"/>
        <v>93.75</v>
      </c>
    </row>
    <row r="24" spans="1:16" ht="39.950000000000003" customHeight="1">
      <c r="A24" s="14" t="s">
        <v>26</v>
      </c>
      <c r="B24" s="8">
        <v>88</v>
      </c>
      <c r="C24" s="8">
        <v>89</v>
      </c>
      <c r="D24" s="8">
        <v>96</v>
      </c>
      <c r="E24" s="8">
        <v>93</v>
      </c>
      <c r="F24" s="8">
        <v>92</v>
      </c>
      <c r="G24" s="8">
        <v>93</v>
      </c>
      <c r="H24" s="8">
        <v>98</v>
      </c>
      <c r="I24" s="8">
        <v>96</v>
      </c>
      <c r="J24" s="8">
        <v>106</v>
      </c>
      <c r="K24" s="8">
        <v>108</v>
      </c>
      <c r="L24" s="8">
        <v>105</v>
      </c>
      <c r="M24" s="41">
        <v>106</v>
      </c>
      <c r="N24" s="55">
        <f t="shared" si="0"/>
        <v>97.5</v>
      </c>
    </row>
    <row r="25" spans="1:16" ht="39.950000000000003" customHeight="1">
      <c r="A25" s="14" t="s">
        <v>27</v>
      </c>
      <c r="B25" s="8">
        <v>88</v>
      </c>
      <c r="C25" s="8">
        <v>88.266666666666666</v>
      </c>
      <c r="D25" s="8">
        <v>91.833333333333329</v>
      </c>
      <c r="E25" s="8">
        <v>91.233333333333334</v>
      </c>
      <c r="F25" s="8">
        <v>90.899999999999991</v>
      </c>
      <c r="G25" s="8">
        <v>90.333333333333329</v>
      </c>
      <c r="H25" s="8">
        <v>90.333333333333329</v>
      </c>
      <c r="I25" s="8">
        <v>90.666666666666671</v>
      </c>
      <c r="J25" s="8">
        <v>93.666666666666671</v>
      </c>
      <c r="K25" s="8">
        <v>96.333333333333329</v>
      </c>
      <c r="L25" s="8">
        <v>96.666666666666671</v>
      </c>
      <c r="M25" s="41">
        <v>99</v>
      </c>
      <c r="N25" s="55">
        <f t="shared" si="0"/>
        <v>92.269444444444431</v>
      </c>
    </row>
    <row r="26" spans="1:16" ht="39.950000000000003" customHeight="1" thickBot="1">
      <c r="A26" s="15" t="s">
        <v>28</v>
      </c>
      <c r="B26" s="10">
        <v>97</v>
      </c>
      <c r="C26" s="10">
        <v>97.2</v>
      </c>
      <c r="D26" s="10">
        <v>97</v>
      </c>
      <c r="E26" s="10">
        <v>92</v>
      </c>
      <c r="F26" s="10">
        <v>91.8</v>
      </c>
      <c r="G26" s="10">
        <v>91.8</v>
      </c>
      <c r="H26" s="10">
        <v>92</v>
      </c>
      <c r="I26" s="10">
        <v>92</v>
      </c>
      <c r="J26" s="10">
        <v>92</v>
      </c>
      <c r="K26" s="10">
        <v>92</v>
      </c>
      <c r="L26" s="10">
        <v>92</v>
      </c>
      <c r="M26" s="44">
        <v>92</v>
      </c>
      <c r="N26" s="56">
        <f t="shared" si="0"/>
        <v>93.233333333333334</v>
      </c>
    </row>
    <row r="27" spans="1:16" ht="39.950000000000003" customHeight="1" thickBot="1">
      <c r="A27" s="16" t="s">
        <v>15</v>
      </c>
      <c r="B27" s="11">
        <f>ROUND(AVERAGE(B4:B25),0)</f>
        <v>72</v>
      </c>
      <c r="C27" s="11">
        <f>ROUND(AVERAGE(C4:C25),0)</f>
        <v>74</v>
      </c>
      <c r="D27" s="11">
        <f>ROUND(AVERAGE(D4:D25),0)</f>
        <v>77</v>
      </c>
      <c r="E27" s="11">
        <f t="shared" ref="E27" si="1">ROUND(AVERAGE(E4:E25),0)</f>
        <v>78</v>
      </c>
      <c r="F27" s="11">
        <f>ROUND(AVERAGE(F4:F25),0)</f>
        <v>77</v>
      </c>
      <c r="G27" s="11">
        <f t="shared" ref="G27:M27" si="2">ROUND(AVERAGE(G4:G25),0)</f>
        <v>77</v>
      </c>
      <c r="H27" s="11">
        <f t="shared" si="2"/>
        <v>79</v>
      </c>
      <c r="I27" s="11">
        <f t="shared" si="2"/>
        <v>79</v>
      </c>
      <c r="J27" s="11">
        <f t="shared" si="2"/>
        <v>83</v>
      </c>
      <c r="K27" s="11">
        <f t="shared" si="2"/>
        <v>86</v>
      </c>
      <c r="L27" s="11">
        <f t="shared" si="2"/>
        <v>87</v>
      </c>
      <c r="M27" s="45">
        <f t="shared" si="2"/>
        <v>87</v>
      </c>
      <c r="N27" s="54">
        <f t="shared" si="0"/>
        <v>79.666666666666671</v>
      </c>
    </row>
    <row r="28" spans="1:16" ht="39.950000000000003" customHeight="1" thickBot="1">
      <c r="A28" s="16" t="s">
        <v>16</v>
      </c>
      <c r="B28" s="11">
        <v>55</v>
      </c>
      <c r="C28" s="11">
        <v>57</v>
      </c>
      <c r="D28" s="11">
        <v>60</v>
      </c>
      <c r="E28" s="11">
        <v>61</v>
      </c>
      <c r="F28" s="11">
        <v>60.7</v>
      </c>
      <c r="G28" s="11">
        <v>60</v>
      </c>
      <c r="H28" s="11">
        <v>59.9</v>
      </c>
      <c r="I28" s="11">
        <v>61</v>
      </c>
      <c r="J28" s="11">
        <v>60</v>
      </c>
      <c r="K28" s="11">
        <v>64</v>
      </c>
      <c r="L28" s="11">
        <v>69</v>
      </c>
      <c r="M28" s="45">
        <v>62</v>
      </c>
      <c r="N28" s="54">
        <f t="shared" si="0"/>
        <v>60.79999999999999</v>
      </c>
    </row>
    <row r="29" spans="1:16" ht="39.950000000000003" customHeight="1" thickBot="1">
      <c r="A29" s="16" t="s">
        <v>17</v>
      </c>
      <c r="B29" s="11">
        <f>ROUND(B27-B28,0)</f>
        <v>17</v>
      </c>
      <c r="C29" s="11">
        <f>ROUND(C27-C28,0)</f>
        <v>17</v>
      </c>
      <c r="D29" s="11">
        <f>ROUND(D27-D28,0)</f>
        <v>17</v>
      </c>
      <c r="E29" s="11">
        <f>ROUND(E27-E28,0)</f>
        <v>17</v>
      </c>
      <c r="F29" s="11">
        <f>ROUND(F27-F28,0)</f>
        <v>16</v>
      </c>
      <c r="G29" s="11">
        <f t="shared" ref="G29:M29" si="3">ROUND(G27-G28,0)</f>
        <v>17</v>
      </c>
      <c r="H29" s="11">
        <f t="shared" si="3"/>
        <v>19</v>
      </c>
      <c r="I29" s="11">
        <f t="shared" si="3"/>
        <v>18</v>
      </c>
      <c r="J29" s="11">
        <f t="shared" si="3"/>
        <v>23</v>
      </c>
      <c r="K29" s="11">
        <f t="shared" si="3"/>
        <v>22</v>
      </c>
      <c r="L29" s="11">
        <f t="shared" si="3"/>
        <v>18</v>
      </c>
      <c r="M29" s="45">
        <f t="shared" si="3"/>
        <v>25</v>
      </c>
      <c r="N29" s="54">
        <f t="shared" si="0"/>
        <v>18.833333333333332</v>
      </c>
    </row>
    <row r="30" spans="1:16" ht="37.5" customHeight="1" thickBot="1">
      <c r="A30" s="17" t="s">
        <v>18</v>
      </c>
      <c r="B30" s="23">
        <f t="shared" ref="B30:G30" si="4">B27/B28</f>
        <v>1.3090909090909091</v>
      </c>
      <c r="C30" s="23">
        <f t="shared" si="4"/>
        <v>1.2982456140350878</v>
      </c>
      <c r="D30" s="23">
        <f t="shared" si="4"/>
        <v>1.2833333333333334</v>
      </c>
      <c r="E30" s="23">
        <f t="shared" si="4"/>
        <v>1.278688524590164</v>
      </c>
      <c r="F30" s="23">
        <f t="shared" si="4"/>
        <v>1.2685337726523886</v>
      </c>
      <c r="G30" s="23">
        <f t="shared" si="4"/>
        <v>1.2833333333333334</v>
      </c>
      <c r="H30" s="23">
        <f t="shared" ref="H30:I30" si="5">H27/H28</f>
        <v>1.318864774624374</v>
      </c>
      <c r="I30" s="23">
        <f t="shared" si="5"/>
        <v>1.2950819672131149</v>
      </c>
      <c r="J30" s="23">
        <f t="shared" ref="J30:K30" si="6">J27/J28</f>
        <v>1.3833333333333333</v>
      </c>
      <c r="K30" s="23">
        <f t="shared" si="6"/>
        <v>1.34375</v>
      </c>
      <c r="L30" s="23">
        <f t="shared" ref="L30:M30" si="7">L27/L28</f>
        <v>1.2608695652173914</v>
      </c>
      <c r="M30" s="46">
        <f t="shared" si="7"/>
        <v>1.403225806451613</v>
      </c>
      <c r="N30" s="57">
        <f t="shared" si="0"/>
        <v>1.3105292444895866</v>
      </c>
    </row>
    <row r="31" spans="1:16" ht="81.75" customHeight="1">
      <c r="A31" s="39" t="s">
        <v>36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21" customHeight="1">
      <c r="A32" s="22" t="s">
        <v>19</v>
      </c>
      <c r="M32" s="4"/>
    </row>
    <row r="33" spans="1:16" s="5" customFormat="1" ht="45" customHeight="1">
      <c r="A33" s="40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s="5" customFormat="1" ht="45" customHeight="1">
      <c r="A34" s="40" t="s">
        <v>35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</sheetData>
  <mergeCells count="3">
    <mergeCell ref="A31:P31"/>
    <mergeCell ref="A33:P33"/>
    <mergeCell ref="A34:P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レギュラー</vt:lpstr>
      <vt:lpstr>軽油</vt:lpstr>
      <vt:lpstr>灯油</vt:lpstr>
      <vt:lpstr>A重油</vt:lpstr>
      <vt:lpstr>A重油!Print_Area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島袋貴史</dc:creator>
  <cp:lastModifiedBy>沖縄県</cp:lastModifiedBy>
  <cp:lastPrinted>2017-05-12T07:57:31Z</cp:lastPrinted>
  <dcterms:created xsi:type="dcterms:W3CDTF">2015-05-15T04:00:09Z</dcterms:created>
  <dcterms:modified xsi:type="dcterms:W3CDTF">2017-05-15T01:06:38Z</dcterms:modified>
</cp:coreProperties>
</file>