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lg-filesv\suidou\03‗2022年度\02_共通（総括）\01_文書の収受、発送、整理及び保有に関すること\20_財政課\20230118〆　公営企業に係る経営比較分析表（令和３年度決算）の分析等について\回答\"/>
    </mc:Choice>
  </mc:AlternateContent>
  <xr:revisionPtr revIDLastSave="0" documentId="13_ncr:1_{67160751-4E89-48DD-86FC-D3916FB388C1}" xr6:coauthVersionLast="44" xr6:coauthVersionMax="44" xr10:uidLastSave="{00000000-0000-0000-0000-000000000000}"/>
  <workbookProtection workbookAlgorithmName="SHA-512" workbookHashValue="AlggHUa7KBN3eRPT1LNImBaAFejNklDUtzjLmXDhT3V1cR3l5Cwhwa2bRYvckjGyXXi6ChI8jAW45oQQnvc65g==" workbookSaltValue="9T82rSmQv1vN0Uvu+XMB0A==" workbookSpinCount="100000" lockStructure="1"/>
  <bookViews>
    <workbookView xWindow="12285" yWindow="2250" windowWidth="14205" windowHeight="1152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S6" i="5"/>
  <c r="R6" i="5"/>
  <c r="AD10" i="4" s="1"/>
  <c r="Q6" i="5"/>
  <c r="P6" i="5"/>
  <c r="O6" i="5"/>
  <c r="I10" i="4" s="1"/>
  <c r="N6" i="5"/>
  <c r="M6" i="5"/>
  <c r="L6" i="5"/>
  <c r="W8" i="4" s="1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I85" i="4"/>
  <c r="H85" i="4"/>
  <c r="E85" i="4"/>
  <c r="AT10" i="4"/>
  <c r="AL10" i="4"/>
  <c r="W10" i="4"/>
  <c r="P10" i="4"/>
  <c r="B10" i="4"/>
  <c r="BB8" i="4"/>
  <c r="AT8" i="4"/>
  <c r="AL8" i="4"/>
  <c r="AD8" i="4"/>
  <c r="P8" i="4"/>
  <c r="I8" i="4"/>
  <c r="B6" i="4"/>
</calcChain>
</file>

<file path=xl/sharedStrings.xml><?xml version="1.0" encoding="utf-8"?>
<sst xmlns="http://schemas.openxmlformats.org/spreadsheetml/2006/main" count="274" uniqueCount="116">
  <si>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</si>
  <si>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</si>
  <si>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</si>
  <si>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</si>
  <si>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</si>
  <si>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</si>
  <si>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</si>
  <si>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</si>
  <si>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</si>
  <si>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</si>
  <si>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</si>
  <si>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</si>
  <si>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</si>
  <si>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</si>
  <si>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</si>
  <si>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</si>
  <si>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</si>
  <si>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</si>
  <si>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</si>
  <si>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</si>
  <si>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</si>
  <si>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</si>
  <si>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</si>
  <si>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</si>
  <si>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</si>
  <si>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</si>
  <si>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</si>
  <si>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</si>
  <si>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</si>
  <si>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</si>
  <si>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</si>
  <si>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</si>
  <si>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</si>
  <si>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</si>
  <si>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</si>
  <si>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</si>
  <si>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</si>
  <si>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</si>
  <si>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</si>
  <si>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</si>
  <si>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</si>
  <si>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</si>
  <si>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</si>
  <si>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</si>
  <si>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</si>
  <si>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</si>
  <si>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</si>
  <si>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</si>
  <si>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</si>
  <si>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</si>
  <si>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</si>
  <si>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</si>
  <si>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</si>
  <si>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</si>
  <si>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</si>
  <si>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</si>
  <si>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</si>
  <si>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</si>
  <si>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</si>
  <si>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</si>
  <si>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</si>
  <si>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</si>
  <si>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</si>
  <si>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</si>
  <si>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</si>
  <si>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</si>
  <si>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</si>
  <si>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</si>
  <si>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</si>
  <si>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</si>
  <si>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</si>
  <si>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</si>
  <si>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</si>
  <si>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</si>
  <si>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</si>
  <si>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</si>
  <si>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</si>
  <si>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</si>
  <si>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</si>
  <si>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</si>
  <si>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</si>
  <si>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</si>
  <si>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</si>
  <si>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</si>
  <si>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</si>
  <si>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</si>
  <si>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</si>
  <si>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</si>
  <si>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</si>
  <si>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</si>
  <si>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</si>
  <si>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</si>
  <si>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</si>
  <si>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</si>
  <si>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</si>
  <si>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</si>
  <si>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豊見城市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</si>
  <si>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</si>
  <si>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</si>
  <si>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</si>
  <si>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</si>
  <si>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</si>
  <si>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</si>
  <si>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</si>
  <si>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</si>
  <si>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</si>
  <si>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</si>
  <si>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</si>
  <si>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</si>
  <si>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</si>
  <si>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</si>
  <si>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</si>
  <si>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</si>
  <si>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</si>
  <si>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常収支は赤字で累積欠損金も増加してきており、健全な経営状況とは言えない。汚水処理原価は比較的抑えられているが、企業債残高対事業規模比率の高さや経費回収率の低さから、使用料収入の確保が必要である。使用料の見直しや接続率の向上へ向けて取り組み、経営状況を改善していく必要がある。</t>
    <rPh sb="14" eb="16">
      <t>ゾウカ</t>
    </rPh>
    <rPh sb="37" eb="41">
      <t>オスイショリ</t>
    </rPh>
    <rPh sb="41" eb="43">
      <t>ゲンカ</t>
    </rPh>
    <rPh sb="44" eb="47">
      <t>ヒカクテキ</t>
    </rPh>
    <rPh sb="47" eb="48">
      <t>オサ</t>
    </rPh>
    <phoneticPr fontId="4"/>
  </si>
  <si>
    <t>①有形固定資産減価償却率：全国及び類似団体平均値と比べて低い値となっている。
②管渠老朽化率、③管渠改善率：平成15年に供用開始で、耐用年数を超える管渠がないため0％。</t>
    <rPh sb="1" eb="7">
      <t>ユウケイコテイシサン</t>
    </rPh>
    <rPh sb="7" eb="12">
      <t>ゲンカショウキャクリツ</t>
    </rPh>
    <rPh sb="13" eb="15">
      <t>ゼンコク</t>
    </rPh>
    <rPh sb="15" eb="16">
      <t>オヨ</t>
    </rPh>
    <rPh sb="17" eb="21">
      <t>ルイジダンタイ</t>
    </rPh>
    <rPh sb="21" eb="24">
      <t>ヘイキンチ</t>
    </rPh>
    <rPh sb="25" eb="26">
      <t>クラ</t>
    </rPh>
    <rPh sb="28" eb="29">
      <t>ヒク</t>
    </rPh>
    <rPh sb="30" eb="31">
      <t>アタイ</t>
    </rPh>
    <phoneticPr fontId="4"/>
  </si>
  <si>
    <r>
      <t>①経常収支比率：100％を下回っており、単年度収支が赤字である。全国及び類似団体平均値と比べて低い。
②累積欠損金比率：100％を大きく上回り、全国及び類似団体平均値と比べてかなり高い。使用料収入の増加など、経営改善に取り組む必要がある。
③流動比率</t>
    </r>
    <r>
      <rPr>
        <sz val="11"/>
        <rFont val="ＭＳ ゴシック"/>
        <family val="3"/>
        <charset val="128"/>
      </rPr>
      <t>：100％を上回っているが、他会計借入金により、決算日時点での流動資産が一時的に多くなっているためであり、短期的な支払能力が十分とは言えない状況である。</t>
    </r>
    <r>
      <rPr>
        <sz val="11"/>
        <color theme="1"/>
        <rFont val="ＭＳ ゴシック"/>
        <family val="3"/>
        <charset val="128"/>
      </rPr>
      <t xml:space="preserve">
④企業債残高対事業規模比率：使用料収入に対する企業債残高の割合が、全国及び類似団体と比べてかなり高い。
⑤経費回収率：100％を大きく下回っており、使用料で回収すべき経費を使用料で賄えていない。全国及び類似団体平均値と比べても低く、使用料の見直しが必要である。
⑥汚水処理原価：有収水量1㎥あたりの汚水処理にかかるコスト。全国及び類似団体平均値と比べて低く抑えられている。
⑦施設利用率：全国及び類似団体平均値と比べて高い。1日の処理水量に対する処理能力が十分であることを示している。
⑧水洗化率：増加傾向にあるが、全国及び類似団体平均値と比べて低い。今後も水洗化率向上への取り組みが必要である。</t>
    </r>
    <rPh sb="1" eb="7">
      <t>ケイジョウシュウシヒリツ</t>
    </rPh>
    <rPh sb="13" eb="15">
      <t>シタマワ</t>
    </rPh>
    <rPh sb="20" eb="25">
      <t>タンネンドシュウシ</t>
    </rPh>
    <rPh sb="26" eb="28">
      <t>アカジ</t>
    </rPh>
    <rPh sb="32" eb="34">
      <t>ゼンコク</t>
    </rPh>
    <rPh sb="34" eb="35">
      <t>オヨ</t>
    </rPh>
    <rPh sb="36" eb="40">
      <t>ルイジダンタイ</t>
    </rPh>
    <rPh sb="40" eb="43">
      <t>ヘイキンチ</t>
    </rPh>
    <rPh sb="44" eb="45">
      <t>クラ</t>
    </rPh>
    <rPh sb="47" eb="48">
      <t>ヒク</t>
    </rPh>
    <rPh sb="65" eb="66">
      <t>オオ</t>
    </rPh>
    <rPh sb="68" eb="70">
      <t>ウワマワ</t>
    </rPh>
    <rPh sb="72" eb="74">
      <t>ゼンコク</t>
    </rPh>
    <rPh sb="74" eb="75">
      <t>オヨ</t>
    </rPh>
    <rPh sb="76" eb="80">
      <t>ルイジダンタイ</t>
    </rPh>
    <rPh sb="80" eb="83">
      <t>ヘイキンチ</t>
    </rPh>
    <rPh sb="84" eb="85">
      <t>クラ</t>
    </rPh>
    <rPh sb="90" eb="91">
      <t>タカ</t>
    </rPh>
    <rPh sb="93" eb="96">
      <t>シヨウリョウ</t>
    </rPh>
    <rPh sb="96" eb="98">
      <t>シュウニュウ</t>
    </rPh>
    <rPh sb="99" eb="101">
      <t>ゾウカ</t>
    </rPh>
    <rPh sb="104" eb="108">
      <t>ケイエイカイゼン</t>
    </rPh>
    <rPh sb="109" eb="110">
      <t>ト</t>
    </rPh>
    <rPh sb="111" eb="112">
      <t>ク</t>
    </rPh>
    <rPh sb="113" eb="115">
      <t>ヒツヨウ</t>
    </rPh>
    <rPh sb="131" eb="133">
      <t>ウワマワ</t>
    </rPh>
    <rPh sb="139" eb="145">
      <t>タカイケイカリイレキン</t>
    </rPh>
    <rPh sb="149" eb="152">
      <t>ケッサンビ</t>
    </rPh>
    <rPh sb="152" eb="154">
      <t>ジテン</t>
    </rPh>
    <rPh sb="156" eb="160">
      <t>リュウドウシサン</t>
    </rPh>
    <rPh sb="161" eb="164">
      <t>イチジテキ</t>
    </rPh>
    <rPh sb="165" eb="166">
      <t>オオ</t>
    </rPh>
    <rPh sb="178" eb="181">
      <t>タンキテキ</t>
    </rPh>
    <rPh sb="182" eb="184">
      <t>シハラ</t>
    </rPh>
    <rPh sb="184" eb="186">
      <t>ノウリョク</t>
    </rPh>
    <rPh sb="187" eb="189">
      <t>ジュウブン</t>
    </rPh>
    <rPh sb="191" eb="192">
      <t>イ</t>
    </rPh>
    <rPh sb="195" eb="197">
      <t>ジョウキョウ</t>
    </rPh>
    <rPh sb="216" eb="219">
      <t>シヨウリョウ</t>
    </rPh>
    <rPh sb="219" eb="221">
      <t>シュウニュウ</t>
    </rPh>
    <rPh sb="222" eb="223">
      <t>タイ</t>
    </rPh>
    <rPh sb="227" eb="228">
      <t>サイ</t>
    </rPh>
    <rPh sb="250" eb="251">
      <t>タカ</t>
    </rPh>
    <rPh sb="266" eb="267">
      <t>オオ</t>
    </rPh>
    <rPh sb="411" eb="412">
      <t>タカ</t>
    </rPh>
    <rPh sb="415" eb="416">
      <t>ニチ</t>
    </rPh>
    <rPh sb="417" eb="421">
      <t>ショリスイリョウ</t>
    </rPh>
    <rPh sb="422" eb="423">
      <t>タイ</t>
    </rPh>
    <rPh sb="425" eb="429">
      <t>ショリノウリョク</t>
    </rPh>
    <rPh sb="430" eb="432">
      <t>ジュウブン</t>
    </rPh>
    <rPh sb="438" eb="439">
      <t>シメ</t>
    </rPh>
    <rPh sb="446" eb="450">
      <t>スイセンカリツ</t>
    </rPh>
    <rPh sb="451" eb="455">
      <t>ゾウカケイコウ</t>
    </rPh>
    <rPh sb="460" eb="462">
      <t>ゼンコク</t>
    </rPh>
    <rPh sb="462" eb="463">
      <t>オヨ</t>
    </rPh>
    <rPh sb="464" eb="468">
      <t>ルイジダンタイ</t>
    </rPh>
    <rPh sb="468" eb="471">
      <t>ヘイキンチ</t>
    </rPh>
    <rPh sb="472" eb="473">
      <t>クラ</t>
    </rPh>
    <rPh sb="475" eb="476">
      <t>ヒク</t>
    </rPh>
    <rPh sb="478" eb="480">
      <t>コンゴ</t>
    </rPh>
    <rPh sb="481" eb="485">
      <t>スイセンカリツ</t>
    </rPh>
    <rPh sb="485" eb="487">
      <t>コウジョウ</t>
    </rPh>
    <rPh sb="489" eb="490">
      <t>ト</t>
    </rPh>
    <rPh sb="491" eb="492">
      <t>ク</t>
    </rPh>
    <rPh sb="494" eb="49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</si>
</sst>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8-4121-98C9-0F13B6040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8-4121-98C9-0F13B6040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106.8</c:v>
                </c:pt>
                <c:pt idx="3">
                  <c:v>83.62</c:v>
                </c:pt>
                <c:pt idx="4">
                  <c:v>76.37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4-4941-8711-838EC7DC3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C4-4941-8711-838EC7DC3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69.819999999999993</c:v>
                </c:pt>
                <c:pt idx="3">
                  <c:v>71.709999999999994</c:v>
                </c:pt>
                <c:pt idx="4">
                  <c:v>73.319999999999993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B-41A5-A500-7658AB5EA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B-41A5-A500-7658AB5EA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79.569999999999993</c:v>
                </c:pt>
                <c:pt idx="3">
                  <c:v>68.150000000000006</c:v>
                </c:pt>
                <c:pt idx="4">
                  <c:v>76.19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4-4B24-B5C3-31B7A0551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103.6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4-4B24-B5C3-31B7A0551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3.92</c:v>
                </c:pt>
                <c:pt idx="3">
                  <c:v>7.89</c:v>
                </c:pt>
                <c:pt idx="4">
                  <c:v>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9-489F-A5BD-6E6E5EAE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23.06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9-489F-A5BD-6E6E5EAE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E-4A1F-B23D-C40268B1D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E-4A1F-B23D-C40268B1D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120.19</c:v>
                </c:pt>
                <c:pt idx="3">
                  <c:v>349.15</c:v>
                </c:pt>
                <c:pt idx="4">
                  <c:v>459.92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3-41F9-8634-06A7A2971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193.99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3-41F9-8634-06A7A2971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169.22</c:v>
                </c:pt>
                <c:pt idx="3">
                  <c:v>104.76</c:v>
                </c:pt>
                <c:pt idx="4">
                  <c:v>158.11000000000001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3-42E9-9728-86B16729A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26.99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3-42E9-9728-86B16729A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1262.58</c:v>
                </c:pt>
                <c:pt idx="3">
                  <c:v>1252.55</c:v>
                </c:pt>
                <c:pt idx="4">
                  <c:v>1437.83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1-4E99-B16B-1508B99CF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1-4E99-B16B-1508B99CF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39.659999999999997</c:v>
                </c:pt>
                <c:pt idx="3">
                  <c:v>25.55</c:v>
                </c:pt>
                <c:pt idx="4">
                  <c:v>47.34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8-4C02-A6F6-2FCEFFFD4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8-4C02-A6F6-2FCEFFFD4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180.8</c:v>
                </c:pt>
                <c:pt idx="3">
                  <c:v>277.44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A-4FA7-A933-354A5A68A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EA-4FA7-A933-354A5A68A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BE1" zoomScale="148" zoomScaleNormal="148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沖縄県　豊見城市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65940</v>
      </c>
      <c r="AM8" s="42"/>
      <c r="AN8" s="42"/>
      <c r="AO8" s="42"/>
      <c r="AP8" s="42"/>
      <c r="AQ8" s="42"/>
      <c r="AR8" s="42"/>
      <c r="AS8" s="42"/>
      <c r="AT8" s="35">
        <f>データ!T6</f>
        <v>19.34</v>
      </c>
      <c r="AU8" s="35"/>
      <c r="AV8" s="35"/>
      <c r="AW8" s="35"/>
      <c r="AX8" s="35"/>
      <c r="AY8" s="35"/>
      <c r="AZ8" s="35"/>
      <c r="BA8" s="35"/>
      <c r="BB8" s="35">
        <f>データ!U6</f>
        <v>3409.51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79.78</v>
      </c>
      <c r="J10" s="35"/>
      <c r="K10" s="35"/>
      <c r="L10" s="35"/>
      <c r="M10" s="35"/>
      <c r="N10" s="35"/>
      <c r="O10" s="35"/>
      <c r="P10" s="35">
        <f>データ!P6</f>
        <v>2.9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1342</v>
      </c>
      <c r="AE10" s="42"/>
      <c r="AF10" s="42"/>
      <c r="AG10" s="42"/>
      <c r="AH10" s="42"/>
      <c r="AI10" s="42"/>
      <c r="AJ10" s="42"/>
      <c r="AK10" s="2"/>
      <c r="AL10" s="42">
        <f>データ!V6</f>
        <v>1904</v>
      </c>
      <c r="AM10" s="42"/>
      <c r="AN10" s="42"/>
      <c r="AO10" s="42"/>
      <c r="AP10" s="42"/>
      <c r="AQ10" s="42"/>
      <c r="AR10" s="42"/>
      <c r="AS10" s="42"/>
      <c r="AT10" s="35">
        <f>データ!W6</f>
        <v>0.39</v>
      </c>
      <c r="AU10" s="35"/>
      <c r="AV10" s="35"/>
      <c r="AW10" s="35"/>
      <c r="AX10" s="35"/>
      <c r="AY10" s="35"/>
      <c r="AZ10" s="35"/>
      <c r="BA10" s="35"/>
      <c r="BB10" s="35">
        <f>データ!X6</f>
        <v>4882.05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03qQ7QAJujHzGVc/VlBXPVg7k/miJz8pPbPDGSWRIM5JNlUO6/ZoJWmM/+v1s8/Wn9ryJHPtRVF+XSY0ry3pMQ==" saltValue="ToaFpF4D69iMkY0NKuihb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472123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沖縄県　豊見城市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79.78</v>
      </c>
      <c r="P6" s="20">
        <f t="shared" si="3"/>
        <v>2.9</v>
      </c>
      <c r="Q6" s="20">
        <f t="shared" si="3"/>
        <v>100</v>
      </c>
      <c r="R6" s="20">
        <f t="shared" si="3"/>
        <v>1342</v>
      </c>
      <c r="S6" s="20">
        <f t="shared" si="3"/>
        <v>65940</v>
      </c>
      <c r="T6" s="20">
        <f t="shared" si="3"/>
        <v>19.34</v>
      </c>
      <c r="U6" s="20">
        <f t="shared" si="3"/>
        <v>3409.51</v>
      </c>
      <c r="V6" s="20">
        <f t="shared" si="3"/>
        <v>1904</v>
      </c>
      <c r="W6" s="20">
        <f t="shared" si="3"/>
        <v>0.39</v>
      </c>
      <c r="X6" s="20">
        <f t="shared" si="3"/>
        <v>4882.05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79.569999999999993</v>
      </c>
      <c r="AB6" s="21">
        <f t="shared" si="4"/>
        <v>68.150000000000006</v>
      </c>
      <c r="AC6" s="21">
        <f t="shared" si="4"/>
        <v>76.19</v>
      </c>
      <c r="AD6" s="21" t="str">
        <f t="shared" si="4"/>
        <v>-</v>
      </c>
      <c r="AE6" s="21" t="str">
        <f t="shared" si="4"/>
        <v>-</v>
      </c>
      <c r="AF6" s="21">
        <f t="shared" si="4"/>
        <v>103.6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120.19</v>
      </c>
      <c r="AM6" s="21">
        <f t="shared" si="5"/>
        <v>349.15</v>
      </c>
      <c r="AN6" s="21">
        <f t="shared" si="5"/>
        <v>459.92</v>
      </c>
      <c r="AO6" s="21" t="str">
        <f t="shared" si="5"/>
        <v>-</v>
      </c>
      <c r="AP6" s="21" t="str">
        <f t="shared" si="5"/>
        <v>-</v>
      </c>
      <c r="AQ6" s="21">
        <f t="shared" si="5"/>
        <v>193.99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169.22</v>
      </c>
      <c r="AX6" s="21">
        <f t="shared" si="6"/>
        <v>104.76</v>
      </c>
      <c r="AY6" s="21">
        <f t="shared" si="6"/>
        <v>158.11000000000001</v>
      </c>
      <c r="AZ6" s="21" t="str">
        <f t="shared" si="6"/>
        <v>-</v>
      </c>
      <c r="BA6" s="21" t="str">
        <f t="shared" si="6"/>
        <v>-</v>
      </c>
      <c r="BB6" s="21">
        <f t="shared" si="6"/>
        <v>26.99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1262.58</v>
      </c>
      <c r="BI6" s="21">
        <f t="shared" si="7"/>
        <v>1252.55</v>
      </c>
      <c r="BJ6" s="21">
        <f t="shared" si="7"/>
        <v>1437.83</v>
      </c>
      <c r="BK6" s="21" t="str">
        <f t="shared" si="7"/>
        <v>-</v>
      </c>
      <c r="BL6" s="21" t="str">
        <f t="shared" si="7"/>
        <v>-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39.659999999999997</v>
      </c>
      <c r="BT6" s="21">
        <f t="shared" si="8"/>
        <v>25.55</v>
      </c>
      <c r="BU6" s="21">
        <f t="shared" si="8"/>
        <v>47.34</v>
      </c>
      <c r="BV6" s="21" t="str">
        <f t="shared" si="8"/>
        <v>-</v>
      </c>
      <c r="BW6" s="21" t="str">
        <f t="shared" si="8"/>
        <v>-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180.8</v>
      </c>
      <c r="CE6" s="21">
        <f t="shared" si="9"/>
        <v>277.44</v>
      </c>
      <c r="CF6" s="21">
        <f t="shared" si="9"/>
        <v>150</v>
      </c>
      <c r="CG6" s="21" t="str">
        <f t="shared" si="9"/>
        <v>-</v>
      </c>
      <c r="CH6" s="21" t="str">
        <f t="shared" si="9"/>
        <v>-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106.8</v>
      </c>
      <c r="CP6" s="21">
        <f t="shared" si="10"/>
        <v>83.62</v>
      </c>
      <c r="CQ6" s="21">
        <f t="shared" si="10"/>
        <v>76.37</v>
      </c>
      <c r="CR6" s="21" t="str">
        <f t="shared" si="10"/>
        <v>-</v>
      </c>
      <c r="CS6" s="21" t="str">
        <f t="shared" si="10"/>
        <v>-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69.819999999999993</v>
      </c>
      <c r="DA6" s="21">
        <f t="shared" si="11"/>
        <v>71.709999999999994</v>
      </c>
      <c r="DB6" s="21">
        <f t="shared" si="11"/>
        <v>73.319999999999993</v>
      </c>
      <c r="DC6" s="21" t="str">
        <f t="shared" si="11"/>
        <v>-</v>
      </c>
      <c r="DD6" s="21" t="str">
        <f t="shared" si="11"/>
        <v>-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3.92</v>
      </c>
      <c r="DL6" s="21">
        <f t="shared" si="12"/>
        <v>7.89</v>
      </c>
      <c r="DM6" s="21">
        <f t="shared" si="12"/>
        <v>8.31</v>
      </c>
      <c r="DN6" s="21" t="str">
        <f t="shared" si="12"/>
        <v>-</v>
      </c>
      <c r="DO6" s="21" t="str">
        <f t="shared" si="12"/>
        <v>-</v>
      </c>
      <c r="DP6" s="21">
        <f t="shared" si="12"/>
        <v>23.06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472123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79.78</v>
      </c>
      <c r="P7" s="24">
        <v>2.9</v>
      </c>
      <c r="Q7" s="24">
        <v>100</v>
      </c>
      <c r="R7" s="24">
        <v>1342</v>
      </c>
      <c r="S7" s="24">
        <v>65940</v>
      </c>
      <c r="T7" s="24">
        <v>19.34</v>
      </c>
      <c r="U7" s="24">
        <v>3409.51</v>
      </c>
      <c r="V7" s="24">
        <v>1904</v>
      </c>
      <c r="W7" s="24">
        <v>0.39</v>
      </c>
      <c r="X7" s="24">
        <v>4882.05</v>
      </c>
      <c r="Y7" s="24" t="s">
        <v>102</v>
      </c>
      <c r="Z7" s="24" t="s">
        <v>102</v>
      </c>
      <c r="AA7" s="24">
        <v>79.569999999999993</v>
      </c>
      <c r="AB7" s="24">
        <v>68.150000000000006</v>
      </c>
      <c r="AC7" s="24">
        <v>76.19</v>
      </c>
      <c r="AD7" s="24" t="s">
        <v>102</v>
      </c>
      <c r="AE7" s="24" t="s">
        <v>102</v>
      </c>
      <c r="AF7" s="24">
        <v>103.6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>
        <v>120.19</v>
      </c>
      <c r="AM7" s="24">
        <v>349.15</v>
      </c>
      <c r="AN7" s="24">
        <v>459.92</v>
      </c>
      <c r="AO7" s="24" t="s">
        <v>102</v>
      </c>
      <c r="AP7" s="24" t="s">
        <v>102</v>
      </c>
      <c r="AQ7" s="24">
        <v>193.99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>
        <v>169.22</v>
      </c>
      <c r="AX7" s="24">
        <v>104.76</v>
      </c>
      <c r="AY7" s="24">
        <v>158.11000000000001</v>
      </c>
      <c r="AZ7" s="24" t="s">
        <v>102</v>
      </c>
      <c r="BA7" s="24" t="s">
        <v>102</v>
      </c>
      <c r="BB7" s="24">
        <v>26.99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>
        <v>1262.58</v>
      </c>
      <c r="BI7" s="24">
        <v>1252.55</v>
      </c>
      <c r="BJ7" s="24">
        <v>1437.83</v>
      </c>
      <c r="BK7" s="24" t="s">
        <v>102</v>
      </c>
      <c r="BL7" s="24" t="s">
        <v>102</v>
      </c>
      <c r="BM7" s="24">
        <v>826.83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>
        <v>39.659999999999997</v>
      </c>
      <c r="BT7" s="24">
        <v>25.55</v>
      </c>
      <c r="BU7" s="24">
        <v>47.34</v>
      </c>
      <c r="BV7" s="24" t="s">
        <v>102</v>
      </c>
      <c r="BW7" s="24" t="s">
        <v>102</v>
      </c>
      <c r="BX7" s="24">
        <v>57.31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>
        <v>180.8</v>
      </c>
      <c r="CE7" s="24">
        <v>277.44</v>
      </c>
      <c r="CF7" s="24">
        <v>150</v>
      </c>
      <c r="CG7" s="24" t="s">
        <v>102</v>
      </c>
      <c r="CH7" s="24" t="s">
        <v>102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>
        <v>106.8</v>
      </c>
      <c r="CP7" s="24">
        <v>83.62</v>
      </c>
      <c r="CQ7" s="24">
        <v>76.37</v>
      </c>
      <c r="CR7" s="24" t="s">
        <v>102</v>
      </c>
      <c r="CS7" s="24" t="s">
        <v>102</v>
      </c>
      <c r="CT7" s="24">
        <v>50.14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>
        <v>69.819999999999993</v>
      </c>
      <c r="DA7" s="24">
        <v>71.709999999999994</v>
      </c>
      <c r="DB7" s="24">
        <v>73.319999999999993</v>
      </c>
      <c r="DC7" s="24" t="s">
        <v>102</v>
      </c>
      <c r="DD7" s="24" t="s">
        <v>102</v>
      </c>
      <c r="DE7" s="24">
        <v>84.98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>
        <v>3.92</v>
      </c>
      <c r="DL7" s="24">
        <v>7.89</v>
      </c>
      <c r="DM7" s="24">
        <v>8.31</v>
      </c>
      <c r="DN7" s="24" t="s">
        <v>102</v>
      </c>
      <c r="DO7" s="24" t="s">
        <v>102</v>
      </c>
      <c r="DP7" s="24">
        <v>23.06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0.02</v>
      </c>
      <c r="EM7" s="24">
        <v>0.25</v>
      </c>
      <c r="EN7" s="24">
        <v>0.05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豊見城市LGアカウント0929</cp:lastModifiedBy>
  <cp:lastPrinted>2023-01-17T01:29:22Z</cp:lastPrinted>
  <dcterms:created xsi:type="dcterms:W3CDTF">2022-12-01T01:38:12Z</dcterms:created>
  <dcterms:modified xsi:type="dcterms:W3CDTF">2023-01-17T01:30:53Z</dcterms:modified>
  <cp:category/>
</cp:coreProperties>
</file>