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GESUI02\Desktop\解答先フォルダ\【経営比較分析表】2020_472077_46_1718\"/>
    </mc:Choice>
  </mc:AlternateContent>
  <xr:revisionPtr revIDLastSave="0" documentId="13_ncr:1_{FEC9CA36-3F52-47EC-8B30-E30F2B0FAF4B}" xr6:coauthVersionLast="43" xr6:coauthVersionMax="43" xr10:uidLastSave="{00000000-0000-0000-0000-000000000000}"/>
  <workbookProtection workbookAlgorithmName="SHA-512" workbookHashValue="NdcH0hLtrfJq3yJ9qLcV52jW1Tii+8MOh6YxmApw6IFySbSNniyxnjcTx3H2XzkfQQYZJuvZ1lgeXcRiyi7NyQ==" workbookSaltValue="p9KQEViFcpN9YxJ9jywbA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I10" i="4" s="1"/>
  <c r="N6" i="5"/>
  <c r="B10" i="4" s="1"/>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G85" i="4"/>
  <c r="E85" i="4"/>
  <c r="AT10" i="4"/>
  <c r="AL10" i="4"/>
  <c r="AD10" i="4"/>
  <c r="W10" i="4"/>
  <c r="BB8" i="4"/>
  <c r="P8" i="4"/>
  <c r="B8" i="4"/>
</calcChain>
</file>

<file path=xl/sharedStrings.xml><?xml version="1.0" encoding="utf-8"?>
<sst xmlns="http://schemas.openxmlformats.org/spreadsheetml/2006/main" count="297" uniqueCount="115">
  <si>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</si>
  <si>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</si>
  <si>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</si>
  <si>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</si>
  <si>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</si>
  <si>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</si>
  <si>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</si>
  <si>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</si>
  <si>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</si>
  <si>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</si>
  <si>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</si>
  <si>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</si>
  <si>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</si>
  <si>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</si>
  <si>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</si>
  <si>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</si>
  <si>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</si>
  <si>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</si>
  <si>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</si>
  <si>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</si>
  <si>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</si>
  <si>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</si>
  <si>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</si>
  <si>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</si>
  <si>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</si>
  <si>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</si>
  <si>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</si>
  <si>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</si>
  <si>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</si>
  <si>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</si>
  <si>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</si>
  <si>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</si>
  <si>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</si>
  <si>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</si>
  <si>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</si>
  <si>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</si>
  <si>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</si>
  <si>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</si>
  <si>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</si>
  <si>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</si>
  <si>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</si>
  <si>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</si>
  <si>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</si>
  <si>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</si>
  <si>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</si>
  <si>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</si>
  <si>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</si>
  <si>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</si>
  <si>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</si>
  <si>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</si>
  <si>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</si>
  <si>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</si>
  <si>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</si>
  <si>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</si>
  <si>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</si>
  <si>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</si>
  <si>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</si>
  <si>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</si>
  <si>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</si>
  <si>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</si>
  <si>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</si>
  <si>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</si>
  <si>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</si>
  <si>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</si>
  <si>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</si>
  <si>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</si>
  <si>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</si>
  <si>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</si>
  <si>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</si>
  <si>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</si>
  <si>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</si>
  <si>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</si>
  <si>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</si>
  <si>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</si>
  <si>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</si>
  <si>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</si>
  <si>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</si>
  <si>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</si>
  <si>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</si>
  <si>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</si>
  <si>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</si>
  <si>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</si>
  <si>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</si>
  <si>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</si>
  <si>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</si>
  <si>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</si>
  <si>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</si>
  <si>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</si>
  <si>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</si>
  <si>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</si>
  <si>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</si>
  <si>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</si>
  <si>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</si>
  <si>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</si>
  <si>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</si>
  <si>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</si>
  <si>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</si>
  <si>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</si>
  <si>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</si>
  <si>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</si>
  <si>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</si>
  <si>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</si>
  <si>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</si>
  <si>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</si>
  <si>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</si>
  <si>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</si>
  <si>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</si>
  <si>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</si>
  <si>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</si>
  <si>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</si>
  <si>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</si>
  <si>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</si>
  <si>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①比率改善は他会計補助金の増が要因であり、使用料収入で維持管理費等の経常費用を賄えていない状況であります。
③短期的な債務に対する支払い能力が低い状況ですが、流動負債に建設改良等に充てられた企業債が含まれており、将来、返済等の原資を料金収入により得ることが予定されています。
④決算統計分析錯誤によりR1数値からの皆増となる。類似団体と比較して供用開始時期が遅かったため、高比率で推移するものであります。
⑤回収率が100％を下回っており、これは、汚水処理に係る費用が使用料以外の収入で補われている事を表すものです。
⑥高水準のため接続率の向上と維持管理費の削減に取り組む必要があります。
⑦平均値より低い状況のため、今後更に水洗化を進め、利用効率を高める事で有収水量の増加を図る必要があります。
⑧処理区内の水洗化率が平均値より高い状況です。</t>
    <rPh sb="365" eb="366">
      <t>タカ</t>
    </rPh>
    <phoneticPr fontId="4"/>
  </si>
  <si>
    <t>①平均値より著しく低い状況で、法適化２年目のため減価償却が進んでいないことが原因です。
②老朽管の更新を実施したため。</t>
    <phoneticPr fontId="4"/>
  </si>
  <si>
    <t>　本市の特定環境保全公共下水道の経営の健全性・効率性については、整備がほぼ完了し、施設利用率もよく、水洗化率も高いが、収益的収支比率は低く、企業債残高対事業規模比率は高い水準であります。経費回収率は使用料を改定しても依然として低く、汚水処理原価も高水準で推移しています。一連の指標から比較検討をすると、使用料負担水準が低く抑えられている事が推測されますので、使用料負担水準の検討、更なる水洗化の向上につとめる必要があります。令和２年度策定しました「経営戦略」に基づき下水道使用料負担水準の検討に取り組みます。また、経費の抑制を図り、計画変更、整備方法についても再検討に取り組みます。</t>
    <rPh sb="154" eb="156">
      <t>フタン</t>
    </rPh>
    <rPh sb="170" eb="172">
      <t>スイソク</t>
    </rPh>
    <rPh sb="187" eb="189">
      <t>ケントウ</t>
    </rPh>
    <rPh sb="212" eb="214">
      <t>レイワ</t>
    </rPh>
    <rPh sb="215" eb="21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</si>
</sst>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3.17</c:v>
                </c:pt>
              </c:numCache>
            </c:numRef>
          </c:val>
          <c:extLst>
            <c:ext xmlns:c16="http://schemas.microsoft.com/office/drawing/2014/chart" uri="{C3380CC4-5D6E-409C-BE32-E72D297353CC}">
              <c16:uniqueId val="{00000000-7B8A-47DB-9462-775074D6EC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7B8A-47DB-9462-775074D6EC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41.22</c:v>
                </c:pt>
                <c:pt idx="4">
                  <c:v>35.92</c:v>
                </c:pt>
              </c:numCache>
            </c:numRef>
          </c:val>
          <c:extLst>
            <c:ext xmlns:c16="http://schemas.microsoft.com/office/drawing/2014/chart" uri="{C3380CC4-5D6E-409C-BE32-E72D297353CC}">
              <c16:uniqueId val="{00000000-A6CD-43DE-8769-CFB58F2122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A6CD-43DE-8769-CFB58F2122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92.86</c:v>
                </c:pt>
                <c:pt idx="4">
                  <c:v>92.86</c:v>
                </c:pt>
              </c:numCache>
            </c:numRef>
          </c:val>
          <c:extLst>
            <c:ext xmlns:c16="http://schemas.microsoft.com/office/drawing/2014/chart" uri="{C3380CC4-5D6E-409C-BE32-E72D297353CC}">
              <c16:uniqueId val="{00000000-EA86-4F91-AD04-969E1F57F2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EA86-4F91-AD04-969E1F57F2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99.25</c:v>
                </c:pt>
                <c:pt idx="4">
                  <c:v>125.11</c:v>
                </c:pt>
              </c:numCache>
            </c:numRef>
          </c:val>
          <c:extLst>
            <c:ext xmlns:c16="http://schemas.microsoft.com/office/drawing/2014/chart" uri="{C3380CC4-5D6E-409C-BE32-E72D297353CC}">
              <c16:uniqueId val="{00000000-62D4-486D-90FF-C76D9FE730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62D4-486D-90FF-C76D9FE730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6.19</c:v>
                </c:pt>
                <c:pt idx="4">
                  <c:v>12.09</c:v>
                </c:pt>
              </c:numCache>
            </c:numRef>
          </c:val>
          <c:extLst>
            <c:ext xmlns:c16="http://schemas.microsoft.com/office/drawing/2014/chart" uri="{C3380CC4-5D6E-409C-BE32-E72D297353CC}">
              <c16:uniqueId val="{00000000-19C4-4B2D-BBB3-C2460EA7F6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19C4-4B2D-BBB3-C2460EA7F6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F1-4E8B-852B-C70B76B7AA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46F1-4E8B-852B-C70B76B7AA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24-4BD6-8508-B22CD9BEA5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FC24-4BD6-8508-B22CD9BEA5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50.99</c:v>
                </c:pt>
                <c:pt idx="4">
                  <c:v>64.58</c:v>
                </c:pt>
              </c:numCache>
            </c:numRef>
          </c:val>
          <c:extLst>
            <c:ext xmlns:c16="http://schemas.microsoft.com/office/drawing/2014/chart" uri="{C3380CC4-5D6E-409C-BE32-E72D297353CC}">
              <c16:uniqueId val="{00000000-4D78-4308-A587-69308D5CA8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4D78-4308-A587-69308D5CA8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c:v>2007.27</c:v>
                </c:pt>
              </c:numCache>
            </c:numRef>
          </c:val>
          <c:extLst>
            <c:ext xmlns:c16="http://schemas.microsoft.com/office/drawing/2014/chart" uri="{C3380CC4-5D6E-409C-BE32-E72D297353CC}">
              <c16:uniqueId val="{00000000-3B2A-4C31-BF8B-461DB527E4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3B2A-4C31-BF8B-461DB527E4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34.770000000000003</c:v>
                </c:pt>
                <c:pt idx="4">
                  <c:v>27.88</c:v>
                </c:pt>
              </c:numCache>
            </c:numRef>
          </c:val>
          <c:extLst>
            <c:ext xmlns:c16="http://schemas.microsoft.com/office/drawing/2014/chart" uri="{C3380CC4-5D6E-409C-BE32-E72D297353CC}">
              <c16:uniqueId val="{00000000-32BE-45EE-868E-A8A196BD30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32BE-45EE-868E-A8A196BD30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241.07</c:v>
                </c:pt>
                <c:pt idx="4">
                  <c:v>296.8</c:v>
                </c:pt>
              </c:numCache>
            </c:numRef>
          </c:val>
          <c:extLst>
            <c:ext xmlns:c16="http://schemas.microsoft.com/office/drawing/2014/chart" uri="{C3380CC4-5D6E-409C-BE32-E72D297353CC}">
              <c16:uniqueId val="{00000000-5906-4280-A317-5BC22CDF39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5906-4280-A317-5BC22CDF39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石垣市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49848</v>
      </c>
      <c r="AM8" s="51"/>
      <c r="AN8" s="51"/>
      <c r="AO8" s="51"/>
      <c r="AP8" s="51"/>
      <c r="AQ8" s="51"/>
      <c r="AR8" s="51"/>
      <c r="AS8" s="51"/>
      <c r="AT8" s="46">
        <f>データ!T6</f>
        <v>229.15</v>
      </c>
      <c r="AU8" s="46"/>
      <c r="AV8" s="46"/>
      <c r="AW8" s="46"/>
      <c r="AX8" s="46"/>
      <c r="AY8" s="46"/>
      <c r="AZ8" s="46"/>
      <c r="BA8" s="46"/>
      <c r="BB8" s="46">
        <f>データ!U6</f>
        <v>217.53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86.81</v>
      </c>
      <c r="J10" s="46"/>
      <c r="K10" s="46"/>
      <c r="L10" s="46"/>
      <c r="M10" s="46"/>
      <c r="N10" s="46"/>
      <c r="O10" s="46"/>
      <c r="P10" s="46">
        <f>データ!P6</f>
        <v>1.2</v>
      </c>
      <c r="Q10" s="46"/>
      <c r="R10" s="46"/>
      <c r="S10" s="46"/>
      <c r="T10" s="46"/>
      <c r="U10" s="46"/>
      <c r="V10" s="46"/>
      <c r="W10" s="46">
        <f>データ!Q6</f>
        <v>101.44</v>
      </c>
      <c r="X10" s="46"/>
      <c r="Y10" s="46"/>
      <c r="Z10" s="46"/>
      <c r="AA10" s="46"/>
      <c r="AB10" s="46"/>
      <c r="AC10" s="46"/>
      <c r="AD10" s="51">
        <f>データ!R6</f>
        <v>1430</v>
      </c>
      <c r="AE10" s="51"/>
      <c r="AF10" s="51"/>
      <c r="AG10" s="51"/>
      <c r="AH10" s="51"/>
      <c r="AI10" s="51"/>
      <c r="AJ10" s="51"/>
      <c r="AK10" s="2"/>
      <c r="AL10" s="51">
        <f>データ!V6</f>
        <v>588</v>
      </c>
      <c r="AM10" s="51"/>
      <c r="AN10" s="51"/>
      <c r="AO10" s="51"/>
      <c r="AP10" s="51"/>
      <c r="AQ10" s="51"/>
      <c r="AR10" s="51"/>
      <c r="AS10" s="51"/>
      <c r="AT10" s="46">
        <f>データ!W6</f>
        <v>0.32</v>
      </c>
      <c r="AU10" s="46"/>
      <c r="AV10" s="46"/>
      <c r="AW10" s="46"/>
      <c r="AX10" s="46"/>
      <c r="AY10" s="46"/>
      <c r="AZ10" s="46"/>
      <c r="BA10" s="46"/>
      <c r="BB10" s="46">
        <f>データ!X6</f>
        <v>1837.5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eT1oEoM2aza17i781tgggbeWk1w0pATdpjc0gy8EKW+Y+DMQmvl9Rv5JMEFjYcJn7DlCp3jFAqALV8ZJSaNgA==" saltValue="fgzaurBiyTGoX+kYNEti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472077</v>
      </c>
      <c r="D6" s="33">
        <f t="shared" si="3"/>
        <v>46</v>
      </c>
      <c r="E6" s="33">
        <f t="shared" si="3"/>
        <v>17</v>
      </c>
      <c r="F6" s="33">
        <f t="shared" si="3"/>
        <v>4</v>
      </c>
      <c r="G6" s="33">
        <f t="shared" si="3"/>
        <v>0</v>
      </c>
      <c r="H6" s="33" t="str">
        <f t="shared" si="3"/>
        <v>沖縄県　石垣市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86.81</v>
      </c>
      <c r="P6" s="34">
        <f t="shared" si="3"/>
        <v>1.2</v>
      </c>
      <c r="Q6" s="34">
        <f t="shared" si="3"/>
        <v>101.44</v>
      </c>
      <c r="R6" s="34">
        <f t="shared" si="3"/>
        <v>1430</v>
      </c>
      <c r="S6" s="34">
        <f t="shared" si="3"/>
        <v>49848</v>
      </c>
      <c r="T6" s="34">
        <f t="shared" si="3"/>
        <v>229.15</v>
      </c>
      <c r="U6" s="34">
        <f t="shared" si="3"/>
        <v>217.53</v>
      </c>
      <c r="V6" s="34">
        <f t="shared" si="3"/>
        <v>588</v>
      </c>
      <c r="W6" s="34">
        <f t="shared" si="3"/>
        <v>0.32</v>
      </c>
      <c r="X6" s="34">
        <f t="shared" si="3"/>
        <v>1837.5</v>
      </c>
      <c r="Y6" s="35" t="str">
        <f>IF(Y7="",NA(),Y7)</f>
        <v>-</v>
      </c>
      <c r="Z6" s="35" t="str">
        <f t="shared" ref="Z6:AH6" si="4">IF(Z7="",NA(),Z7)</f>
        <v>-</v>
      </c>
      <c r="AA6" s="35" t="str">
        <f t="shared" si="4"/>
        <v>-</v>
      </c>
      <c r="AB6" s="35">
        <f t="shared" si="4"/>
        <v>99.25</v>
      </c>
      <c r="AC6" s="35">
        <f t="shared" si="4"/>
        <v>125.11</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50.99</v>
      </c>
      <c r="AY6" s="35">
        <f t="shared" si="6"/>
        <v>64.58</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4">
        <f t="shared" si="7"/>
        <v>0</v>
      </c>
      <c r="BJ6" s="35">
        <f t="shared" si="7"/>
        <v>2007.27</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34.770000000000003</v>
      </c>
      <c r="BU6" s="35">
        <f t="shared" si="8"/>
        <v>27.88</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241.07</v>
      </c>
      <c r="CF6" s="35">
        <f t="shared" si="9"/>
        <v>296.8</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41.22</v>
      </c>
      <c r="CQ6" s="35">
        <f t="shared" si="10"/>
        <v>35.92</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92.86</v>
      </c>
      <c r="DB6" s="35">
        <f t="shared" si="11"/>
        <v>92.86</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6.19</v>
      </c>
      <c r="DM6" s="35">
        <f t="shared" si="12"/>
        <v>12.09</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5">
        <f t="shared" si="14"/>
        <v>3.17</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472077</v>
      </c>
      <c r="D7" s="37">
        <v>46</v>
      </c>
      <c r="E7" s="37">
        <v>17</v>
      </c>
      <c r="F7" s="37">
        <v>4</v>
      </c>
      <c r="G7" s="37">
        <v>0</v>
      </c>
      <c r="H7" s="37" t="s">
        <v>95</v>
      </c>
      <c r="I7" s="37" t="s">
        <v>96</v>
      </c>
      <c r="J7" s="37" t="s">
        <v>97</v>
      </c>
      <c r="K7" s="37" t="s">
        <v>98</v>
      </c>
      <c r="L7" s="37" t="s">
        <v>99</v>
      </c>
      <c r="M7" s="37" t="s">
        <v>100</v>
      </c>
      <c r="N7" s="38" t="s">
        <v>101</v>
      </c>
      <c r="O7" s="38">
        <v>86.81</v>
      </c>
      <c r="P7" s="38">
        <v>1.2</v>
      </c>
      <c r="Q7" s="38">
        <v>101.44</v>
      </c>
      <c r="R7" s="38">
        <v>1430</v>
      </c>
      <c r="S7" s="38">
        <v>49848</v>
      </c>
      <c r="T7" s="38">
        <v>229.15</v>
      </c>
      <c r="U7" s="38">
        <v>217.53</v>
      </c>
      <c r="V7" s="38">
        <v>588</v>
      </c>
      <c r="W7" s="38">
        <v>0.32</v>
      </c>
      <c r="X7" s="38">
        <v>1837.5</v>
      </c>
      <c r="Y7" s="38" t="s">
        <v>101</v>
      </c>
      <c r="Z7" s="38" t="s">
        <v>101</v>
      </c>
      <c r="AA7" s="38" t="s">
        <v>101</v>
      </c>
      <c r="AB7" s="38">
        <v>99.25</v>
      </c>
      <c r="AC7" s="38">
        <v>125.11</v>
      </c>
      <c r="AD7" s="38" t="s">
        <v>101</v>
      </c>
      <c r="AE7" s="38" t="s">
        <v>101</v>
      </c>
      <c r="AF7" s="38" t="s">
        <v>101</v>
      </c>
      <c r="AG7" s="38">
        <v>102.73</v>
      </c>
      <c r="AH7" s="38">
        <v>105.78</v>
      </c>
      <c r="AI7" s="38">
        <v>104.83</v>
      </c>
      <c r="AJ7" s="38" t="s">
        <v>101</v>
      </c>
      <c r="AK7" s="38" t="s">
        <v>101</v>
      </c>
      <c r="AL7" s="38" t="s">
        <v>101</v>
      </c>
      <c r="AM7" s="38">
        <v>0</v>
      </c>
      <c r="AN7" s="38">
        <v>0</v>
      </c>
      <c r="AO7" s="38" t="s">
        <v>101</v>
      </c>
      <c r="AP7" s="38" t="s">
        <v>101</v>
      </c>
      <c r="AQ7" s="38" t="s">
        <v>101</v>
      </c>
      <c r="AR7" s="38">
        <v>94.97</v>
      </c>
      <c r="AS7" s="38">
        <v>63.96</v>
      </c>
      <c r="AT7" s="38">
        <v>61.55</v>
      </c>
      <c r="AU7" s="38" t="s">
        <v>101</v>
      </c>
      <c r="AV7" s="38" t="s">
        <v>101</v>
      </c>
      <c r="AW7" s="38" t="s">
        <v>101</v>
      </c>
      <c r="AX7" s="38">
        <v>50.99</v>
      </c>
      <c r="AY7" s="38">
        <v>64.58</v>
      </c>
      <c r="AZ7" s="38" t="s">
        <v>101</v>
      </c>
      <c r="BA7" s="38" t="s">
        <v>101</v>
      </c>
      <c r="BB7" s="38" t="s">
        <v>101</v>
      </c>
      <c r="BC7" s="38">
        <v>47.72</v>
      </c>
      <c r="BD7" s="38">
        <v>44.24</v>
      </c>
      <c r="BE7" s="38">
        <v>45.34</v>
      </c>
      <c r="BF7" s="38" t="s">
        <v>101</v>
      </c>
      <c r="BG7" s="38" t="s">
        <v>101</v>
      </c>
      <c r="BH7" s="38" t="s">
        <v>101</v>
      </c>
      <c r="BI7" s="38">
        <v>0</v>
      </c>
      <c r="BJ7" s="38">
        <v>2007.27</v>
      </c>
      <c r="BK7" s="38" t="s">
        <v>101</v>
      </c>
      <c r="BL7" s="38" t="s">
        <v>101</v>
      </c>
      <c r="BM7" s="38" t="s">
        <v>101</v>
      </c>
      <c r="BN7" s="38">
        <v>1206.79</v>
      </c>
      <c r="BO7" s="38">
        <v>1258.43</v>
      </c>
      <c r="BP7" s="38">
        <v>1260.21</v>
      </c>
      <c r="BQ7" s="38" t="s">
        <v>101</v>
      </c>
      <c r="BR7" s="38" t="s">
        <v>101</v>
      </c>
      <c r="BS7" s="38" t="s">
        <v>101</v>
      </c>
      <c r="BT7" s="38">
        <v>34.770000000000003</v>
      </c>
      <c r="BU7" s="38">
        <v>27.88</v>
      </c>
      <c r="BV7" s="38" t="s">
        <v>101</v>
      </c>
      <c r="BW7" s="38" t="s">
        <v>101</v>
      </c>
      <c r="BX7" s="38" t="s">
        <v>101</v>
      </c>
      <c r="BY7" s="38">
        <v>71.84</v>
      </c>
      <c r="BZ7" s="38">
        <v>73.36</v>
      </c>
      <c r="CA7" s="38">
        <v>75.290000000000006</v>
      </c>
      <c r="CB7" s="38" t="s">
        <v>101</v>
      </c>
      <c r="CC7" s="38" t="s">
        <v>101</v>
      </c>
      <c r="CD7" s="38" t="s">
        <v>101</v>
      </c>
      <c r="CE7" s="38">
        <v>241.07</v>
      </c>
      <c r="CF7" s="38">
        <v>296.8</v>
      </c>
      <c r="CG7" s="38" t="s">
        <v>101</v>
      </c>
      <c r="CH7" s="38" t="s">
        <v>101</v>
      </c>
      <c r="CI7" s="38" t="s">
        <v>101</v>
      </c>
      <c r="CJ7" s="38">
        <v>228.47</v>
      </c>
      <c r="CK7" s="38">
        <v>224.88</v>
      </c>
      <c r="CL7" s="38">
        <v>215.41</v>
      </c>
      <c r="CM7" s="38" t="s">
        <v>101</v>
      </c>
      <c r="CN7" s="38" t="s">
        <v>101</v>
      </c>
      <c r="CO7" s="38" t="s">
        <v>101</v>
      </c>
      <c r="CP7" s="38">
        <v>41.22</v>
      </c>
      <c r="CQ7" s="38">
        <v>35.92</v>
      </c>
      <c r="CR7" s="38" t="s">
        <v>101</v>
      </c>
      <c r="CS7" s="38" t="s">
        <v>101</v>
      </c>
      <c r="CT7" s="38" t="s">
        <v>101</v>
      </c>
      <c r="CU7" s="38">
        <v>42.47</v>
      </c>
      <c r="CV7" s="38">
        <v>42.4</v>
      </c>
      <c r="CW7" s="38">
        <v>42.9</v>
      </c>
      <c r="CX7" s="38" t="s">
        <v>101</v>
      </c>
      <c r="CY7" s="38" t="s">
        <v>101</v>
      </c>
      <c r="CZ7" s="38" t="s">
        <v>101</v>
      </c>
      <c r="DA7" s="38">
        <v>92.86</v>
      </c>
      <c r="DB7" s="38">
        <v>92.86</v>
      </c>
      <c r="DC7" s="38" t="s">
        <v>101</v>
      </c>
      <c r="DD7" s="38" t="s">
        <v>101</v>
      </c>
      <c r="DE7" s="38" t="s">
        <v>101</v>
      </c>
      <c r="DF7" s="38">
        <v>83.75</v>
      </c>
      <c r="DG7" s="38">
        <v>84.19</v>
      </c>
      <c r="DH7" s="38">
        <v>84.75</v>
      </c>
      <c r="DI7" s="38" t="s">
        <v>101</v>
      </c>
      <c r="DJ7" s="38" t="s">
        <v>101</v>
      </c>
      <c r="DK7" s="38" t="s">
        <v>101</v>
      </c>
      <c r="DL7" s="38">
        <v>6.19</v>
      </c>
      <c r="DM7" s="38">
        <v>12.09</v>
      </c>
      <c r="DN7" s="38" t="s">
        <v>101</v>
      </c>
      <c r="DO7" s="38" t="s">
        <v>101</v>
      </c>
      <c r="DP7" s="38" t="s">
        <v>101</v>
      </c>
      <c r="DQ7" s="38">
        <v>24.68</v>
      </c>
      <c r="DR7" s="38">
        <v>21.36</v>
      </c>
      <c r="DS7" s="38">
        <v>23.6</v>
      </c>
      <c r="DT7" s="38" t="s">
        <v>101</v>
      </c>
      <c r="DU7" s="38" t="s">
        <v>101</v>
      </c>
      <c r="DV7" s="38" t="s">
        <v>101</v>
      </c>
      <c r="DW7" s="38">
        <v>0</v>
      </c>
      <c r="DX7" s="38">
        <v>0</v>
      </c>
      <c r="DY7" s="38" t="s">
        <v>101</v>
      </c>
      <c r="DZ7" s="38" t="s">
        <v>101</v>
      </c>
      <c r="EA7" s="38" t="s">
        <v>101</v>
      </c>
      <c r="EB7" s="38">
        <v>8.6199999999999992</v>
      </c>
      <c r="EC7" s="38">
        <v>0.01</v>
      </c>
      <c r="ED7" s="38">
        <v>0.01</v>
      </c>
      <c r="EE7" s="38" t="s">
        <v>101</v>
      </c>
      <c r="EF7" s="38" t="s">
        <v>101</v>
      </c>
      <c r="EG7" s="38" t="s">
        <v>101</v>
      </c>
      <c r="EH7" s="38">
        <v>0</v>
      </c>
      <c r="EI7" s="38">
        <v>3.17</v>
      </c>
      <c r="EJ7" s="38" t="s">
        <v>101</v>
      </c>
      <c r="EK7" s="38" t="s">
        <v>101</v>
      </c>
      <c r="EL7" s="38" t="s">
        <v>101</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2022-01-21T05:21:24Z</cp:lastPrinted>
  <dcterms:created xsi:type="dcterms:W3CDTF">2021-12-03T07:28:35Z</dcterms:created>
  <dcterms:modified xsi:type="dcterms:W3CDTF">2022-01-21T05:25:46Z</dcterms:modified>
  <cp:category/>
</cp:coreProperties>
</file>