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user\Desktop\令和元年度～令和3年度\令和4年度\9月\市町村課及び地域離島課関係\令和２年度財政状況資料集の作成について\"/>
    </mc:Choice>
  </mc:AlternateContent>
  <xr:revisionPtr revIDLastSave="0" documentId="13_ncr:1_{27248805-A219-411D-9526-4D9A26E8A01E}" xr6:coauthVersionLast="46" xr6:coauthVersionMax="46" xr10:uidLastSave="{00000000-0000-0000-0000-000000000000}"/>
  <bookViews>
    <workbookView xWindow="-120" yWindow="-120" windowWidth="20730" windowHeight="11160" firstSheet="12"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BW34" i="10"/>
  <c r="BW35" i="10" s="1"/>
  <c r="BW36" i="10" s="1"/>
  <c r="BW37" i="10" s="1"/>
  <c r="BW38" i="10" s="1"/>
  <c r="BW39" i="10" s="1"/>
  <c r="BW40" i="10" s="1"/>
  <c r="BW41" i="10" s="1"/>
  <c r="BW42" i="10" s="1"/>
  <c r="BW43" i="10" s="1"/>
  <c r="AM34" i="10"/>
  <c r="U34" i="10"/>
  <c r="C34" i="10"/>
  <c r="BE34" i="10" l="1"/>
  <c r="BE35" i="10" s="1"/>
  <c r="U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<sst xmlns="http://schemas.openxmlformats.org/spreadsheetml/2006/main" count="1221" uniqueCount="613">
  <si>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</si>
  <si>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</si>
  <si>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</si>
  <si>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</si>
  <si>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</si>
  <si>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</si>
  <si>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</si>
  <si>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</si>
  <si>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</si>
  <si>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</si>
  <si>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</si>
  <si>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</si>
  <si>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</si>
  <si>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</si>
  <si>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</si>
  <si>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</si>
  <si>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</si>
  <si>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</si>
  <si>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</si>
  <si>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</si>
  <si>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</si>
  <si>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</si>
  <si>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</si>
  <si>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</si>
  <si>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</si>
  <si>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</si>
  <si>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</si>
  <si>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</si>
  <si>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</si>
  <si>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</si>
  <si>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</si>
  <si>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</si>
  <si>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</si>
  <si>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</si>
  <si>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</si>
  <si>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</si>
  <si>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</si>
  <si>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</si>
  <si>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</si>
  <si>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</si>
  <si>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</si>
  <si>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</si>
  <si>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</si>
  <si>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</si>
  <si>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</si>
  <si>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</si>
  <si>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</si>
  <si>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</si>
  <si>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</si>
  <si>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</si>
  <si>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</si>
  <si>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</si>
  <si>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</si>
  <si>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</si>
  <si>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</si>
  <si>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</si>
  <si>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</si>
  <si>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</si>
  <si>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</si>
  <si>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</si>
  <si>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</si>
  <si>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</si>
  <si>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</si>
  <si>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</si>
  <si>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</si>
  <si>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</si>
  <si>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</si>
  <si>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</si>
  <si>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</si>
  <si>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</si>
  <si>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</si>
  <si>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</si>
  <si>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</si>
  <si>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</si>
  <si>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</si>
  <si>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</si>
  <si>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</si>
  <si>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</si>
  <si>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</si>
  <si>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</si>
  <si>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</si>
  <si>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</si>
  <si>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</si>
  <si>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</si>
  <si>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</si>
  <si>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</si>
  <si>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</si>
  <si>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</si>
  <si>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</si>
  <si>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</si>
  <si>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</si>
  <si>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</si>
  <si>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</si>
  <si>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</si>
  <si>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</si>
  <si>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</si>
  <si>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</si>
  <si>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</si>
  <si>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渡名喜村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</si>
  <si>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</si>
  <si>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</si>
  <si>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</si>
  <si>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</si>
  <si>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</si>
  <si>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</si>
  <si>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</si>
  <si>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</si>
  <si>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</si>
  <si>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</si>
  <si>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</si>
  <si>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</si>
  <si>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</si>
  <si>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</si>
  <si>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</si>
  <si>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</si>
  <si>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</si>
  <si>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</si>
  <si>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</si>
  <si>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</si>
  <si>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</si>
  <si>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</si>
  <si>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</si>
  <si>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</si>
  <si>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</si>
  <si>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</si>
  <si>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</si>
  <si>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</si>
  <si>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</si>
  <si>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</si>
  <si>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</si>
  <si>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</si>
  <si>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</si>
  <si>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</si>
  <si>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</si>
  <si>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</si>
  <si>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</si>
  <si>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</si>
  <si>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</si>
  <si>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</si>
  <si>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</si>
  <si>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</si>
  <si>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</si>
  <si>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</si>
  <si>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</si>
  <si>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</si>
  <si>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</si>
  <si>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</si>
  <si>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</si>
  <si>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</si>
  <si>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</si>
  <si>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</si>
  <si>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</si>
  <si>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</si>
  <si>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</si>
  <si>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</si>
  <si>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</si>
  <si>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</si>
  <si>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</si>
  <si>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</si>
  <si>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</si>
  <si>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</si>
  <si>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</si>
  <si>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</si>
  <si>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</si>
  <si>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</si>
  <si>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</si>
  <si>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</si>
  <si>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</si>
  <si>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</si>
  <si>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</si>
  <si>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</si>
  <si>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</si>
  <si>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</si>
  <si>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</si>
  <si>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</si>
  <si>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</si>
  <si>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</si>
  <si>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</si>
  <si>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</si>
  <si>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</si>
  <si>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</si>
  <si>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</si>
  <si>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</si>
  <si>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</si>
  <si>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</si>
  <si>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</si>
  <si>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</si>
  <si>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</si>
  <si>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</si>
  <si>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</si>
  <si>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</si>
  <si>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</si>
  <si>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</si>
  <si>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</si>
  <si>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</si>
  <si>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</si>
  <si>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</si>
  <si>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</si>
  <si>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</si>
  <si>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</si>
  <si>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</si>
  <si>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</si>
  <si>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</si>
  <si>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</si>
  <si>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</si>
  <si>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</si>
  <si>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</si>
  <si>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</si>
  <si>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</si>
  <si>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</si>
  <si>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</si>
  <si>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</si>
  <si>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</si>
  <si>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</si>
  <si>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沖縄県渡名喜村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</si>
  <si>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</si>
  <si>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</si>
  <si>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</si>
  <si>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</si>
  <si>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</si>
  <si>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</si>
  <si>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</si>
  <si>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</si>
  <si>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</si>
  <si>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</si>
  <si>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</si>
  <si>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</si>
  <si>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</si>
  <si>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</si>
  <si>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</si>
  <si>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</si>
  <si>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</si>
  <si>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</si>
  <si>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</si>
  <si>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</si>
  <si>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</si>
  <si>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</si>
  <si>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</si>
  <si>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</si>
  <si>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</si>
  <si>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</si>
  <si>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</si>
  <si>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</si>
  <si>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</si>
  <si>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</si>
  <si>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</si>
  <si>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</si>
  <si>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</si>
  <si>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</si>
  <si>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</si>
  <si>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</si>
  <si>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</si>
  <si>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</si>
  <si>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</si>
  <si>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</si>
  <si>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</si>
  <si>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</si>
  <si>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</si>
  <si>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</si>
  <si>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</si>
  <si>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</si>
  <si>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</si>
  <si>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</si>
  <si>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</si>
  <si>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</si>
  <si>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</si>
  <si>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</si>
  <si>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</si>
  <si>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</si>
  <si>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t>
    <phoneticPr fontId="5"/>
  </si>
  <si>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</si>
  <si>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</si>
  <si>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</si>
  <si>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</si>
  <si>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</si>
  <si>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</si>
  <si>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</si>
  <si>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</si>
  <si>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</si>
  <si>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</si>
  <si>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</si>
  <si>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</si>
  <si>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</si>
  <si>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</si>
  <si>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</si>
  <si>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</si>
  <si>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</si>
  <si>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</si>
  <si>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</si>
  <si>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</si>
  <si>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</si>
  <si>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</si>
  <si>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</si>
  <si>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</si>
  <si>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</si>
  <si>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</si>
  <si>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</si>
  <si>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</si>
  <si>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</si>
  <si>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</si>
  <si>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</si>
  <si>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</si>
  <si>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</si>
  <si>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</si>
  <si>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</si>
  <si>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</si>
  <si>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</si>
  <si>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</si>
  <si>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</si>
  <si>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</si>
  <si>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</si>
  <si>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</si>
  <si>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</si>
  <si>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</si>
  <si>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</si>
  <si>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</si>
  <si>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</si>
  <si>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</si>
  <si>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</si>
  <si>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</si>
  <si>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</si>
  <si>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</si>
  <si>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</si>
  <si>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</si>
  <si>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</si>
  <si>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</si>
  <si>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</si>
  <si>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</si>
  <si>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</si>
  <si>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</si>
  <si>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</si>
  <si>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</si>
  <si>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</si>
  <si>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</si>
  <si>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</si>
  <si>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</si>
  <si>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</si>
  <si>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</si>
  <si>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</si>
  <si>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</si>
  <si>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</si>
  <si>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</si>
  <si>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</si>
  <si>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</si>
  <si>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</si>
  <si>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</si>
  <si>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</si>
  <si>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</si>
  <si>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</si>
  <si>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</si>
  <si>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</si>
  <si>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</si>
  <si>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</si>
  <si>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</si>
  <si>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</si>
  <si>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</si>
  <si>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</si>
  <si>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</si>
  <si>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</si>
  <si>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</si>
  <si>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</si>
  <si>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</si>
  <si>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</si>
  <si>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</si>
  <si>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</si>
  <si>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</si>
  <si>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</si>
  <si>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</si>
  <si>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</si>
  <si>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</si>
  <si>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</si>
  <si>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沖縄県渡名喜村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</si>
  <si>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</si>
  <si>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</si>
  <si>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</si>
  <si>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</si>
  <si>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</si>
  <si>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</si>
  <si>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</si>
  <si>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</si>
  <si>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</si>
  <si>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</si>
  <si>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</si>
  <si>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</si>
  <si>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</si>
  <si>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</si>
  <si>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</si>
  <si>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</si>
  <si>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</si>
  <si>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</si>
  <si>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</si>
  <si>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</si>
  <si>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</si>
  <si>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</si>
  <si>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</si>
  <si>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</si>
  <si>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</si>
  <si>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</si>
  <si>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</si>
  <si>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</si>
  <si>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</si>
  <si>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</si>
  <si>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</si>
  <si>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</si>
  <si>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</si>
  <si>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</si>
  <si>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</si>
  <si>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</si>
  <si>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</si>
  <si>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</si>
  <si>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</si>
  <si>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</si>
  <si>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</si>
  <si>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</si>
  <si>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</si>
  <si>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</si>
  <si>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</si>
  <si>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</si>
  <si>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</si>
  <si>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</si>
  <si>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</si>
  <si>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</si>
  <si>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</si>
  <si>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</si>
  <si>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</si>
  <si>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</si>
  <si>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</si>
  <si>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</si>
  <si>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</si>
  <si>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</si>
  <si>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</si>
  <si>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</si>
  <si>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</si>
  <si>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</si>
  <si>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</si>
  <si>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</si>
  <si>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</si>
  <si>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</si>
  <si>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</si>
  <si>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</si>
  <si>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</si>
  <si>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</si>
  <si>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</si>
  <si>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</si>
  <si>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</si>
  <si>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</si>
  <si>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</si>
  <si>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</si>
  <si>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</si>
  <si>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</si>
  <si>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</si>
  <si>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</si>
  <si>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</si>
  <si>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</si>
  <si>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</si>
  <si>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</si>
  <si>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</si>
  <si>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</si>
  <si>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</si>
  <si>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</si>
  <si>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</si>
  <si>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</si>
  <si>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</si>
  <si>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</si>
  <si>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</si>
  <si>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</si>
  <si>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</si>
  <si>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</si>
  <si>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</si>
  <si>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</si>
  <si>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</si>
  <si>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</si>
  <si>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</si>
  <si>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</si>
  <si>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</si>
  <si>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</si>
  <si>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</si>
  <si>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</si>
  <si>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</si>
  <si>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</si>
  <si>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</si>
  <si>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</si>
  <si>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</si>
  <si>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</si>
  <si>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</si>
  <si>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</si>
  <si>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</si>
  <si>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</si>
  <si>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</si>
  <si>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</si>
  <si>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</si>
  <si>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</si>
  <si>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</si>
  <si>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</si>
  <si>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</si>
  <si>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</si>
  <si>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</si>
  <si>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</si>
  <si>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</si>
  <si>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</si>
  <si>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</si>
  <si>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</si>
  <si>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</si>
  <si>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</si>
  <si>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</si>
  <si>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</si>
  <si>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</si>
  <si>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</si>
  <si>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</si>
  <si>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</si>
  <si>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</si>
  <si>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</si>
  <si>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</si>
  <si>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</si>
  <si>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</si>
  <si>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</si>
  <si>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</si>
  <si>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</si>
  <si>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</si>
  <si>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</si>
  <si>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</si>
  <si>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</si>
  <si>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</si>
  <si>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</si>
  <si>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</si>
  <si>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</si>
  <si>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</si>
  <si>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</si>
  <si>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</si>
  <si>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</si>
  <si>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</si>
  <si>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</si>
  <si>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</si>
  <si>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</si>
  <si>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</si>
  <si>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</si>
  <si>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</si>
  <si>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</si>
  <si>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</si>
  <si>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</si>
  <si>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</si>
  <si>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</si>
  <si>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</si>
  <si>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</si>
  <si>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</si>
  <si>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</si>
  <si>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</si>
  <si>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</si>
  <si>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</si>
  <si>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</si>
  <si>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</si>
  <si>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</si>
  <si>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</si>
  <si>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</si>
  <si>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</si>
  <si>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</si>
  <si>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</si>
  <si>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</si>
  <si>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</si>
  <si>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</si>
  <si>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26.37</t>
  </si>
  <si>
    <t>▲ 6.86</t>
  </si>
  <si>
    <t>一般会計</t>
  </si>
  <si>
    <t>簡易水道事業特別会計</t>
  </si>
  <si>
    <t>国民健康保険事業特別会計</t>
  </si>
  <si>
    <t>農業集落排水事業特別会計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</si>
  <si>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</si>
  <si>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</si>
  <si>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</si>
  <si>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</si>
  <si>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</si>
  <si>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</si>
  <si>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</si>
  <si>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</si>
  <si>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</si>
  <si>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30"/>
  </si>
  <si>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0"/>
  </si>
  <si>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30"/>
  </si>
  <si>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30"/>
  </si>
  <si>
    <t>沖縄県市町村自治会館管理組合</t>
    <rPh sb="0" eb="3">
      <t>オキナワケン</t>
    </rPh>
    <rPh sb="3" eb="6">
      <t>シチョウソン</t>
    </rPh>
    <rPh sb="6" eb="8">
      <t>ジチ</t>
    </rPh>
    <rPh sb="8" eb="10">
      <t>カイカン</t>
    </rPh>
    <rPh sb="10" eb="12">
      <t>カンリ</t>
    </rPh>
    <rPh sb="12" eb="14">
      <t>クミアイ</t>
    </rPh>
    <phoneticPr fontId="30"/>
  </si>
  <si>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30"/>
  </si>
  <si>
    <t>南部広域行政組合（一般会計）</t>
    <rPh sb="0" eb="2">
      <t>ナンブ</t>
    </rPh>
    <rPh sb="2" eb="4">
      <t>コウイキ</t>
    </rPh>
    <rPh sb="4" eb="6">
      <t>ギョウセイ</t>
    </rPh>
    <rPh sb="6" eb="8">
      <t>クミアイ</t>
    </rPh>
    <rPh sb="9" eb="11">
      <t>イッパン</t>
    </rPh>
    <rPh sb="11" eb="13">
      <t>カイケイ</t>
    </rPh>
    <phoneticPr fontId="30"/>
  </si>
  <si>
    <t>南部広域行政組合糸豊環境衛生事業特別会計</t>
    <rPh sb="0" eb="2">
      <t>ナンブ</t>
    </rPh>
    <rPh sb="2" eb="4">
      <t>コウイキ</t>
    </rPh>
    <rPh sb="4" eb="6">
      <t>ギョウセイ</t>
    </rPh>
    <rPh sb="6" eb="8">
      <t>クミアイ</t>
    </rPh>
    <rPh sb="8" eb="9">
      <t>イト</t>
    </rPh>
    <rPh sb="9" eb="10">
      <t>トヨ</t>
    </rPh>
    <rPh sb="10" eb="12">
      <t>カンキョウ</t>
    </rPh>
    <rPh sb="12" eb="14">
      <t>エイセイ</t>
    </rPh>
    <rPh sb="14" eb="16">
      <t>ジギョウ</t>
    </rPh>
    <rPh sb="16" eb="18">
      <t>トクベツ</t>
    </rPh>
    <rPh sb="18" eb="20">
      <t>カイケイ</t>
    </rPh>
    <phoneticPr fontId="5"/>
  </si>
  <si>
    <t>南部広域行政組合東部環境衛生事業特別会計</t>
    <rPh sb="0" eb="2">
      <t>ナンブ</t>
    </rPh>
    <rPh sb="2" eb="4">
      <t>コウイキ</t>
    </rPh>
    <rPh sb="4" eb="6">
      <t>ギョウセイ</t>
    </rPh>
    <rPh sb="6" eb="8">
      <t>クミアイ</t>
    </rPh>
    <rPh sb="8" eb="10">
      <t>トウブ</t>
    </rPh>
    <rPh sb="10" eb="12">
      <t>カンキョウ</t>
    </rPh>
    <rPh sb="12" eb="14">
      <t>エイセイ</t>
    </rPh>
    <rPh sb="14" eb="16">
      <t>ジギョウ</t>
    </rPh>
    <rPh sb="16" eb="18">
      <t>トクベツ</t>
    </rPh>
    <rPh sb="18" eb="20">
      <t>カイケイ</t>
    </rPh>
    <phoneticPr fontId="5"/>
  </si>
  <si>
    <t>南部広域行政組合島尻環境衛生事業特別会計</t>
    <rPh sb="0" eb="2">
      <t>ナンブ</t>
    </rPh>
    <rPh sb="2" eb="4">
      <t>コウイキ</t>
    </rPh>
    <rPh sb="4" eb="6">
      <t>ギョウセイ</t>
    </rPh>
    <rPh sb="6" eb="8">
      <t>クミアイ</t>
    </rPh>
    <rPh sb="8" eb="10">
      <t>シマジリ</t>
    </rPh>
    <rPh sb="10" eb="12">
      <t>カンキョウ</t>
    </rPh>
    <rPh sb="12" eb="14">
      <t>エイセイ</t>
    </rPh>
    <rPh sb="14" eb="16">
      <t>ジギョウ</t>
    </rPh>
    <rPh sb="16" eb="18">
      <t>トクベツ</t>
    </rPh>
    <rPh sb="18" eb="20">
      <t>カイケイ</t>
    </rPh>
    <phoneticPr fontId="5"/>
  </si>
  <si>
    <t>沖縄県町村交通災害共済組合</t>
    <rPh sb="0" eb="3">
      <t>オキナワケン</t>
    </rPh>
    <rPh sb="3" eb="5">
      <t>チョウソン</t>
    </rPh>
    <rPh sb="5" eb="7">
      <t>コウツウ</t>
    </rPh>
    <rPh sb="7" eb="9">
      <t>サイガイ</t>
    </rPh>
    <rPh sb="9" eb="11">
      <t>キョウサイ</t>
    </rPh>
    <rPh sb="11" eb="13">
      <t>クミアイ</t>
    </rPh>
    <phoneticPr fontId="30"/>
  </si>
  <si>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</si>
  <si>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</si>
  <si>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南部広域市町村圏事務組合（いなんせ齋苑特別会計）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</si>
  <si>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</si>
  <si>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t>
    <phoneticPr fontId="2"/>
  </si>
  <si>
    <t>-</t>
    <phoneticPr fontId="2"/>
  </si>
  <si>
    <t>南部広域行政組合公共用地先行取得事業特別会計</t>
    <rPh sb="0" eb="2">
      <t>ナンブ</t>
    </rPh>
    <rPh sb="2" eb="4">
      <t>コウイキ</t>
    </rPh>
    <rPh sb="4" eb="6">
      <t>ギョウセイ</t>
    </rPh>
    <rPh sb="6" eb="8">
      <t>クミアイ</t>
    </rPh>
    <rPh sb="8" eb="10">
      <t>コウキョウ</t>
    </rPh>
    <rPh sb="10" eb="12">
      <t>ヨウチ</t>
    </rPh>
    <rPh sb="12" eb="14">
      <t>センコウ</t>
    </rPh>
    <rPh sb="14" eb="16">
      <t>シュトク</t>
    </rPh>
    <rPh sb="16" eb="18">
      <t>ジギョウ</t>
    </rPh>
    <rPh sb="18" eb="20">
      <t>トクベツ</t>
    </rPh>
    <rPh sb="20" eb="22">
      <t>カイケイ</t>
    </rPh>
    <phoneticPr fontId="5"/>
  </si>
  <si>
    <t>基金からの繰入</t>
    <rPh sb="0" eb="2">
      <t>キキン</t>
    </rPh>
    <rPh sb="5" eb="7">
      <t>クリイレ</t>
    </rPh>
    <phoneticPr fontId="5"/>
  </si>
  <si>
    <t>基金からの繰入</t>
    <phoneticPr fontId="2"/>
  </si>
  <si>
    <t>(防衛調整交付金事業基金(R02年度末現在))</t>
    <phoneticPr fontId="5"/>
  </si>
  <si>
    <t>(渡名喜村ふるさと基金(R02年度末現在))</t>
    <phoneticPr fontId="5"/>
  </si>
  <si>
    <t>(渡名喜村役場新庁舎建設整備基金(R02年度末現在))</t>
    <phoneticPr fontId="5"/>
  </si>
  <si>
    <t>(地域振興基金(R02年度末現在))</t>
    <phoneticPr fontId="5"/>
  </si>
  <si>
    <t>(ふるさと創生基金(R02年度末現在))</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</si>
  <si>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</si>
  <si>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</si>
  <si>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</si>
  <si>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</si>
  <si>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
将来負担比率は地方債の新規発行抑制に努めてきたため、前年度同様、類似団体の平均値と比較すると低い水準で推移しているが、有形固定資産減価償却率については、前年度比で6.1ポイント増となり設備投資の増が懸念される。施設の老朽化は前年度同様に低い現状である。
今後も引き続き、公共施設等総合計画に基づき施設の維持管理の徹底等に取り組むとともに、令和２年度に策定した個別施設計画に基づき施設の適正な維持管理等にも努めていく。</t>
    <rPh sb="3" eb="5">
      <t>ニュウリョク</t>
    </rPh>
    <rPh sb="6" eb="8">
      <t>ショウライ</t>
    </rPh>
    <rPh sb="8" eb="10">
      <t>フタン</t>
    </rPh>
    <rPh sb="10" eb="12">
      <t>ヒリツ</t>
    </rPh>
    <rPh sb="13" eb="16">
      <t>チホウサイ</t>
    </rPh>
    <rPh sb="17" eb="19">
      <t>シンキ</t>
    </rPh>
    <rPh sb="19" eb="21">
      <t>ハッコウ</t>
    </rPh>
    <rPh sb="21" eb="23">
      <t>ヨクセイ</t>
    </rPh>
    <rPh sb="24" eb="25">
      <t>ツト</t>
    </rPh>
    <rPh sb="32" eb="35">
      <t>ゼンネンド</t>
    </rPh>
    <rPh sb="35" eb="37">
      <t>ドウヨウ</t>
    </rPh>
    <rPh sb="38" eb="40">
      <t>ルイジ</t>
    </rPh>
    <rPh sb="40" eb="42">
      <t>ダンタイ</t>
    </rPh>
    <rPh sb="43" eb="46">
      <t>ヘイキンチ</t>
    </rPh>
    <rPh sb="47" eb="49">
      <t>ヒカク</t>
    </rPh>
    <rPh sb="52" eb="53">
      <t>ヒク</t>
    </rPh>
    <rPh sb="54" eb="56">
      <t>スイジュン</t>
    </rPh>
    <rPh sb="57" eb="59">
      <t>スイイ</t>
    </rPh>
    <rPh sb="65" eb="71">
      <t>ユウケイコテイシサン</t>
    </rPh>
    <rPh sb="71" eb="73">
      <t>ゲンカ</t>
    </rPh>
    <rPh sb="73" eb="75">
      <t>ショウキャク</t>
    </rPh>
    <rPh sb="75" eb="76">
      <t>リツ</t>
    </rPh>
    <rPh sb="82" eb="84">
      <t>ゼンネン</t>
    </rPh>
    <rPh sb="84" eb="85">
      <t>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</si>
  <si>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</si>
  <si>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</si>
  <si>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</si>
  <si>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</si>
  <si>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</si>
  <si>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</si>
  <si>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ここに入力
本村の当該年年度の実質公債費率は、前年度に比べ1.0ポイント減少したが、類似団体と比較すると1.1ポイント、依然として高い数値で推移している。地方債の新規発行の抑制に努め、公債費の適正化に取り組んでいく。</t>
    <rPh sb="3" eb="5">
      <t>ニュウリョク</t>
    </rPh>
    <rPh sb="6" eb="8">
      <t>ホンソン</t>
    </rPh>
    <rPh sb="9" eb="11">
      <t>トウガイ</t>
    </rPh>
    <rPh sb="11" eb="12">
      <t>ネン</t>
    </rPh>
    <rPh sb="12" eb="14">
      <t>ネンド</t>
    </rPh>
    <rPh sb="15" eb="17">
      <t>ジッシツ</t>
    </rPh>
    <rPh sb="17" eb="19">
      <t>コウサイ</t>
    </rPh>
    <rPh sb="19" eb="20">
      <t>ヒ</t>
    </rPh>
    <rPh sb="20" eb="21">
      <t>リツ</t>
    </rPh>
    <rPh sb="23" eb="26">
      <t>ゼンネンド</t>
    </rPh>
    <rPh sb="27" eb="28">
      <t>クラ</t>
    </rPh>
    <rPh sb="36" eb="38">
      <t>ゲンショウ</t>
    </rPh>
    <rPh sb="42" eb="44">
      <t>ルイジ</t>
    </rPh>
    <rPh sb="44" eb="46">
      <t>ダンタイ</t>
    </rPh>
    <rPh sb="47" eb="49">
      <t>ヒカク</t>
    </rPh>
    <rPh sb="60" eb="62">
      <t>イゼン</t>
    </rPh>
    <rPh sb="65" eb="66">
      <t>タカ</t>
    </rPh>
    <rPh sb="67" eb="69">
      <t>スウチ</t>
    </rPh>
    <rPh sb="70" eb="72">
      <t>スイイ</t>
    </rPh>
    <rPh sb="77" eb="80">
      <t>チホウサイ</t>
    </rPh>
    <rPh sb="81" eb="83">
      <t>シンキ</t>
    </rPh>
    <rPh sb="83" eb="85">
      <t>ハッコウ</t>
    </rPh>
    <rPh sb="86" eb="88">
      <t>ヨクセイ</t>
    </rPh>
    <rPh sb="89" eb="90">
      <t>ツト</t>
    </rPh>
    <rPh sb="92" eb="95">
      <t>コウサイヒ</t>
    </rPh>
    <rPh sb="96" eb="99">
      <t>テキセイカ</t>
    </rPh>
    <rPh sb="100" eb="101">
      <t>ト</t>
    </rPh>
    <rPh sb="102" eb="103">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</si>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</sst>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9F3341B-9AE3-4F6F-8C87-95DC016DE91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7252-44EE-AE5A-E500CE50BF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875966</c:v>
                </c:pt>
                <c:pt idx="1">
                  <c:v>1463825</c:v>
                </c:pt>
                <c:pt idx="2">
                  <c:v>599640</c:v>
                </c:pt>
                <c:pt idx="3">
                  <c:v>1427688</c:v>
                </c:pt>
                <c:pt idx="4">
                  <c:v>1387687</c:v>
                </c:pt>
              </c:numCache>
            </c:numRef>
          </c:val>
          <c:smooth val="0"/>
          <c:extLst>
            <c:ext xmlns:c16="http://schemas.microsoft.com/office/drawing/2014/chart" uri="{C3380CC4-5D6E-409C-BE32-E72D297353CC}">
              <c16:uniqueId val="{00000001-7252-44EE-AE5A-E500CE50BF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11.5</c:v>
                </c:pt>
                <c:pt idx="1">
                  <c:v>18.96</c:v>
                </c:pt>
                <c:pt idx="2">
                  <c:v>40.01</c:v>
                </c:pt>
                <c:pt idx="3">
                  <c:v>13.04</c:v>
                </c:pt>
                <c:pt idx="4">
                  <c:v>16.54</c:v>
                </c:pt>
              </c:numCache>
            </c:numRef>
          </c:val>
          <c:extLst>
            <c:ext xmlns:c16="http://schemas.microsoft.com/office/drawing/2014/chart" uri="{C3380CC4-5D6E-409C-BE32-E72D297353CC}">
              <c16:uniqueId val="{00000000-1E2A-4EF1-9F16-54E43BF9A9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85.22</c:v>
                </c:pt>
                <c:pt idx="1">
                  <c:v>91.2</c:v>
                </c:pt>
                <c:pt idx="2">
                  <c:v>99.53</c:v>
                </c:pt>
                <c:pt idx="3">
                  <c:v>100.36</c:v>
                </c:pt>
                <c:pt idx="4">
                  <c:v>86.7</c:v>
                </c:pt>
              </c:numCache>
            </c:numRef>
          </c:val>
          <c:extLst>
            <c:ext xmlns:c16="http://schemas.microsoft.com/office/drawing/2014/chart" uri="{C3380CC4-5D6E-409C-BE32-E72D297353CC}">
              <c16:uniqueId val="{00000001-1E2A-4EF1-9F16-54E43BF9A9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6.73</c:v>
                </c:pt>
                <c:pt idx="1">
                  <c:v>9.77</c:v>
                </c:pt>
                <c:pt idx="2">
                  <c:v>25.69</c:v>
                </c:pt>
                <c:pt idx="3">
                  <c:v>-26.37</c:v>
                </c:pt>
                <c:pt idx="4">
                  <c:v>-6.86</c:v>
                </c:pt>
              </c:numCache>
            </c:numRef>
          </c:val>
          <c:smooth val="0"/>
          <c:extLst>
            <c:ext xmlns:c16="http://schemas.microsoft.com/office/drawing/2014/chart" uri="{C3380CC4-5D6E-409C-BE32-E72D297353CC}">
              <c16:uniqueId val="{00000002-1E2A-4EF1-9F16-54E43BF9A9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C5-4BAA-B481-C2D542566F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C5-4BAA-B481-C2D542566F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C5-4BAA-B481-C2D542566F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0C5-4BAA-B481-C2D542566FB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0C5-4BAA-B481-C2D542566FB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0.21</c:v>
                </c:pt>
                <c:pt idx="4">
                  <c:v>#N/A</c:v>
                </c:pt>
                <c:pt idx="5">
                  <c:v>0.22</c:v>
                </c:pt>
                <c:pt idx="6">
                  <c:v>#N/A</c:v>
                </c:pt>
                <c:pt idx="7">
                  <c:v>0.21</c:v>
                </c:pt>
                <c:pt idx="8">
                  <c:v>#N/A</c:v>
                </c:pt>
                <c:pt idx="9">
                  <c:v>0.16</c:v>
                </c:pt>
              </c:numCache>
            </c:numRef>
          </c:val>
          <c:extLst>
            <c:ext xmlns:c16="http://schemas.microsoft.com/office/drawing/2014/chart" uri="{C3380CC4-5D6E-409C-BE32-E72D297353CC}">
              <c16:uniqueId val="{00000005-60C5-4BAA-B481-C2D542566FB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0.27</c:v>
                </c:pt>
                <c:pt idx="2">
                  <c:v>#N/A</c:v>
                </c:pt>
                <c:pt idx="3">
                  <c:v>0.27</c:v>
                </c:pt>
                <c:pt idx="4">
                  <c:v>#N/A</c:v>
                </c:pt>
                <c:pt idx="5">
                  <c:v>0.09</c:v>
                </c:pt>
                <c:pt idx="6">
                  <c:v>#N/A</c:v>
                </c:pt>
                <c:pt idx="7">
                  <c:v>0.13</c:v>
                </c:pt>
                <c:pt idx="8">
                  <c:v>#N/A</c:v>
                </c:pt>
                <c:pt idx="9">
                  <c:v>0.44</c:v>
                </c:pt>
              </c:numCache>
            </c:numRef>
          </c:val>
          <c:extLst>
            <c:ext xmlns:c16="http://schemas.microsoft.com/office/drawing/2014/chart" uri="{C3380CC4-5D6E-409C-BE32-E72D297353CC}">
              <c16:uniqueId val="{00000006-60C5-4BAA-B481-C2D542566FB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4.71</c:v>
                </c:pt>
                <c:pt idx="2">
                  <c:v>#N/A</c:v>
                </c:pt>
                <c:pt idx="3">
                  <c:v>2.87</c:v>
                </c:pt>
                <c:pt idx="4">
                  <c:v>#N/A</c:v>
                </c:pt>
                <c:pt idx="5">
                  <c:v>3.21</c:v>
                </c:pt>
                <c:pt idx="6">
                  <c:v>#N/A</c:v>
                </c:pt>
                <c:pt idx="7">
                  <c:v>4.87</c:v>
                </c:pt>
                <c:pt idx="8">
                  <c:v>#N/A</c:v>
                </c:pt>
                <c:pt idx="9">
                  <c:v>6.2</c:v>
                </c:pt>
              </c:numCache>
            </c:numRef>
          </c:val>
          <c:extLst>
            <c:ext xmlns:c16="http://schemas.microsoft.com/office/drawing/2014/chart" uri="{C3380CC4-5D6E-409C-BE32-E72D297353CC}">
              <c16:uniqueId val="{00000007-60C5-4BAA-B481-C2D542566FBC}"/>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0.86</c:v>
                </c:pt>
                <c:pt idx="2">
                  <c:v>#N/A</c:v>
                </c:pt>
                <c:pt idx="3">
                  <c:v>0.89</c:v>
                </c:pt>
                <c:pt idx="4">
                  <c:v>#N/A</c:v>
                </c:pt>
                <c:pt idx="5">
                  <c:v>5.0999999999999996</c:v>
                </c:pt>
                <c:pt idx="6">
                  <c:v>#N/A</c:v>
                </c:pt>
                <c:pt idx="7">
                  <c:v>6.96</c:v>
                </c:pt>
                <c:pt idx="8">
                  <c:v>#N/A</c:v>
                </c:pt>
                <c:pt idx="9">
                  <c:v>7.48</c:v>
                </c:pt>
              </c:numCache>
            </c:numRef>
          </c:val>
          <c:extLst>
            <c:ext xmlns:c16="http://schemas.microsoft.com/office/drawing/2014/chart" uri="{C3380CC4-5D6E-409C-BE32-E72D297353CC}">
              <c16:uniqueId val="{00000008-60C5-4BAA-B481-C2D542566F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11.5</c:v>
                </c:pt>
                <c:pt idx="2">
                  <c:v>#N/A</c:v>
                </c:pt>
                <c:pt idx="3">
                  <c:v>18.3</c:v>
                </c:pt>
                <c:pt idx="4">
                  <c:v>#N/A</c:v>
                </c:pt>
                <c:pt idx="5">
                  <c:v>40.01</c:v>
                </c:pt>
                <c:pt idx="6">
                  <c:v>#N/A</c:v>
                </c:pt>
                <c:pt idx="7">
                  <c:v>13.03</c:v>
                </c:pt>
                <c:pt idx="8">
                  <c:v>#N/A</c:v>
                </c:pt>
                <c:pt idx="9">
                  <c:v>16.54</c:v>
                </c:pt>
              </c:numCache>
            </c:numRef>
          </c:val>
          <c:extLst>
            <c:ext xmlns:c16="http://schemas.microsoft.com/office/drawing/2014/chart" uri="{C3380CC4-5D6E-409C-BE32-E72D297353CC}">
              <c16:uniqueId val="{00000009-60C5-4BAA-B481-C2D542566F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73</c:v>
                </c:pt>
                <c:pt idx="5">
                  <c:v>63</c:v>
                </c:pt>
                <c:pt idx="8">
                  <c:v>62</c:v>
                </c:pt>
                <c:pt idx="11">
                  <c:v>62</c:v>
                </c:pt>
                <c:pt idx="14">
                  <c:v>57</c:v>
                </c:pt>
              </c:numCache>
            </c:numRef>
          </c:val>
          <c:extLst>
            <c:ext xmlns:c16="http://schemas.microsoft.com/office/drawing/2014/chart" uri="{C3380CC4-5D6E-409C-BE32-E72D297353CC}">
              <c16:uniqueId val="{00000000-77C4-41D7-B32B-BF8DFBC1EC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77C4-41D7-B32B-BF8DFBC1EC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C4-41D7-B32B-BF8DFBC1EC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C4-41D7-B32B-BF8DFBC1EC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c:v>
                </c:pt>
                <c:pt idx="3">
                  <c:v>10</c:v>
                </c:pt>
                <c:pt idx="6">
                  <c:v>6</c:v>
                </c:pt>
                <c:pt idx="9">
                  <c:v>8</c:v>
                </c:pt>
                <c:pt idx="12">
                  <c:v>8</c:v>
                </c:pt>
              </c:numCache>
            </c:numRef>
          </c:val>
          <c:extLst>
            <c:ext xmlns:c16="http://schemas.microsoft.com/office/drawing/2014/chart" uri="{C3380CC4-5D6E-409C-BE32-E72D297353CC}">
              <c16:uniqueId val="{00000004-77C4-41D7-B32B-BF8DFBC1EC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C4-41D7-B32B-BF8DFBC1EC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C4-41D7-B32B-BF8DFBC1EC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86</c:v>
                </c:pt>
                <c:pt idx="3">
                  <c:v>91</c:v>
                </c:pt>
                <c:pt idx="6">
                  <c:v>86</c:v>
                </c:pt>
                <c:pt idx="9">
                  <c:v>64</c:v>
                </c:pt>
                <c:pt idx="12">
                  <c:v>78</c:v>
                </c:pt>
              </c:numCache>
            </c:numRef>
          </c:val>
          <c:extLst>
            <c:ext xmlns:c16="http://schemas.microsoft.com/office/drawing/2014/chart" uri="{C3380CC4-5D6E-409C-BE32-E72D297353CC}">
              <c16:uniqueId val="{00000007-77C4-41D7-B32B-BF8DFBC1EC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c:v>
                </c:pt>
                <c:pt idx="2">
                  <c:v>#N/A</c:v>
                </c:pt>
                <c:pt idx="3">
                  <c:v>#N/A</c:v>
                </c:pt>
                <c:pt idx="4">
                  <c:v>39</c:v>
                </c:pt>
                <c:pt idx="5">
                  <c:v>#N/A</c:v>
                </c:pt>
                <c:pt idx="6">
                  <c:v>#N/A</c:v>
                </c:pt>
                <c:pt idx="7">
                  <c:v>30</c:v>
                </c:pt>
                <c:pt idx="8">
                  <c:v>#N/A</c:v>
                </c:pt>
                <c:pt idx="9">
                  <c:v>#N/A</c:v>
                </c:pt>
                <c:pt idx="10">
                  <c:v>10</c:v>
                </c:pt>
                <c:pt idx="11">
                  <c:v>#N/A</c:v>
                </c:pt>
                <c:pt idx="12">
                  <c:v>#N/A</c:v>
                </c:pt>
                <c:pt idx="13">
                  <c:v>29</c:v>
                </c:pt>
                <c:pt idx="14">
                  <c:v>#N/A</c:v>
                </c:pt>
              </c:numCache>
            </c:numRef>
          </c:val>
          <c:smooth val="0"/>
          <c:extLst>
            <c:ext xmlns:c16="http://schemas.microsoft.com/office/drawing/2014/chart" uri="{C3380CC4-5D6E-409C-BE32-E72D297353CC}">
              <c16:uniqueId val="{00000008-77C4-41D7-B32B-BF8DFBC1EC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618</c:v>
                </c:pt>
                <c:pt idx="5">
                  <c:v>578</c:v>
                </c:pt>
                <c:pt idx="8">
                  <c:v>541</c:v>
                </c:pt>
                <c:pt idx="11">
                  <c:v>660</c:v>
                </c:pt>
                <c:pt idx="14">
                  <c:v>703</c:v>
                </c:pt>
              </c:numCache>
            </c:numRef>
          </c:val>
          <c:extLst>
            <c:ext xmlns:c16="http://schemas.microsoft.com/office/drawing/2014/chart" uri="{C3380CC4-5D6E-409C-BE32-E72D297353CC}">
              <c16:uniqueId val="{00000000-F499-4653-94CB-106656B0FD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499-4653-94CB-106656B0FD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435</c:v>
                </c:pt>
                <c:pt idx="5">
                  <c:v>445</c:v>
                </c:pt>
                <c:pt idx="8">
                  <c:v>469</c:v>
                </c:pt>
                <c:pt idx="11">
                  <c:v>474</c:v>
                </c:pt>
                <c:pt idx="14">
                  <c:v>428</c:v>
                </c:pt>
              </c:numCache>
            </c:numRef>
          </c:val>
          <c:extLst>
            <c:ext xmlns:c16="http://schemas.microsoft.com/office/drawing/2014/chart" uri="{C3380CC4-5D6E-409C-BE32-E72D297353CC}">
              <c16:uniqueId val="{00000002-F499-4653-94CB-106656B0FD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99-4653-94CB-106656B0FD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99-4653-94CB-106656B0FD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99-4653-94CB-106656B0FD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139</c:v>
                </c:pt>
                <c:pt idx="3">
                  <c:v>61</c:v>
                </c:pt>
                <c:pt idx="6">
                  <c:v>57</c:v>
                </c:pt>
                <c:pt idx="9">
                  <c:v>51</c:v>
                </c:pt>
                <c:pt idx="12">
                  <c:v>41</c:v>
                </c:pt>
              </c:numCache>
            </c:numRef>
          </c:val>
          <c:extLst>
            <c:ext xmlns:c16="http://schemas.microsoft.com/office/drawing/2014/chart" uri="{C3380CC4-5D6E-409C-BE32-E72D297353CC}">
              <c16:uniqueId val="{00000006-F499-4653-94CB-106656B0FD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499-4653-94CB-106656B0FD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111</c:v>
                </c:pt>
                <c:pt idx="3">
                  <c:v>105</c:v>
                </c:pt>
                <c:pt idx="6">
                  <c:v>108</c:v>
                </c:pt>
                <c:pt idx="9">
                  <c:v>113</c:v>
                </c:pt>
                <c:pt idx="12">
                  <c:v>109</c:v>
                </c:pt>
              </c:numCache>
            </c:numRef>
          </c:val>
          <c:extLst>
            <c:ext xmlns:c16="http://schemas.microsoft.com/office/drawing/2014/chart" uri="{C3380CC4-5D6E-409C-BE32-E72D297353CC}">
              <c16:uniqueId val="{00000008-F499-4653-94CB-106656B0FD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99-4653-94CB-106656B0FD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669</c:v>
                </c:pt>
                <c:pt idx="3">
                  <c:v>698</c:v>
                </c:pt>
                <c:pt idx="6">
                  <c:v>836</c:v>
                </c:pt>
                <c:pt idx="9">
                  <c:v>879</c:v>
                </c:pt>
                <c:pt idx="12">
                  <c:v>908</c:v>
                </c:pt>
              </c:numCache>
            </c:numRef>
          </c:val>
          <c:extLst>
            <c:ext xmlns:c16="http://schemas.microsoft.com/office/drawing/2014/chart" uri="{C3380CC4-5D6E-409C-BE32-E72D297353CC}">
              <c16:uniqueId val="{0000000A-F499-4653-94CB-106656B0FD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99-4653-94CB-106656B0FD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397</c:v>
                </c:pt>
                <c:pt idx="1">
                  <c:v>399</c:v>
                </c:pt>
                <c:pt idx="2">
                  <c:v>355</c:v>
                </c:pt>
              </c:numCache>
            </c:numRef>
          </c:val>
          <c:extLst>
            <c:ext xmlns:c16="http://schemas.microsoft.com/office/drawing/2014/chart" uri="{C3380CC4-5D6E-409C-BE32-E72D297353CC}">
              <c16:uniqueId val="{00000000-5699-4EA8-BE89-C3EB18B958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5699-4EA8-BE89-C3EB18B958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116</c:v>
                </c:pt>
                <c:pt idx="1">
                  <c:v>125</c:v>
                </c:pt>
                <c:pt idx="2">
                  <c:v>35</c:v>
                </c:pt>
              </c:numCache>
            </c:numRef>
          </c:val>
          <c:extLst>
            <c:ext xmlns:c16="http://schemas.microsoft.com/office/drawing/2014/chart" uri="{C3380CC4-5D6E-409C-BE32-E72D297353CC}">
              <c16:uniqueId val="{00000002-5699-4EA8-BE89-C3EB18B958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{9DF01AD4-5C1E-4D07-A4B7-E7D59BF0DCCD}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25A-4663-B172-A2814FB148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{9919A942-AE30-4D32-BB86-4EAA5CEE9679}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5A-4663-B172-A2814FB148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{0FB965A1-D9A2-4B29-9B3E-66DC47B5DC4E}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5A-4663-B172-A2814FB148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{63671407-31D5-4551-A44C-43197FF4DAC0}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5A-4663-B172-A2814FB148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{28D89060-FBF1-41AD-B73C-B067840B75CA}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5A-4663-B172-A2814FB148D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{20CD77D4-D108-4115-96D9-DA2EF55B9DD5}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25A-4663-B172-A2814FB148D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{0F84EDE7-1A1D-4B09-9A71-23F8A8EF6BC2}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25A-4663-B172-A2814FB148D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{1BF107F1-4839-4517-A0E4-0C0182F21700}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25A-4663-B172-A2814FB148D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{03906975-6DA5-48BF-BDAC-204C40ABEDF7}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25A-4663-B172-A2814FB148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45.5</c:v>
                </c:pt>
                <c:pt idx="8">
                  <c:v>40.5</c:v>
                </c:pt>
                <c:pt idx="16">
                  <c:v>43.3</c:v>
                </c:pt>
                <c:pt idx="24">
                  <c:v>45.4</c:v>
                </c:pt>
                <c:pt idx="32">
                  <c:v>51.5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25A-4663-B172-A2814FB148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{F20D0159-7641-490F-AFD1-E5110F6BC5E0}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25A-4663-B172-A2814FB148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{65C3B656-D397-4034-A0D0-CBFA42987106}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5A-4663-B172-A2814FB148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{36F5BBF8-7213-4877-8C57-E7266F7EFF67}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5A-4663-B172-A2814FB148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{4214E0F6-2868-49C5-9823-0A5356B49C90}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5A-4663-B172-A2814FB148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{1DB320C9-8338-446A-9020-76B4FC54C927}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5A-4663-B172-A2814FB148D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{124E23AE-8686-4262-95E4-752852918D7C}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25A-4663-B172-A2814FB148D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{D43A2392-929C-4CE4-8864-F93F7187E2BF}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25A-4663-B172-A2814FB148D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{C55AA656-E7B2-43FA-9FB2-042E5D067761}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25A-4663-B172-A2814FB148D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{B09A77F9-1C62-4320-9804-575B68B76289}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25A-4663-B172-A2814FB148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25A-4663-B172-A2814FB148D6}"/>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{E985D40F-87FC-4A37-9753-FCC9E1DF52E2}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886-4DD4-B64C-CB0633D866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{E0961F66-D4BD-4E8D-834C-74D558763AA8}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86-4DD4-B64C-CB0633D866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{95A36B5E-F95D-4F53-9690-B20B24588C4D}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86-4DD4-B64C-CB0633D866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{DAA64A13-9E7F-4EB2-A603-5F7676384735}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86-4DD4-B64C-CB0633D866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{C18A9D8E-E435-4DA7-9467-A8E0A3138E23}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86-4DD4-B64C-CB0633D8664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{7F83318F-F6AB-4E74-A2AE-92A4E528D1B4}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886-4DD4-B64C-CB0633D8664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{077ADCD4-08FA-4548-B6A3-E5CA12A041BB}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886-4DD4-B64C-CB0633D8664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{3199A453-71F2-4286-A81F-000F60B955C9}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886-4DD4-B64C-CB0633D8664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{B68B3908-8DF0-4FF5-A822-3E62B26199FC}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886-4DD4-B64C-CB0633D866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9.5</c:v>
                </c:pt>
                <c:pt idx="16">
                  <c:v>9.5</c:v>
                </c:pt>
                <c:pt idx="24">
                  <c:v>7.9</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886-4DD4-B64C-CB0633D866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{A0B15081-32DD-44A8-8D59-98986E1D1C58}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886-4DD4-B64C-CB0633D866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{EC7E40D7-DB09-4D27-B806-B8C554D0E06B}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86-4DD4-B64C-CB0633D866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{2ED5A10F-123B-4767-A602-4767D01BAE89}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86-4DD4-B64C-CB0633D866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{69A8B6E9-8C38-4B86-A21A-299C683E276D}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86-4DD4-B64C-CB0633D866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{7197E293-B14D-4EE5-B6D7-38253AD61DAF}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86-4DD4-B64C-CB0633D8664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{87DFD978-13ED-4F6D-BCD9-E0B65921381C}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886-4DD4-B64C-CB0633D8664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{FF27E26F-F588-42E8-819D-A70BF2DA1655}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886-4DD4-B64C-CB0633D8664E}"/>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{2A52F34B-8D27-4A19-AE2B-5CC074552ED5}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886-4DD4-B64C-CB0633D8664E}"/>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{E145C8D9-E449-4805-AE16-2DEB405B41EF}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886-4DD4-B64C-CB0633D866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886-4DD4-B64C-CB0633D8664E}"/>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百万となった要因は、一般補助施設整備等事業債（＋</a:t>
          </a:r>
          <a:r>
            <a:rPr kumimoji="1" lang="en-US" altLang="ja-JP" sz="1400">
              <a:latin typeface="ＭＳ ゴシック" pitchFamily="49" charset="-128"/>
              <a:ea typeface="ＭＳ ゴシック" pitchFamily="49" charset="-128"/>
            </a:rPr>
            <a:t>16,158</a:t>
          </a:r>
          <a:r>
            <a:rPr kumimoji="1" lang="ja-JP" altLang="en-US" sz="1400">
              <a:latin typeface="ＭＳ ゴシック" pitchFamily="49" charset="-128"/>
              <a:ea typeface="ＭＳ ゴシック" pitchFamily="49" charset="-128"/>
            </a:rPr>
            <a:t>千円）の増が主たる要因と考えられる。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今後は、過年度において整備した公共施設等の償還が発生するため、元利償還金の増加傾向が見込まれる。新規地方債の発行抑制策の検討に早急に取り組む必要がある。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本村においては、過去においても減債基金の利用がない。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前年度同様に、一般会計等に係る地方債の現在高については、新規事業（渡名喜村旅客ターミナル整備事業及び渡名喜村歴史民俗資料館展示制作工事（</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工区）等）の実施により、新規地方債の借入が発生したため、前年度比＋</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百万となった。</a:t>
          </a:r>
        </a:p>
        <a:p>
          <a:r>
            <a:rPr kumimoji="1" lang="ja-JP" altLang="en-US" sz="1400">
              <a:latin typeface="ＭＳ ゴシック" pitchFamily="49" charset="-128"/>
              <a:ea typeface="ＭＳ ゴシック" pitchFamily="49" charset="-128"/>
            </a:rPr>
            <a:t>　今後も厳しい財政状況が見込まれるため、将来負担の軽減のために、新規事業の採択の優先度を明確にし、事業実施等についての見直しなどの総点検を図り、新規地方債の借入の縮減抑制、義務的経費の節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沖縄県渡名喜村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防衛調整交付金事業基金への大幅な積立減（▲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百万円）、次いで財政調整基金の積立減（▲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百万円）が基金全体の減の主たる要因である。他方、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渡名喜村役場新庁舎建設整備基金（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百万円、皆増）の新規積立金を今年度より行っており、今年度も渡名喜村ふるさと基金の積立増（＋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一括交付金等を活用した新規事業の実施により公債費の増加が見込まれる。引き続き、適切な基金の活用に努めるとともに、基金の使途の明確化の徹底、義務的経費の節減及び自主財源等の歳入の確保を図り、基金積立の財源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尚、今年度も本村保有の公共施設等の老朽化対策等への積立を引続き検討していく。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①防衛調整交付金事業基金：防衛施設周辺の生活環境の整備等に関する法律施行令第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条に規定する公共用の施設の整備又はその他の生活環境の改善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若しくは開発の円滑な実施に寄与する事業を行うため。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②渡名喜村ふるさと基金：渡名喜村のまちづくりを応援したい個人、法人又はその他の団体から寄附金を募り、これを財源として、喜びと潤いのある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個性豊かで活力あるまちづくりに資すことを目的。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③渡名喜村役場新庁舎建設整備基金：村の新庁舎建設整備資金に活用するため。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④地域振興基金：地域における福祉活動の促進、快適な生活環境の形成等を図る事業の実施を推進するため。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⑤ふるさと創生基金：「自ら考え自ら行う地域づくり」事業を円滑かつ効果的に行うため。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百万円となった。主たる要因は、その他特定目的基金全体の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割を占める防衛調整交付金事業基金の減（▲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百万円）が考えられる。他方、渡名喜村役場新庁舎建設整備基金（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百万円、皆増）の新規積立基金を今年度より行っている。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今後も引続き、適切な基金の活用に努めるとともに、基金の使途の明確化の徹底、義務的経費の節減、縮減及び歳入の確保を図り、基金積立の財源確保に取組んでいく。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総務費（渡名喜村旅客ターミナル改築工事）、衛生費（渡名喜村リサイクルセンター建設工事）等の新規普通建設事業費の増により、財政調整基金の取崩額が前年度比＋約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百万円となったため、財政調整基金残高は減となった。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一括交付金等を活用した新規事業の実施により公債費の増加が見込まれる。引き続き、適切な基金の活用に努めるとともに、基金の使途の明確化の徹底、義務的経費の節減及び自主財源等の歳入の確保を図り、基金積立の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今後、必要に応じて余剰金の一部を積み立てるなどの検討を行うことも必要と考える。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8ABF53B-22C1-4AB5-9CAF-BBA85A996E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DB9CB1F-33E3-4A91-9E2C-19A746061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017F7BA-B54C-4308-8726-750F1D960EA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44FDBD9-93F6-4E6A-89A3-F3A6EECA8DF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748D57A-1572-4960-931A-D89B72AB14D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F5B1DC9-1660-40B1-8E8F-C73428E57A1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777E700-A636-416C-9615-F07A1F52FE1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64DABFE-6D21-460D-B751-FC9A3F7C9A6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4CE0A1B-D3AB-47AA-A4EB-ACA5F2E97CD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05EAE6B-D9DD-4207-BFD8-82D863C14E5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DCE18DD-8D8B-4009-808A-99DCEBD7496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BD03A19-866B-4EB2-883C-A29A5DF0C75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BC650B9-B883-49DC-AB3D-6A9A75D91C1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F4C6BC4-7F2D-4791-918B-E06C4ACCC1A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9F8D42D-5B52-47C8-AAD3-86192203CFC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9539BA3-3509-4E2B-BD57-2C5B8ECC1C9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FDFC563-928C-4248-B746-92FBB4B6D3C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41C168B-05C8-4CBE-8B35-B097AEC7297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3BF9D19-A8C7-4FDD-8E31-2512E7CE95F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952B9F8-6103-4CE0-BE5C-4DAE3A0E5E8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A150D16-E67A-4868-B465-064BFDFDFB0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B0E898A-28A1-4B97-ACA5-1D63D9B5B4C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
342
3.87
1,449,173
1,376,250
67,797
409,858
907,657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CAE2A85-99CD-46FD-8922-3127EB273DC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D558F4F-730D-4142-B9ED-384BF846BA2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039E7A5-729E-494F-B735-6F3E47960AE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6B9FF47-32D8-4748-9B51-A27B87868A3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822F9ED-FB10-45B7-BACE-A6DC1972571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020F71A-A31A-46EE-B684-CE02AF604F4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E3D6625-4715-4F6F-AFE5-C285F3348A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D58C26E-2B69-4A07-AC53-8EF454B9F4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E34753A-E556-4FDD-B370-A5232A64B73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0CDC9E0-AAE2-4076-AF53-8356996C6D6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1D882A9-D1E1-48F5-8A82-C84E3F18C5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E6FD4E7-2D0E-4255-A241-DC80606D320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5B034E3-0D74-436F-A608-CF1CA49FFFE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3B31830-646B-4177-BB8C-73BC2495750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70EB0D7-9926-4396-AAE7-F8BA1F7A439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56C5B51-5027-4371-A174-1EE14CBB54F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7C5DDF3-5628-4BF7-BFE7-5F353C6A542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9A521C4-335A-4B9E-945B-6D7CA39267C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047785C-5BC2-4E88-A1E7-EDDA6123D58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35265DE-D1F0-4F9E-BC76-E155CC6BBB7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6B9350A-0AD6-4A71-84D2-E147031EBD8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53F398E-3F78-4BD9-AF82-9E7138C8E9D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A3A7285-8F95-4931-9FF9-134F149A4A7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99B41FD-09EE-48B8-AAF2-756EC083CE2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5FB0266-EF6D-48A5-B345-10B1716D905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C423626-4AE8-4164-A945-3849C374E57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2539AB2-AEC1-4D2F-9BA0-850818E8752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874FA19-3239-48B3-ABFC-34463D62E59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179FDD5-FEDD-49E6-AD2D-E18AEDC5371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EB55F2D-1F6D-47CA-9EF5-D335DBA44CB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B934361-E958-4418-86FC-2A739804850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5111B66-F43D-46B9-809B-2373FE81251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F4F844D-7B2E-4FB6-A913-3D99FCE6FA0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454B02A-7CE1-438E-8A98-7D27CE5D924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5AC2CE7-1AE5-4576-B02A-50EF811DE44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の有形固定資産減価償却率は前年度同様類似団体と比較すると低い数値をなっている。本村公共施設等総合計画に基づき、老朽化施設の対策に取り組んでいくとともに、令和２年度に策定した個別施設計画に基づき各施設の適切な維持管理に努めていく。（産業系施設については、令和元年度において策定済。）</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04A8509-B7C3-4E6D-B1F8-63AD6F2AB8D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D235D82-0467-4C57-893D-A3AAFD8469C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4247F1CA-B987-49BB-9573-BF141BFCFA8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D73055E9-4359-4CD4-9556-105BCAD9169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442F0C90-0389-4DAA-A946-E93536F4F9D3}"/>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E7EA0FC4-6989-4292-B282-A049B76806C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6337CC-D917-492C-93DF-2BDB5E34CC2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38C40389-119D-4AD9-A7A1-5B99FD70394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5D750D-0FDB-447B-A2D5-6469C115014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38A7706A-2D31-414F-86C6-54CB6ACE11E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6FDA7170-D3A3-43FF-AC71-CE4A93907C5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5189EEF6-64D9-4551-84D1-E7B4589BA20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BB56295E-8A57-438C-B7A3-5149704CD21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438D7487-6B2C-4EE2-AAE7-B316AD68984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267B913B-8264-4EFC-B8AB-829DDD265A23}"/>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D8445390-FB79-4558-A29F-76386E7A0C05}"/>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A44A5697-C2DC-4D33-9C06-843946DA8325}"/>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83D0A466-0DDE-477F-AA1E-7FDACD0C5C88}"/>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6C7CEA29-7F32-4529-B05C-D48542FB57A7}"/>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8" name="有形固定資産減価償却率平均値テキスト">
          <a:extLst>
            <a:ext uri="{FF2B5EF4-FFF2-40B4-BE49-F238E27FC236}">
              <a16:creationId xmlns:a16="http://schemas.microsoft.com/office/drawing/2014/main" id="{BED1BB09-18DF-4F05-9848-A9B13CF6104D}"/>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F3D1AF3A-A0F0-4EB4-97D3-734FC89E7DC0}"/>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64934A6F-E131-4962-BD86-4EC14DB66357}"/>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9CC97DA9-FB29-4B17-9BF7-C84B873D8BD0}"/>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63814C33-0E6D-402D-B9A0-CA61A132949A}"/>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A0C80148-DFFA-4E80-A6FC-91744A9D7CF5}"/>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4D52AE2-4E87-40EC-B9D9-7801644D448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1CF464E-149E-462B-B682-2DC2B473426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8DEC23D-67E3-4E5E-8D40-DDBB619111E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9F2A549-2F5D-4CFC-BAFF-D109B019994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83576CB-D726-43DE-955C-4968CEB7B66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10160</xdr:rowOff>
    </xdr:from>
    <xdr:to>
      <xdr:col>23</xdr:col>
      <xdr:colOff>136525</xdr:colOff>
      <xdr:row>28</xdr:row>
      <xdr:rowOff>111760</xdr:rowOff>
    </xdr:to>
    <xdr:sp macro="" textlink="">
      <xdr:nvSpPr>
        <xdr:cNvPr id="89" name="楕円 88">
          <a:extLst>
            <a:ext uri="{FF2B5EF4-FFF2-40B4-BE49-F238E27FC236}">
              <a16:creationId xmlns:a16="http://schemas.microsoft.com/office/drawing/2014/main" id="{486709A6-6525-496D-92CF-D21373EEF529}"/>
            </a:ext>
          </a:extLst>
        </xdr:cNvPr>
        <xdr:cNvSpPr/>
      </xdr:nvSpPr>
      <xdr:spPr>
        <a:xfrm>
          <a:off x="47117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33037</xdr:rowOff>
    </xdr:from>
    <xdr:ext cx="405111" cy="259045"/>
    <xdr:sp macro="" textlink="">
      <xdr:nvSpPr>
        <xdr:cNvPr id="90" name="有形固定資産減価償却率該当値テキスト">
          <a:extLst>
            <a:ext uri="{FF2B5EF4-FFF2-40B4-BE49-F238E27FC236}">
              <a16:creationId xmlns:a16="http://schemas.microsoft.com/office/drawing/2014/main" id="{7D9482B3-D1BA-4706-8AC9-EAD45A20E2E8}"/>
            </a:ext>
          </a:extLst>
        </xdr:cNvPr>
        <xdr:cNvSpPr txBox="1"/>
      </xdr:nvSpPr>
      <xdr:spPr>
        <a:xfrm>
          <a:off x="4813300" y="543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49911</xdr:rowOff>
    </xdr:from>
    <xdr:to>
      <xdr:col>19</xdr:col>
      <xdr:colOff>187325</xdr:colOff>
      <xdr:row>27</xdr:row>
      <xdr:rowOff>151511</xdr:rowOff>
    </xdr:to>
    <xdr:sp macro="" textlink="">
      <xdr:nvSpPr>
        <xdr:cNvPr id="91" name="楕円 90">
          <a:extLst>
            <a:ext uri="{FF2B5EF4-FFF2-40B4-BE49-F238E27FC236}">
              <a16:creationId xmlns:a16="http://schemas.microsoft.com/office/drawing/2014/main" id="{40E0F422-5B48-47A4-B989-3DF47668CAE6}"/>
            </a:ext>
          </a:extLst>
        </xdr:cNvPr>
        <xdr:cNvSpPr/>
      </xdr:nvSpPr>
      <xdr:spPr>
        <a:xfrm>
          <a:off x="40005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100711</xdr:rowOff>
    </xdr:from>
    <xdr:to>
      <xdr:col>23</xdr:col>
      <xdr:colOff>85725</xdr:colOff>
      <xdr:row>28</xdr:row>
      <xdr:rowOff>60960</xdr:rowOff>
    </xdr:to>
    <xdr:cxnSp macro="">
      <xdr:nvCxnSpPr>
        <xdr:cNvPr id="92" name="直線コネクタ 91">
          <a:extLst>
            <a:ext uri="{FF2B5EF4-FFF2-40B4-BE49-F238E27FC236}">
              <a16:creationId xmlns:a16="http://schemas.microsoft.com/office/drawing/2014/main" id="{7C745A47-A0FB-4D9E-8073-55DDF11D9684}"/>
            </a:ext>
          </a:extLst>
        </xdr:cNvPr>
        <xdr:cNvCxnSpPr/>
      </xdr:nvCxnSpPr>
      <xdr:spPr>
        <a:xfrm>
          <a:off x="4051300" y="5501386"/>
          <a:ext cx="711200" cy="1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4572</xdr:rowOff>
    </xdr:from>
    <xdr:to>
      <xdr:col>15</xdr:col>
      <xdr:colOff>187325</xdr:colOff>
      <xdr:row>27</xdr:row>
      <xdr:rowOff>106172</xdr:rowOff>
    </xdr:to>
    <xdr:sp macro="" textlink="">
      <xdr:nvSpPr>
        <xdr:cNvPr id="93" name="楕円 92">
          <a:extLst>
            <a:ext uri="{FF2B5EF4-FFF2-40B4-BE49-F238E27FC236}">
              <a16:creationId xmlns:a16="http://schemas.microsoft.com/office/drawing/2014/main" id="{B4945E3B-234B-4F61-82BF-50BE1C277B26}"/>
            </a:ext>
          </a:extLst>
        </xdr:cNvPr>
        <xdr:cNvSpPr/>
      </xdr:nvSpPr>
      <xdr:spPr>
        <a:xfrm>
          <a:off x="3238500" y="54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55372</xdr:rowOff>
    </xdr:from>
    <xdr:to>
      <xdr:col>19</xdr:col>
      <xdr:colOff>136525</xdr:colOff>
      <xdr:row>27</xdr:row>
      <xdr:rowOff>100711</xdr:rowOff>
    </xdr:to>
    <xdr:cxnSp macro="">
      <xdr:nvCxnSpPr>
        <xdr:cNvPr id="94" name="直線コネクタ 93">
          <a:extLst>
            <a:ext uri="{FF2B5EF4-FFF2-40B4-BE49-F238E27FC236}">
              <a16:creationId xmlns:a16="http://schemas.microsoft.com/office/drawing/2014/main" id="{99DEC86C-828E-4D6F-8FE8-F529C7292A00}"/>
            </a:ext>
          </a:extLst>
        </xdr:cNvPr>
        <xdr:cNvCxnSpPr/>
      </xdr:nvCxnSpPr>
      <xdr:spPr>
        <a:xfrm>
          <a:off x="3289300" y="5456047"/>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115570</xdr:rowOff>
    </xdr:from>
    <xdr:to>
      <xdr:col>11</xdr:col>
      <xdr:colOff>187325</xdr:colOff>
      <xdr:row>27</xdr:row>
      <xdr:rowOff>45720</xdr:rowOff>
    </xdr:to>
    <xdr:sp macro="" textlink="">
      <xdr:nvSpPr>
        <xdr:cNvPr id="95" name="楕円 94">
          <a:extLst>
            <a:ext uri="{FF2B5EF4-FFF2-40B4-BE49-F238E27FC236}">
              <a16:creationId xmlns:a16="http://schemas.microsoft.com/office/drawing/2014/main" id="{840A5575-2EC3-4F9E-9A36-5ECA77A9154A}"/>
            </a:ext>
          </a:extLst>
        </xdr:cNvPr>
        <xdr:cNvSpPr/>
      </xdr:nvSpPr>
      <xdr:spPr>
        <a:xfrm>
          <a:off x="2476500" y="53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166370</xdr:rowOff>
    </xdr:from>
    <xdr:to>
      <xdr:col>15</xdr:col>
      <xdr:colOff>136525</xdr:colOff>
      <xdr:row>27</xdr:row>
      <xdr:rowOff>55372</xdr:rowOff>
    </xdr:to>
    <xdr:cxnSp macro="">
      <xdr:nvCxnSpPr>
        <xdr:cNvPr id="96" name="直線コネクタ 95">
          <a:extLst>
            <a:ext uri="{FF2B5EF4-FFF2-40B4-BE49-F238E27FC236}">
              <a16:creationId xmlns:a16="http://schemas.microsoft.com/office/drawing/2014/main" id="{DA900A5F-CD81-4F5C-8296-8CD925789210}"/>
            </a:ext>
          </a:extLst>
        </xdr:cNvPr>
        <xdr:cNvCxnSpPr/>
      </xdr:nvCxnSpPr>
      <xdr:spPr>
        <a:xfrm>
          <a:off x="2527300" y="539559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52070</xdr:rowOff>
    </xdr:from>
    <xdr:to>
      <xdr:col>7</xdr:col>
      <xdr:colOff>187325</xdr:colOff>
      <xdr:row>27</xdr:row>
      <xdr:rowOff>153670</xdr:rowOff>
    </xdr:to>
    <xdr:sp macro="" textlink="">
      <xdr:nvSpPr>
        <xdr:cNvPr id="97" name="楕円 96">
          <a:extLst>
            <a:ext uri="{FF2B5EF4-FFF2-40B4-BE49-F238E27FC236}">
              <a16:creationId xmlns:a16="http://schemas.microsoft.com/office/drawing/2014/main" id="{64FB1D8F-7AAA-4AB8-AB1A-C7DA7193D13E}"/>
            </a:ext>
          </a:extLst>
        </xdr:cNvPr>
        <xdr:cNvSpPr/>
      </xdr:nvSpPr>
      <xdr:spPr>
        <a:xfrm>
          <a:off x="1714500" y="5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166370</xdr:rowOff>
    </xdr:from>
    <xdr:to>
      <xdr:col>11</xdr:col>
      <xdr:colOff>136525</xdr:colOff>
      <xdr:row>27</xdr:row>
      <xdr:rowOff>102870</xdr:rowOff>
    </xdr:to>
    <xdr:cxnSp macro="">
      <xdr:nvCxnSpPr>
        <xdr:cNvPr id="98" name="直線コネクタ 97">
          <a:extLst>
            <a:ext uri="{FF2B5EF4-FFF2-40B4-BE49-F238E27FC236}">
              <a16:creationId xmlns:a16="http://schemas.microsoft.com/office/drawing/2014/main" id="{F5C682CF-701A-442E-BC0A-8E7B3EFC950F}"/>
            </a:ext>
          </a:extLst>
        </xdr:cNvPr>
        <xdr:cNvCxnSpPr/>
      </xdr:nvCxnSpPr>
      <xdr:spPr>
        <a:xfrm flipV="1">
          <a:off x="1765300" y="5395595"/>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a:extLst>
            <a:ext uri="{FF2B5EF4-FFF2-40B4-BE49-F238E27FC236}">
              <a16:creationId xmlns:a16="http://schemas.microsoft.com/office/drawing/2014/main" id="{513624DB-1BD6-4356-8602-BFA99E19A0AA}"/>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a:extLst>
            <a:ext uri="{FF2B5EF4-FFF2-40B4-BE49-F238E27FC236}">
              <a16:creationId xmlns:a16="http://schemas.microsoft.com/office/drawing/2014/main" id="{B67A8FC8-72D7-4FF9-AF50-0A24FC73005C}"/>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101" name="n_3aveValue有形固定資産減価償却率">
          <a:extLst>
            <a:ext uri="{FF2B5EF4-FFF2-40B4-BE49-F238E27FC236}">
              <a16:creationId xmlns:a16="http://schemas.microsoft.com/office/drawing/2014/main" id="{2CF4D1BB-2AB5-47E4-9CAE-040F1147FAC6}"/>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2" name="n_4aveValue有形固定資産減価償却率">
          <a:extLst>
            <a:ext uri="{FF2B5EF4-FFF2-40B4-BE49-F238E27FC236}">
              <a16:creationId xmlns:a16="http://schemas.microsoft.com/office/drawing/2014/main" id="{7DF39DBF-1C30-4B5E-929F-B8D647F26F3E}"/>
            </a:ext>
          </a:extLst>
        </xdr:cNvPr>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168038</xdr:rowOff>
    </xdr:from>
    <xdr:ext cx="405111" cy="259045"/>
    <xdr:sp macro="" textlink="">
      <xdr:nvSpPr>
        <xdr:cNvPr id="103" name="n_1mainValue有形固定資産減価償却率">
          <a:extLst>
            <a:ext uri="{FF2B5EF4-FFF2-40B4-BE49-F238E27FC236}">
              <a16:creationId xmlns:a16="http://schemas.microsoft.com/office/drawing/2014/main" id="{B251F9E6-0D97-442B-B213-95C2960AECB9}"/>
            </a:ext>
          </a:extLst>
        </xdr:cNvPr>
        <xdr:cNvSpPr txBox="1"/>
      </xdr:nvSpPr>
      <xdr:spPr>
        <a:xfrm>
          <a:off x="3836044" y="522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122699</xdr:rowOff>
    </xdr:from>
    <xdr:ext cx="405111" cy="259045"/>
    <xdr:sp macro="" textlink="">
      <xdr:nvSpPr>
        <xdr:cNvPr id="104" name="n_2mainValue有形固定資産減価償却率">
          <a:extLst>
            <a:ext uri="{FF2B5EF4-FFF2-40B4-BE49-F238E27FC236}">
              <a16:creationId xmlns:a16="http://schemas.microsoft.com/office/drawing/2014/main" id="{53AC79F4-2BB1-4005-B52C-47BE3451CC84}"/>
            </a:ext>
          </a:extLst>
        </xdr:cNvPr>
        <xdr:cNvSpPr txBox="1"/>
      </xdr:nvSpPr>
      <xdr:spPr>
        <a:xfrm>
          <a:off x="3086744" y="5180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62247</xdr:rowOff>
    </xdr:from>
    <xdr:ext cx="405111" cy="259045"/>
    <xdr:sp macro="" textlink="">
      <xdr:nvSpPr>
        <xdr:cNvPr id="105" name="n_3mainValue有形固定資産減価償却率">
          <a:extLst>
            <a:ext uri="{FF2B5EF4-FFF2-40B4-BE49-F238E27FC236}">
              <a16:creationId xmlns:a16="http://schemas.microsoft.com/office/drawing/2014/main" id="{E548E347-CC65-4160-861E-26EE039A67F7}"/>
            </a:ext>
          </a:extLst>
        </xdr:cNvPr>
        <xdr:cNvSpPr txBox="1"/>
      </xdr:nvSpPr>
      <xdr:spPr>
        <a:xfrm>
          <a:off x="2324744" y="51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170197</xdr:rowOff>
    </xdr:from>
    <xdr:ext cx="405111" cy="259045"/>
    <xdr:sp macro="" textlink="">
      <xdr:nvSpPr>
        <xdr:cNvPr id="106" name="n_4mainValue有形固定資産減価償却率">
          <a:extLst>
            <a:ext uri="{FF2B5EF4-FFF2-40B4-BE49-F238E27FC236}">
              <a16:creationId xmlns:a16="http://schemas.microsoft.com/office/drawing/2014/main" id="{4F7EC969-4BAE-4FC4-A6A4-8AE53BC40D38}"/>
            </a:ext>
          </a:extLst>
        </xdr:cNvPr>
        <xdr:cNvSpPr txBox="1"/>
      </xdr:nvSpPr>
      <xdr:spPr>
        <a:xfrm>
          <a:off x="1562744"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BAB0C238-0724-42D5-A1AA-4E4BA764357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75AD8332-C111-4A40-8C1B-2D874E512F5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E378963A-D27B-46FB-8786-B86AEA4423E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9BFDEE52-F4D9-47E3-88E9-E3E751C8E68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7E75F09F-962C-4345-9519-A2C50BB2F93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7F77C7B-1C59-4C86-B67F-2E1F58280D7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55CDC33E-62EE-4EC4-917E-9BEED1B617F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A9841173-5B5F-440E-B855-2906F4CAC7E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E2502F87-C511-4964-B710-DA6142E87FE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3DCDAC97-55AA-4272-BE3D-4CEFAB2908C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8BBC9F6E-6A1F-4674-8F86-254F03C62F6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1B4EB0BD-62F2-4995-A3D6-02D7D133A0B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E2C2B4DD-813D-4A7E-84AA-EA202C8F58B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本村の債務償還費率は、</a:t>
          </a:r>
          <a:r>
            <a:rPr kumimoji="1" lang="en-US" altLang="ja-JP" sz="1100" baseline="0">
              <a:latin typeface="ＭＳ Ｐゴシック" panose="020B0600070205080204" pitchFamily="50" charset="-128"/>
              <a:ea typeface="ＭＳ Ｐゴシック" panose="020B0600070205080204" pitchFamily="50" charset="-128"/>
            </a:rPr>
            <a:t>441.1</a:t>
          </a:r>
          <a:r>
            <a:rPr kumimoji="1" lang="ja-JP" altLang="en-US" sz="1100" baseline="0">
              <a:latin typeface="ＭＳ Ｐゴシック" panose="020B0600070205080204" pitchFamily="50" charset="-128"/>
              <a:ea typeface="ＭＳ Ｐゴシック" panose="020B0600070205080204" pitchFamily="50" charset="-128"/>
            </a:rPr>
            <a:t>％であり、前年度比</a:t>
          </a:r>
          <a:r>
            <a:rPr kumimoji="1" lang="en-US" altLang="ja-JP" sz="1100" baseline="0">
              <a:latin typeface="ＭＳ Ｐゴシック" panose="020B0600070205080204" pitchFamily="50" charset="-128"/>
              <a:ea typeface="ＭＳ Ｐゴシック" panose="020B0600070205080204" pitchFamily="50" charset="-128"/>
            </a:rPr>
            <a:t>81.1</a:t>
          </a:r>
          <a:r>
            <a:rPr kumimoji="1" lang="ja-JP" altLang="en-US" sz="1100" baseline="0">
              <a:latin typeface="ＭＳ Ｐゴシック" panose="020B0600070205080204" pitchFamily="50" charset="-128"/>
              <a:ea typeface="ＭＳ Ｐゴシック" panose="020B0600070205080204" pitchFamily="50" charset="-128"/>
            </a:rPr>
            <a:t>％減となったが、類似団体と比較すると依然高い数値となっている。近年の大型施設の建設に伴い、地方債の発行が増となったことによるものと考える。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今後、旅客ターミナル等の建設工事に伴う地方債の増が見込まれるため、公債費の適正な発行・抑制に引き続き取り組んでいく。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D8BD6EE0-A2A6-42B1-9669-E8D0A4EFA24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A721880-5916-4662-85B3-D8F1C5E9158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9B2B6917-EE4A-425E-B87A-D7064002983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287EA62F-556E-4A66-9DCA-13B1BAC9074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68773A6D-4A2D-4859-BDA0-44EA72D5DB29}"/>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3AED9FBA-4C71-46E9-925D-ABB81DEFF28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52B299DF-5BA4-4C77-9F46-24E85661DA1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8E34478F-B4A3-436E-8307-1666ADD3AFD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B6F3619B-478E-4354-858C-44B9465E353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BD1A76A7-5E16-4922-83EA-FD1926DCF6E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FC2650AE-C620-4A80-8AE4-A404396F613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CCDCF397-2AFF-4509-8CA6-7148B39B109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140C6DAF-6CD6-425D-8876-6660653EF83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78B7FD70-6118-4462-A02B-BED9E7D2591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8CF5A398-6AA9-409D-9943-A5942582EBD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3B357C7F-A22A-4504-A123-E7341E564A1F}"/>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9BF6CD06-094C-4086-94BF-CBDA58D65345}"/>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47235CBD-72E1-4E16-83CD-6EEED7745670}"/>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24DADCEE-29A5-437D-800D-3A928E182B7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3E5A146E-468D-4FD9-A432-DDA634CFFE0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40" name="債務償還比率平均値テキスト">
          <a:extLst>
            <a:ext uri="{FF2B5EF4-FFF2-40B4-BE49-F238E27FC236}">
              <a16:creationId xmlns:a16="http://schemas.microsoft.com/office/drawing/2014/main" id="{4A281938-A71A-460A-A6C1-FD2765728EC8}"/>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D0808EE7-3AA6-458D-A3CE-1A3631D09B46}"/>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C81F04F0-3988-4BEE-979C-EE26091348DF}"/>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ED0E7062-D305-4C6D-957C-1A6FFC239830}"/>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406738D5-3955-4AE2-814C-2D2C5F91F3B3}"/>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9A672E27-087E-4421-8646-A9BEA25779F6}"/>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641F039-E44F-4F43-864D-E02E42B1DB9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CC342B75-B50E-48CA-9FAC-90D59D1EF62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40CA8CB-2F9B-41D9-84D9-B0DD5881866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EE5A081A-35C8-4E4E-A50C-D72EE0E7505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B14634B-534D-436D-A2A1-1E9F5CB9B92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140621</xdr:rowOff>
    </xdr:from>
    <xdr:to>
      <xdr:col>76</xdr:col>
      <xdr:colOff>73025</xdr:colOff>
      <xdr:row>31</xdr:row>
      <xdr:rowOff>70771</xdr:rowOff>
    </xdr:to>
    <xdr:sp macro="" textlink="">
      <xdr:nvSpPr>
        <xdr:cNvPr id="151" name="楕円 150">
          <a:extLst>
            <a:ext uri="{FF2B5EF4-FFF2-40B4-BE49-F238E27FC236}">
              <a16:creationId xmlns:a16="http://schemas.microsoft.com/office/drawing/2014/main" id="{3AD8F7C0-C192-497D-A39D-128E055A79C6}"/>
            </a:ext>
          </a:extLst>
        </xdr:cNvPr>
        <xdr:cNvSpPr/>
      </xdr:nvSpPr>
      <xdr:spPr>
        <a:xfrm>
          <a:off x="14744700" y="605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119048</xdr:rowOff>
    </xdr:from>
    <xdr:ext cx="469744" cy="259045"/>
    <xdr:sp macro="" textlink="">
      <xdr:nvSpPr>
        <xdr:cNvPr id="152" name="債務償還比率該当値テキスト">
          <a:extLst>
            <a:ext uri="{FF2B5EF4-FFF2-40B4-BE49-F238E27FC236}">
              <a16:creationId xmlns:a16="http://schemas.microsoft.com/office/drawing/2014/main" id="{554C36B6-EA4E-4319-BB07-6232FC903788}"/>
            </a:ext>
          </a:extLst>
        </xdr:cNvPr>
        <xdr:cNvSpPr txBox="1"/>
      </xdr:nvSpPr>
      <xdr:spPr>
        <a:xfrm>
          <a:off x="14846300" y="603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115083</xdr:rowOff>
    </xdr:from>
    <xdr:to>
      <xdr:col>72</xdr:col>
      <xdr:colOff>123825</xdr:colOff>
      <xdr:row>32</xdr:row>
      <xdr:rowOff>45233</xdr:rowOff>
    </xdr:to>
    <xdr:sp macro="" textlink="">
      <xdr:nvSpPr>
        <xdr:cNvPr id="153" name="楕円 152">
          <a:extLst>
            <a:ext uri="{FF2B5EF4-FFF2-40B4-BE49-F238E27FC236}">
              <a16:creationId xmlns:a16="http://schemas.microsoft.com/office/drawing/2014/main" id="{956FFA5A-8361-472E-B019-ED43B6098225}"/>
            </a:ext>
          </a:extLst>
        </xdr:cNvPr>
        <xdr:cNvSpPr/>
      </xdr:nvSpPr>
      <xdr:spPr>
        <a:xfrm>
          <a:off x="14033500" y="62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19971</xdr:rowOff>
    </xdr:from>
    <xdr:to>
      <xdr:col>76</xdr:col>
      <xdr:colOff>22225</xdr:colOff>
      <xdr:row>31</xdr:row>
      <xdr:rowOff>165883</xdr:rowOff>
    </xdr:to>
    <xdr:cxnSp macro="">
      <xdr:nvCxnSpPr>
        <xdr:cNvPr id="154" name="直線コネクタ 153">
          <a:extLst>
            <a:ext uri="{FF2B5EF4-FFF2-40B4-BE49-F238E27FC236}">
              <a16:creationId xmlns:a16="http://schemas.microsoft.com/office/drawing/2014/main" id="{ED77133A-14F6-4E4B-8494-2435AD1311C6}"/>
            </a:ext>
          </a:extLst>
        </xdr:cNvPr>
        <xdr:cNvCxnSpPr/>
      </xdr:nvCxnSpPr>
      <xdr:spPr>
        <a:xfrm flipV="1">
          <a:off x="14084300" y="6106446"/>
          <a:ext cx="711200" cy="14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144590</xdr:rowOff>
    </xdr:from>
    <xdr:to>
      <xdr:col>68</xdr:col>
      <xdr:colOff>123825</xdr:colOff>
      <xdr:row>32</xdr:row>
      <xdr:rowOff>74740</xdr:rowOff>
    </xdr:to>
    <xdr:sp macro="" textlink="">
      <xdr:nvSpPr>
        <xdr:cNvPr id="155" name="楕円 154">
          <a:extLst>
            <a:ext uri="{FF2B5EF4-FFF2-40B4-BE49-F238E27FC236}">
              <a16:creationId xmlns:a16="http://schemas.microsoft.com/office/drawing/2014/main" id="{A7634569-B988-4E94-A864-8C8921300C1B}"/>
            </a:ext>
          </a:extLst>
        </xdr:cNvPr>
        <xdr:cNvSpPr/>
      </xdr:nvSpPr>
      <xdr:spPr>
        <a:xfrm>
          <a:off x="13271500" y="62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165883</xdr:rowOff>
    </xdr:from>
    <xdr:to>
      <xdr:col>72</xdr:col>
      <xdr:colOff>73025</xdr:colOff>
      <xdr:row>32</xdr:row>
      <xdr:rowOff>23940</xdr:rowOff>
    </xdr:to>
    <xdr:cxnSp macro="">
      <xdr:nvCxnSpPr>
        <xdr:cNvPr id="156" name="直線コネクタ 155">
          <a:extLst>
            <a:ext uri="{FF2B5EF4-FFF2-40B4-BE49-F238E27FC236}">
              <a16:creationId xmlns:a16="http://schemas.microsoft.com/office/drawing/2014/main" id="{02B02840-B33B-4140-88FD-A3C6FA81EA23}"/>
            </a:ext>
          </a:extLst>
        </xdr:cNvPr>
        <xdr:cNvCxnSpPr/>
      </xdr:nvCxnSpPr>
      <xdr:spPr>
        <a:xfrm flipV="1">
          <a:off x="13322300" y="6252358"/>
          <a:ext cx="7620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163640</xdr:rowOff>
    </xdr:from>
    <xdr:to>
      <xdr:col>64</xdr:col>
      <xdr:colOff>123825</xdr:colOff>
      <xdr:row>30</xdr:row>
      <xdr:rowOff>93790</xdr:rowOff>
    </xdr:to>
    <xdr:sp macro="" textlink="">
      <xdr:nvSpPr>
        <xdr:cNvPr id="157" name="楕円 156">
          <a:extLst>
            <a:ext uri="{FF2B5EF4-FFF2-40B4-BE49-F238E27FC236}">
              <a16:creationId xmlns:a16="http://schemas.microsoft.com/office/drawing/2014/main" id="{CD822412-10F5-44CD-9C28-C6451054FF29}"/>
            </a:ext>
          </a:extLst>
        </xdr:cNvPr>
        <xdr:cNvSpPr/>
      </xdr:nvSpPr>
      <xdr:spPr>
        <a:xfrm>
          <a:off x="12509500" y="59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42990</xdr:rowOff>
    </xdr:from>
    <xdr:to>
      <xdr:col>68</xdr:col>
      <xdr:colOff>73025</xdr:colOff>
      <xdr:row>32</xdr:row>
      <xdr:rowOff>23940</xdr:rowOff>
    </xdr:to>
    <xdr:cxnSp macro="">
      <xdr:nvCxnSpPr>
        <xdr:cNvPr id="158" name="直線コネクタ 157">
          <a:extLst>
            <a:ext uri="{FF2B5EF4-FFF2-40B4-BE49-F238E27FC236}">
              <a16:creationId xmlns:a16="http://schemas.microsoft.com/office/drawing/2014/main" id="{B4D7640E-504C-40BD-80AA-E5CAFF8C8D00}"/>
            </a:ext>
          </a:extLst>
        </xdr:cNvPr>
        <xdr:cNvCxnSpPr/>
      </xdr:nvCxnSpPr>
      <xdr:spPr>
        <a:xfrm>
          <a:off x="12560300" y="5958015"/>
          <a:ext cx="762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138642</xdr:rowOff>
    </xdr:from>
    <xdr:to>
      <xdr:col>60</xdr:col>
      <xdr:colOff>123825</xdr:colOff>
      <xdr:row>31</xdr:row>
      <xdr:rowOff>68792</xdr:rowOff>
    </xdr:to>
    <xdr:sp macro="" textlink="">
      <xdr:nvSpPr>
        <xdr:cNvPr id="159" name="楕円 158">
          <a:extLst>
            <a:ext uri="{FF2B5EF4-FFF2-40B4-BE49-F238E27FC236}">
              <a16:creationId xmlns:a16="http://schemas.microsoft.com/office/drawing/2014/main" id="{B7DA17D3-A1AC-4955-A683-49C9287D0DBE}"/>
            </a:ext>
          </a:extLst>
        </xdr:cNvPr>
        <xdr:cNvSpPr/>
      </xdr:nvSpPr>
      <xdr:spPr>
        <a:xfrm>
          <a:off x="11747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42990</xdr:rowOff>
    </xdr:from>
    <xdr:to>
      <xdr:col>64</xdr:col>
      <xdr:colOff>73025</xdr:colOff>
      <xdr:row>31</xdr:row>
      <xdr:rowOff>17992</xdr:rowOff>
    </xdr:to>
    <xdr:cxnSp macro="">
      <xdr:nvCxnSpPr>
        <xdr:cNvPr id="160" name="直線コネクタ 159">
          <a:extLst>
            <a:ext uri="{FF2B5EF4-FFF2-40B4-BE49-F238E27FC236}">
              <a16:creationId xmlns:a16="http://schemas.microsoft.com/office/drawing/2014/main" id="{3907F0D7-2972-4D83-9C0C-13842624FE64}"/>
            </a:ext>
          </a:extLst>
        </xdr:cNvPr>
        <xdr:cNvCxnSpPr/>
      </xdr:nvCxnSpPr>
      <xdr:spPr>
        <a:xfrm flipV="1">
          <a:off x="11798300" y="5958015"/>
          <a:ext cx="762000" cy="1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61" name="n_1aveValue債務償還比率">
          <a:extLst>
            <a:ext uri="{FF2B5EF4-FFF2-40B4-BE49-F238E27FC236}">
              <a16:creationId xmlns:a16="http://schemas.microsoft.com/office/drawing/2014/main" id="{2C2B83B3-E083-4A50-9AB9-FDD306F39CE2}"/>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62" name="n_2aveValue債務償還比率">
          <a:extLst>
            <a:ext uri="{FF2B5EF4-FFF2-40B4-BE49-F238E27FC236}">
              <a16:creationId xmlns:a16="http://schemas.microsoft.com/office/drawing/2014/main" id="{C72388EE-EFF6-4341-87F0-378286E9B7C0}"/>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63" name="n_3aveValue債務償還比率">
          <a:extLst>
            <a:ext uri="{FF2B5EF4-FFF2-40B4-BE49-F238E27FC236}">
              <a16:creationId xmlns:a16="http://schemas.microsoft.com/office/drawing/2014/main" id="{4BB5F047-BD7D-4CB4-B1F1-93BB5B14B12A}"/>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64" name="n_4aveValue債務償還比率">
          <a:extLst>
            <a:ext uri="{FF2B5EF4-FFF2-40B4-BE49-F238E27FC236}">
              <a16:creationId xmlns:a16="http://schemas.microsoft.com/office/drawing/2014/main" id="{93C8512A-8D7C-4B10-80F8-23EB56DCE1E2}"/>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36360</xdr:rowOff>
    </xdr:from>
    <xdr:ext cx="469744" cy="259045"/>
    <xdr:sp macro="" textlink="">
      <xdr:nvSpPr>
        <xdr:cNvPr id="165" name="n_1mainValue債務償還比率">
          <a:extLst>
            <a:ext uri="{FF2B5EF4-FFF2-40B4-BE49-F238E27FC236}">
              <a16:creationId xmlns:a16="http://schemas.microsoft.com/office/drawing/2014/main" id="{5074FC74-F93B-4BE8-B572-5CF93ED0A5BE}"/>
            </a:ext>
          </a:extLst>
        </xdr:cNvPr>
        <xdr:cNvSpPr txBox="1"/>
      </xdr:nvSpPr>
      <xdr:spPr>
        <a:xfrm>
          <a:off x="13836727" y="629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65867</xdr:rowOff>
    </xdr:from>
    <xdr:ext cx="469744" cy="259045"/>
    <xdr:sp macro="" textlink="">
      <xdr:nvSpPr>
        <xdr:cNvPr id="166" name="n_2mainValue債務償還比率">
          <a:extLst>
            <a:ext uri="{FF2B5EF4-FFF2-40B4-BE49-F238E27FC236}">
              <a16:creationId xmlns:a16="http://schemas.microsoft.com/office/drawing/2014/main" id="{EDABD410-B9AE-49BC-B3C4-67D44B9C2370}"/>
            </a:ext>
          </a:extLst>
        </xdr:cNvPr>
        <xdr:cNvSpPr txBox="1"/>
      </xdr:nvSpPr>
      <xdr:spPr>
        <a:xfrm>
          <a:off x="13087427" y="632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84917</xdr:rowOff>
    </xdr:from>
    <xdr:ext cx="469744" cy="259045"/>
    <xdr:sp macro="" textlink="">
      <xdr:nvSpPr>
        <xdr:cNvPr id="167" name="n_3mainValue債務償還比率">
          <a:extLst>
            <a:ext uri="{FF2B5EF4-FFF2-40B4-BE49-F238E27FC236}">
              <a16:creationId xmlns:a16="http://schemas.microsoft.com/office/drawing/2014/main" id="{CAF02857-7988-4CBD-94E7-78D4D8BADFC2}"/>
            </a:ext>
          </a:extLst>
        </xdr:cNvPr>
        <xdr:cNvSpPr txBox="1"/>
      </xdr:nvSpPr>
      <xdr:spPr>
        <a:xfrm>
          <a:off x="12325427" y="599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59919</xdr:rowOff>
    </xdr:from>
    <xdr:ext cx="469744" cy="259045"/>
    <xdr:sp macro="" textlink="">
      <xdr:nvSpPr>
        <xdr:cNvPr id="168" name="n_4mainValue債務償還比率">
          <a:extLst>
            <a:ext uri="{FF2B5EF4-FFF2-40B4-BE49-F238E27FC236}">
              <a16:creationId xmlns:a16="http://schemas.microsoft.com/office/drawing/2014/main" id="{D732B379-9A7D-42D9-BCEB-7C1ABFAC8D7C}"/>
            </a:ext>
          </a:extLst>
        </xdr:cNvPr>
        <xdr:cNvSpPr txBox="1"/>
      </xdr:nvSpPr>
      <xdr:spPr>
        <a:xfrm>
          <a:off x="11563427" y="614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EF3F828A-ED56-4D06-B41A-1476A08F9F9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F91CB676-A01F-40D7-911E-D799BCD3534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576D0C7E-91E3-497A-B2D2-DBC3E76EDA7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5D85E679-FCEA-4833-8D40-99983DD6896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C8C29CB3-3B20-4D45-ACCE-E0DE3E33FBA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80D88992-834F-4749-BAFE-4851409C7B1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46344E-7235-4339-A96B-B8D9578323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3A08F0-D93D-4B86-ACD4-225FD6E24D3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88ACC7-B215-4E3D-BD46-2B9457E2FE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050C423-50F4-440E-B005-B0BD328285F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7AC1440-49B8-4993-B6BC-5AA23563832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EBB4E2-C87E-421C-85B5-F6463C5248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8A88A1-1F37-4809-B984-1AE2A0F68C0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C70AAF-7C74-4C99-B327-D529F3FBB0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98A8B8A-02A3-414B-BF04-627A4CB8E9B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229AC2-8D27-4EB8-9530-D1B218C409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
342
3.87
1,449,173
1,376,250
67,797
409,858
907,657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6F899D-7CC3-4573-A4D4-39A51799D2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45E393-8B69-43D8-B787-E6F9C5E57A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2D5D52-E23B-46AF-ADD8-DF2009AE092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4331F7-C4FD-4815-A9BB-48743B1A45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515B2F-3EEC-4C21-A18F-21CECB955F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718AD50-FF43-4D28-836D-F63F37CA145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BD9681-509D-411A-8F50-D3153B02B2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E6F93D-ACA8-4F3F-8C32-11CCBB6A5E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CFE3DB-7299-49BB-8439-F87821B3D6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935AAA-10D6-42DB-83F2-0A3C394D23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017FB5-5829-4AA8-9EAB-A141935CBF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2C6630-BC58-4D79-A50D-40DBF04019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20CB78-B7BF-4568-9590-E11024A0BB5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28EF785-09E4-4A4D-A21C-70D84212F95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4F2BD8-EEBB-4798-B3A7-58810286397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6BFAEE-B3C0-43AC-B8FC-6E4C32707E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8D37D2-CBB4-4250-B17B-94C8F28031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B580CC2-AB70-40EC-AB8E-D24BA7D0A3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99A9EC-BB67-411B-A8C8-704A7121CC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FF10145-CBFC-4F95-AD35-6E8E0781EDB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F37177-E363-4F22-BE86-99A46745173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C3D610-BAD7-4891-889B-90B5279120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A58F098-E9A9-43B7-978C-2BB48CF587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8E5D05E-F03D-42BC-B79C-D14145B262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ADC447A-BCD4-4ABE-A3DB-74EED1D230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0CD75BA-8E56-4A78-B6F9-9091233881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E1E6B8F-DA1F-4AEE-9487-67D6E2D2425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3DF2939-A2CB-40F7-A382-E356605C186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334BBB-32E2-49AA-9F5B-A2D62F12218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D1AECF7-F508-4D79-A7F0-92A74D59646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F0801CF-A37D-4DA0-9215-EF59E46B30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BACE1CB-3881-4A77-9340-0A2A5AC7092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408D8BF-998F-42C9-9851-C70923AA5A2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1DAF310-B5B2-4148-A0AF-48E0BD192C5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6BE60B5-9A02-4CEF-99CC-09F6EB67629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83A840C-2BC9-4AA7-B255-42187654B9E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0A775AB-FDA6-49A2-A0F5-562E1AA56CC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7354349-AA4F-41D2-B08D-81D00E2DF74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1E75375-0369-426A-B264-E7FC45D67C8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05CF9CE-95A5-4AF8-A33A-0CCC58D7862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CC4FEC9-600F-4C7C-BBCF-207D2820286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A9CA45F-9F67-46F4-AE3E-DB3811F79ED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9E50D29-F921-4DBE-ADD6-46A9B75DA48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96FE91E-CD99-46D1-A470-FA0CF61A507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7D9ABE9-2758-43E0-AA7D-33C270A737E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393A22AE-F444-406F-A9BA-15377B2EC84E}"/>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C7BFF478-3DD8-4C75-859C-1D589D0A1179}"/>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3DDE1EED-78F1-4B4E-9DD6-6B837BFF50B7}"/>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91C17859-1DEA-4B6C-8D25-FB150792F8D4}"/>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182E2118-6B74-4A51-AFF0-450F8A591A4D}"/>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887D9281-BD6D-45C1-8EA1-FB1563154B35}"/>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6F0C5E9D-164B-4FA2-80A4-974AB1090787}"/>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079E870F-80FA-461D-ABB6-C0A446592784}"/>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A71DB356-F78E-4D71-8C3C-A7046FA85FD9}"/>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C1F1D795-F7FC-4D70-813C-E8C69DEEF3F2}"/>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21E69BDC-58C9-4986-A8F7-968FB1E56065}"/>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56BE9C-4636-47A5-8C6C-78D72D60688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C34D6CB-8AE0-4E62-B6E9-9C2A55A0FB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CF1B94-17A9-41E9-9949-809548FE80D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281F5F0-4786-4637-BC99-D3D76CB4ACB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FF904A3-3FA0-4D34-8ECF-18D6F99ABA8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73" name="楕円 72">
          <a:extLst>
            <a:ext uri="{FF2B5EF4-FFF2-40B4-BE49-F238E27FC236}">
              <a16:creationId xmlns:a16="http://schemas.microsoft.com/office/drawing/2014/main" id="{FCEC0E6D-4918-4B9C-838E-7DC3CD908C24}"/>
            </a:ext>
          </a:extLst>
        </xdr:cNvPr>
        <xdr:cNvSpPr/>
      </xdr:nvSpPr>
      <xdr:spPr>
        <a:xfrm>
          <a:off x="4584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23512</xdr:rowOff>
    </xdr:from>
    <xdr:ext cx="405111" cy="259045"/>
    <xdr:sp macro="" textlink="">
      <xdr:nvSpPr>
        <xdr:cNvPr id="74" name="【道路】&#10;有形固定資産減価償却率該当値テキスト">
          <a:extLst>
            <a:ext uri="{FF2B5EF4-FFF2-40B4-BE49-F238E27FC236}">
              <a16:creationId xmlns:a16="http://schemas.microsoft.com/office/drawing/2014/main" id="{2DCC98BE-F3BB-4EAF-A919-06187B074790}"/>
            </a:ext>
          </a:extLst>
        </xdr:cNvPr>
        <xdr:cNvSpPr txBox="1"/>
      </xdr:nvSpPr>
      <xdr:spPr>
        <a:xfrm>
          <a:off x="4673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86360</xdr:rowOff>
    </xdr:from>
    <xdr:to>
      <xdr:col>20</xdr:col>
      <xdr:colOff>38100</xdr:colOff>
      <xdr:row>37</xdr:row>
      <xdr:rowOff>16510</xdr:rowOff>
    </xdr:to>
    <xdr:sp macro="" textlink="">
      <xdr:nvSpPr>
        <xdr:cNvPr id="75" name="楕円 74">
          <a:extLst>
            <a:ext uri="{FF2B5EF4-FFF2-40B4-BE49-F238E27FC236}">
              <a16:creationId xmlns:a16="http://schemas.microsoft.com/office/drawing/2014/main" id="{A5F4617A-07B5-4A4F-A27E-305EC51A1139}"/>
            </a:ext>
          </a:extLst>
        </xdr:cNvPr>
        <xdr:cNvSpPr/>
      </xdr:nvSpPr>
      <xdr:spPr>
        <a:xfrm>
          <a:off x="3746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51435</xdr:rowOff>
    </xdr:from>
    <xdr:to>
      <xdr:col>24</xdr:col>
      <xdr:colOff>63500</xdr:colOff>
      <xdr:row>36</xdr:row>
      <xdr:rowOff>137160</xdr:rowOff>
    </xdr:to>
    <xdr:cxnSp macro="">
      <xdr:nvCxnSpPr>
        <xdr:cNvPr id="76" name="直線コネクタ 75">
          <a:extLst>
            <a:ext uri="{FF2B5EF4-FFF2-40B4-BE49-F238E27FC236}">
              <a16:creationId xmlns:a16="http://schemas.microsoft.com/office/drawing/2014/main" id="{175ADD94-2854-41BA-959F-F5E6A097D356}"/>
            </a:ext>
          </a:extLst>
        </xdr:cNvPr>
        <xdr:cNvCxnSpPr/>
      </xdr:nvCxnSpPr>
      <xdr:spPr>
        <a:xfrm flipV="1">
          <a:off x="3797300" y="622363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7" name="楕円 76">
          <a:extLst>
            <a:ext uri="{FF2B5EF4-FFF2-40B4-BE49-F238E27FC236}">
              <a16:creationId xmlns:a16="http://schemas.microsoft.com/office/drawing/2014/main" id="{DF3C75EB-2530-44BE-BD2A-8966B711BD1D}"/>
            </a:ext>
          </a:extLst>
        </xdr:cNvPr>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36</xdr:row>
      <xdr:rowOff>137160</xdr:rowOff>
    </xdr:to>
    <xdr:cxnSp macro="">
      <xdr:nvCxnSpPr>
        <xdr:cNvPr id="78" name="直線コネクタ 77">
          <a:extLst>
            <a:ext uri="{FF2B5EF4-FFF2-40B4-BE49-F238E27FC236}">
              <a16:creationId xmlns:a16="http://schemas.microsoft.com/office/drawing/2014/main" id="{DF5EDCA6-2D37-4B17-8CD4-6AB1E16D85F4}"/>
            </a:ext>
          </a:extLst>
        </xdr:cNvPr>
        <xdr:cNvCxnSpPr/>
      </xdr:nvCxnSpPr>
      <xdr:spPr>
        <a:xfrm>
          <a:off x="2908300" y="6271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xdr:rowOff>
    </xdr:from>
    <xdr:to>
      <xdr:col>10</xdr:col>
      <xdr:colOff>165100</xdr:colOff>
      <xdr:row>36</xdr:row>
      <xdr:rowOff>109855</xdr:rowOff>
    </xdr:to>
    <xdr:sp macro="" textlink="">
      <xdr:nvSpPr>
        <xdr:cNvPr id="79" name="楕円 78">
          <a:extLst>
            <a:ext uri="{FF2B5EF4-FFF2-40B4-BE49-F238E27FC236}">
              <a16:creationId xmlns:a16="http://schemas.microsoft.com/office/drawing/2014/main" id="{4725F7BA-C39B-4FF3-99CF-98FB59808E4F}"/>
            </a:ext>
          </a:extLst>
        </xdr:cNvPr>
        <xdr:cNvSpPr/>
      </xdr:nvSpPr>
      <xdr:spPr>
        <a:xfrm>
          <a:off x="1968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59055</xdr:rowOff>
    </xdr:from>
    <xdr:to>
      <xdr:col>15</xdr:col>
      <xdr:colOff>50800</xdr:colOff>
      <xdr:row>36</xdr:row>
      <xdr:rowOff>99060</xdr:rowOff>
    </xdr:to>
    <xdr:cxnSp macro="">
      <xdr:nvCxnSpPr>
        <xdr:cNvPr id="80" name="直線コネクタ 79">
          <a:extLst>
            <a:ext uri="{FF2B5EF4-FFF2-40B4-BE49-F238E27FC236}">
              <a16:creationId xmlns:a16="http://schemas.microsoft.com/office/drawing/2014/main" id="{47AC43EA-044B-46E1-9776-621829333699}"/>
            </a:ext>
          </a:extLst>
        </xdr:cNvPr>
        <xdr:cNvCxnSpPr/>
      </xdr:nvCxnSpPr>
      <xdr:spPr>
        <a:xfrm>
          <a:off x="2019300" y="6231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71120</xdr:rowOff>
    </xdr:from>
    <xdr:to>
      <xdr:col>6</xdr:col>
      <xdr:colOff>38100</xdr:colOff>
      <xdr:row>36</xdr:row>
      <xdr:rowOff>1270</xdr:rowOff>
    </xdr:to>
    <xdr:sp macro="" textlink="">
      <xdr:nvSpPr>
        <xdr:cNvPr id="81" name="楕円 80">
          <a:extLst>
            <a:ext uri="{FF2B5EF4-FFF2-40B4-BE49-F238E27FC236}">
              <a16:creationId xmlns:a16="http://schemas.microsoft.com/office/drawing/2014/main" id="{758278CE-DD3E-434D-9507-024F9B9A8BD5}"/>
            </a:ext>
          </a:extLst>
        </xdr:cNvPr>
        <xdr:cNvSpPr/>
      </xdr:nvSpPr>
      <xdr:spPr>
        <a:xfrm>
          <a:off x="1079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121920</xdr:rowOff>
    </xdr:from>
    <xdr:to>
      <xdr:col>10</xdr:col>
      <xdr:colOff>114300</xdr:colOff>
      <xdr:row>36</xdr:row>
      <xdr:rowOff>59055</xdr:rowOff>
    </xdr:to>
    <xdr:cxnSp macro="">
      <xdr:nvCxnSpPr>
        <xdr:cNvPr id="82" name="直線コネクタ 81">
          <a:extLst>
            <a:ext uri="{FF2B5EF4-FFF2-40B4-BE49-F238E27FC236}">
              <a16:creationId xmlns:a16="http://schemas.microsoft.com/office/drawing/2014/main" id="{B00592ED-708B-474A-AC2D-C32451419D5D}"/>
            </a:ext>
          </a:extLst>
        </xdr:cNvPr>
        <xdr:cNvCxnSpPr/>
      </xdr:nvCxnSpPr>
      <xdr:spPr>
        <a:xfrm>
          <a:off x="1130300" y="61226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D137DC28-5969-4A64-8063-665BF02A9EB9}"/>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EC1C7361-BB05-4F0C-A9AC-7E8DD531BA3D}"/>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55A94A74-DF88-46A2-9DCA-00817E69907C}"/>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C4A9A6FD-1417-409B-BBC5-B47777910089}"/>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33037</xdr:rowOff>
    </xdr:from>
    <xdr:ext cx="405111" cy="259045"/>
    <xdr:sp macro="" textlink="">
      <xdr:nvSpPr>
        <xdr:cNvPr id="87" name="n_1mainValue【道路】&#10;有形固定資産減価償却率">
          <a:extLst>
            <a:ext uri="{FF2B5EF4-FFF2-40B4-BE49-F238E27FC236}">
              <a16:creationId xmlns:a16="http://schemas.microsoft.com/office/drawing/2014/main" id="{46DD4807-C729-4FB6-B12D-E9F2AD905EA9}"/>
            </a:ext>
          </a:extLst>
        </xdr:cNvPr>
        <xdr:cNvSpPr txBox="1"/>
      </xdr:nvSpPr>
      <xdr:spPr>
        <a:xfrm>
          <a:off x="35820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88" name="n_2mainValue【道路】&#10;有形固定資産減価償却率">
          <a:extLst>
            <a:ext uri="{FF2B5EF4-FFF2-40B4-BE49-F238E27FC236}">
              <a16:creationId xmlns:a16="http://schemas.microsoft.com/office/drawing/2014/main" id="{9F28F3F8-D02B-4F6B-AA13-00A9F4F2D221}"/>
            </a:ext>
          </a:extLst>
        </xdr:cNvPr>
        <xdr:cNvSpPr txBox="1"/>
      </xdr:nvSpPr>
      <xdr:spPr>
        <a:xfrm>
          <a:off x="2705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126382</xdr:rowOff>
    </xdr:from>
    <xdr:ext cx="405111" cy="259045"/>
    <xdr:sp macro="" textlink="">
      <xdr:nvSpPr>
        <xdr:cNvPr id="89" name="n_3mainValue【道路】&#10;有形固定資産減価償却率">
          <a:extLst>
            <a:ext uri="{FF2B5EF4-FFF2-40B4-BE49-F238E27FC236}">
              <a16:creationId xmlns:a16="http://schemas.microsoft.com/office/drawing/2014/main" id="{00372C5D-A8C3-4F49-9963-1967F9CCEE69}"/>
            </a:ext>
          </a:extLst>
        </xdr:cNvPr>
        <xdr:cNvSpPr txBox="1"/>
      </xdr:nvSpPr>
      <xdr:spPr>
        <a:xfrm>
          <a:off x="1816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17797</xdr:rowOff>
    </xdr:from>
    <xdr:ext cx="405111" cy="259045"/>
    <xdr:sp macro="" textlink="">
      <xdr:nvSpPr>
        <xdr:cNvPr id="90" name="n_4mainValue【道路】&#10;有形固定資産減価償却率">
          <a:extLst>
            <a:ext uri="{FF2B5EF4-FFF2-40B4-BE49-F238E27FC236}">
              <a16:creationId xmlns:a16="http://schemas.microsoft.com/office/drawing/2014/main" id="{08D23B83-7927-42A3-A13C-C83A74F18CB3}"/>
            </a:ext>
          </a:extLst>
        </xdr:cNvPr>
        <xdr:cNvSpPr txBox="1"/>
      </xdr:nvSpPr>
      <xdr:spPr>
        <a:xfrm>
          <a:off x="927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86954A1-D7B0-4727-9ACA-7C61B7006B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FF770CB-E199-4C38-AE14-63961B581D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09A0D92-6DE4-4214-B0B5-1AA324EA926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C7C2F96-B9C3-4DF7-A037-4F92CB5418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ACD37DC-8056-4B01-ADB0-8982B6ED05B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F1FCB8F-B495-4415-8761-5F632CF7B56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D1C3002-D3C4-4B38-8596-514B23A1B0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C59B3D0-F45E-459F-8A2E-C069B47CBF2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2AAD333-BA1A-4415-B158-BE5D0830359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2B79061-E642-44F8-8CF8-E9B56B43639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9965B1C-D1F6-4548-B046-A5500C5AC46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1DE153F0-E9D3-45C0-BB81-ED99E954C99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BDD9E55-E196-4A90-9A09-CAAB0179DBE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D34B30E-E8C3-4065-B7CD-E96B1B41CDE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D08E4B7-F743-4F6F-B951-625B1C84F9B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E535449C-0E2C-41FC-B9CE-CFB1B953DAF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C78F214-9DE1-4138-B658-12B553B226F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A787F3F1-59D8-4EAA-AD7B-3DC12320D78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B33F86B-B07A-424F-899E-0448F61ED9B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B7D78FD3-1822-4C33-9178-1C788B14EA5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8C57528-6F7D-4888-A0B6-BA0E14A58A6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41720D9-2057-429E-A366-3CB2DDD6F9B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F6A9E39-FF0B-4FCE-8296-34897A12576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D238AEAA-4ACC-4955-AA08-5DBEBFB66C9A}"/>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5856E317-8B2F-49FD-A52A-F87721E4B1D1}"/>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F08A274E-F443-4942-8885-FBF1D10BF882}"/>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AA70F36A-412D-4B52-8693-C7E7DBA4B73C}"/>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8230AE25-8051-49AB-A6DB-231616E95564}"/>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3A888B76-7B3C-48CB-AB15-1EC4C7C4590C}"/>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D0BD5F82-5E3E-4B16-ADD9-A00DB4B38303}"/>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992BEE79-39C8-403E-9907-093872CD98CA}"/>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7987AC47-A6A4-4C58-8658-0437AE134BD8}"/>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EEAFC540-EA2E-4368-B031-67E06E33B82A}"/>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C3DE75C0-0F03-4EE2-9310-2E4E177AAFD1}"/>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5679829-B5A6-4AF9-AE6B-2EA682DC4C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D6AC811-74AE-40D4-82AE-99B248569ED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392B151-1256-4478-8C98-6B9F9EC3C9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92B1429-619D-42FE-A374-31812871BBC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C67B624-18B2-4225-B63B-A867373E26D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16576</xdr:rowOff>
    </xdr:from>
    <xdr:to>
      <xdr:col>55</xdr:col>
      <xdr:colOff>50800</xdr:colOff>
      <xdr:row>39</xdr:row>
      <xdr:rowOff>118176</xdr:rowOff>
    </xdr:to>
    <xdr:sp macro="" textlink="">
      <xdr:nvSpPr>
        <xdr:cNvPr id="130" name="楕円 129">
          <a:extLst>
            <a:ext uri="{FF2B5EF4-FFF2-40B4-BE49-F238E27FC236}">
              <a16:creationId xmlns:a16="http://schemas.microsoft.com/office/drawing/2014/main" id="{05E80FB2-8219-466A-9ABC-2E0630371F39}"/>
            </a:ext>
          </a:extLst>
        </xdr:cNvPr>
        <xdr:cNvSpPr/>
      </xdr:nvSpPr>
      <xdr:spPr>
        <a:xfrm>
          <a:off x="10426700" y="67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39453</xdr:rowOff>
    </xdr:from>
    <xdr:ext cx="534377" cy="259045"/>
    <xdr:sp macro="" textlink="">
      <xdr:nvSpPr>
        <xdr:cNvPr id="131" name="【道路】&#10;一人当たり延長該当値テキスト">
          <a:extLst>
            <a:ext uri="{FF2B5EF4-FFF2-40B4-BE49-F238E27FC236}">
              <a16:creationId xmlns:a16="http://schemas.microsoft.com/office/drawing/2014/main" id="{B5B10445-D636-409A-B1F9-C64F90C55F58}"/>
            </a:ext>
          </a:extLst>
        </xdr:cNvPr>
        <xdr:cNvSpPr txBox="1"/>
      </xdr:nvSpPr>
      <xdr:spPr>
        <a:xfrm>
          <a:off x="10515600" y="65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92738</xdr:rowOff>
    </xdr:from>
    <xdr:to>
      <xdr:col>50</xdr:col>
      <xdr:colOff>165100</xdr:colOff>
      <xdr:row>40</xdr:row>
      <xdr:rowOff>22888</xdr:rowOff>
    </xdr:to>
    <xdr:sp macro="" textlink="">
      <xdr:nvSpPr>
        <xdr:cNvPr id="132" name="楕円 131">
          <a:extLst>
            <a:ext uri="{FF2B5EF4-FFF2-40B4-BE49-F238E27FC236}">
              <a16:creationId xmlns:a16="http://schemas.microsoft.com/office/drawing/2014/main" id="{7436932E-9183-42EB-94AD-F95DA0E71B1B}"/>
            </a:ext>
          </a:extLst>
        </xdr:cNvPr>
        <xdr:cNvSpPr/>
      </xdr:nvSpPr>
      <xdr:spPr>
        <a:xfrm>
          <a:off x="9588500" y="67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67376</xdr:rowOff>
    </xdr:from>
    <xdr:to>
      <xdr:col>55</xdr:col>
      <xdr:colOff>0</xdr:colOff>
      <xdr:row>39</xdr:row>
      <xdr:rowOff>143538</xdr:rowOff>
    </xdr:to>
    <xdr:cxnSp macro="">
      <xdr:nvCxnSpPr>
        <xdr:cNvPr id="133" name="直線コネクタ 132">
          <a:extLst>
            <a:ext uri="{FF2B5EF4-FFF2-40B4-BE49-F238E27FC236}">
              <a16:creationId xmlns:a16="http://schemas.microsoft.com/office/drawing/2014/main" id="{55C2463F-F113-44B1-823B-4A5CF1AAC557}"/>
            </a:ext>
          </a:extLst>
        </xdr:cNvPr>
        <xdr:cNvCxnSpPr/>
      </xdr:nvCxnSpPr>
      <xdr:spPr>
        <a:xfrm flipV="1">
          <a:off x="9639300" y="6753926"/>
          <a:ext cx="838200" cy="7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116536</xdr:rowOff>
    </xdr:from>
    <xdr:to>
      <xdr:col>46</xdr:col>
      <xdr:colOff>38100</xdr:colOff>
      <xdr:row>40</xdr:row>
      <xdr:rowOff>46686</xdr:rowOff>
    </xdr:to>
    <xdr:sp macro="" textlink="">
      <xdr:nvSpPr>
        <xdr:cNvPr id="134" name="楕円 133">
          <a:extLst>
            <a:ext uri="{FF2B5EF4-FFF2-40B4-BE49-F238E27FC236}">
              <a16:creationId xmlns:a16="http://schemas.microsoft.com/office/drawing/2014/main" id="{4F4486F0-D3DF-4060-ABB9-7A6B6C359942}"/>
            </a:ext>
          </a:extLst>
        </xdr:cNvPr>
        <xdr:cNvSpPr/>
      </xdr:nvSpPr>
      <xdr:spPr>
        <a:xfrm>
          <a:off x="8699500" y="68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143538</xdr:rowOff>
    </xdr:from>
    <xdr:to>
      <xdr:col>50</xdr:col>
      <xdr:colOff>114300</xdr:colOff>
      <xdr:row>39</xdr:row>
      <xdr:rowOff>167336</xdr:rowOff>
    </xdr:to>
    <xdr:cxnSp macro="">
      <xdr:nvCxnSpPr>
        <xdr:cNvPr id="135" name="直線コネクタ 134">
          <a:extLst>
            <a:ext uri="{FF2B5EF4-FFF2-40B4-BE49-F238E27FC236}">
              <a16:creationId xmlns:a16="http://schemas.microsoft.com/office/drawing/2014/main" id="{838DA870-A91A-4A1C-9F68-885138F686AC}"/>
            </a:ext>
          </a:extLst>
        </xdr:cNvPr>
        <xdr:cNvCxnSpPr/>
      </xdr:nvCxnSpPr>
      <xdr:spPr>
        <a:xfrm flipV="1">
          <a:off x="8750300" y="6830088"/>
          <a:ext cx="8890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116536</xdr:rowOff>
    </xdr:from>
    <xdr:to>
      <xdr:col>41</xdr:col>
      <xdr:colOff>101600</xdr:colOff>
      <xdr:row>40</xdr:row>
      <xdr:rowOff>46686</xdr:rowOff>
    </xdr:to>
    <xdr:sp macro="" textlink="">
      <xdr:nvSpPr>
        <xdr:cNvPr id="136" name="楕円 135">
          <a:extLst>
            <a:ext uri="{FF2B5EF4-FFF2-40B4-BE49-F238E27FC236}">
              <a16:creationId xmlns:a16="http://schemas.microsoft.com/office/drawing/2014/main" id="{B2180966-2F01-4628-A0F2-2A19882B26D4}"/>
            </a:ext>
          </a:extLst>
        </xdr:cNvPr>
        <xdr:cNvSpPr/>
      </xdr:nvSpPr>
      <xdr:spPr>
        <a:xfrm>
          <a:off x="7810500" y="68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167336</xdr:rowOff>
    </xdr:from>
    <xdr:to>
      <xdr:col>45</xdr:col>
      <xdr:colOff>177800</xdr:colOff>
      <xdr:row>39</xdr:row>
      <xdr:rowOff>167336</xdr:rowOff>
    </xdr:to>
    <xdr:cxnSp macro="">
      <xdr:nvCxnSpPr>
        <xdr:cNvPr id="137" name="直線コネクタ 136">
          <a:extLst>
            <a:ext uri="{FF2B5EF4-FFF2-40B4-BE49-F238E27FC236}">
              <a16:creationId xmlns:a16="http://schemas.microsoft.com/office/drawing/2014/main" id="{BB30A999-0960-4A12-819C-00B16DE5F194}"/>
            </a:ext>
          </a:extLst>
        </xdr:cNvPr>
        <xdr:cNvCxnSpPr/>
      </xdr:nvCxnSpPr>
      <xdr:spPr>
        <a:xfrm>
          <a:off x="7861300" y="6853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123538</xdr:rowOff>
    </xdr:from>
    <xdr:to>
      <xdr:col>36</xdr:col>
      <xdr:colOff>165100</xdr:colOff>
      <xdr:row>40</xdr:row>
      <xdr:rowOff>53688</xdr:rowOff>
    </xdr:to>
    <xdr:sp macro="" textlink="">
      <xdr:nvSpPr>
        <xdr:cNvPr id="138" name="楕円 137">
          <a:extLst>
            <a:ext uri="{FF2B5EF4-FFF2-40B4-BE49-F238E27FC236}">
              <a16:creationId xmlns:a16="http://schemas.microsoft.com/office/drawing/2014/main" id="{F58A6B56-BE3B-48DB-BB19-A234872CFF0E}"/>
            </a:ext>
          </a:extLst>
        </xdr:cNvPr>
        <xdr:cNvSpPr/>
      </xdr:nvSpPr>
      <xdr:spPr>
        <a:xfrm>
          <a:off x="6921500" y="681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167336</xdr:rowOff>
    </xdr:from>
    <xdr:to>
      <xdr:col>41</xdr:col>
      <xdr:colOff>50800</xdr:colOff>
      <xdr:row>40</xdr:row>
      <xdr:rowOff>2888</xdr:rowOff>
    </xdr:to>
    <xdr:cxnSp macro="">
      <xdr:nvCxnSpPr>
        <xdr:cNvPr id="139" name="直線コネクタ 138">
          <a:extLst>
            <a:ext uri="{FF2B5EF4-FFF2-40B4-BE49-F238E27FC236}">
              <a16:creationId xmlns:a16="http://schemas.microsoft.com/office/drawing/2014/main" id="{714F945E-3349-4843-AC59-018BF7336D59}"/>
            </a:ext>
          </a:extLst>
        </xdr:cNvPr>
        <xdr:cNvCxnSpPr/>
      </xdr:nvCxnSpPr>
      <xdr:spPr>
        <a:xfrm flipV="1">
          <a:off x="6972300" y="6853886"/>
          <a:ext cx="889000" cy="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a:extLst>
            <a:ext uri="{FF2B5EF4-FFF2-40B4-BE49-F238E27FC236}">
              <a16:creationId xmlns:a16="http://schemas.microsoft.com/office/drawing/2014/main" id="{10192DF7-AF23-4A46-ACB0-447321C70D39}"/>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a:extLst>
            <a:ext uri="{FF2B5EF4-FFF2-40B4-BE49-F238E27FC236}">
              <a16:creationId xmlns:a16="http://schemas.microsoft.com/office/drawing/2014/main" id="{C2715608-DA65-4A39-8119-F1C4D77E2FCC}"/>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a:extLst>
            <a:ext uri="{FF2B5EF4-FFF2-40B4-BE49-F238E27FC236}">
              <a16:creationId xmlns:a16="http://schemas.microsoft.com/office/drawing/2014/main" id="{434B38D3-D847-4D69-A2CA-558289C2AA5D}"/>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a:extLst>
            <a:ext uri="{FF2B5EF4-FFF2-40B4-BE49-F238E27FC236}">
              <a16:creationId xmlns:a16="http://schemas.microsoft.com/office/drawing/2014/main" id="{C5C2B4ED-E3E8-41B5-A273-74DE1BA74185}"/>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14015</xdr:rowOff>
    </xdr:from>
    <xdr:ext cx="534377" cy="259045"/>
    <xdr:sp macro="" textlink="">
      <xdr:nvSpPr>
        <xdr:cNvPr id="144" name="n_1mainValue【道路】&#10;一人当たり延長">
          <a:extLst>
            <a:ext uri="{FF2B5EF4-FFF2-40B4-BE49-F238E27FC236}">
              <a16:creationId xmlns:a16="http://schemas.microsoft.com/office/drawing/2014/main" id="{FEF7C187-5861-4F13-83B7-A587363BB5E5}"/>
            </a:ext>
          </a:extLst>
        </xdr:cNvPr>
        <xdr:cNvSpPr txBox="1"/>
      </xdr:nvSpPr>
      <xdr:spPr>
        <a:xfrm>
          <a:off x="9359411" y="687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37813</xdr:rowOff>
    </xdr:from>
    <xdr:ext cx="534377" cy="259045"/>
    <xdr:sp macro="" textlink="">
      <xdr:nvSpPr>
        <xdr:cNvPr id="145" name="n_2mainValue【道路】&#10;一人当たり延長">
          <a:extLst>
            <a:ext uri="{FF2B5EF4-FFF2-40B4-BE49-F238E27FC236}">
              <a16:creationId xmlns:a16="http://schemas.microsoft.com/office/drawing/2014/main" id="{38646324-64E2-4B9A-A11C-21B1A240A524}"/>
            </a:ext>
          </a:extLst>
        </xdr:cNvPr>
        <xdr:cNvSpPr txBox="1"/>
      </xdr:nvSpPr>
      <xdr:spPr>
        <a:xfrm>
          <a:off x="8483111" y="68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37813</xdr:rowOff>
    </xdr:from>
    <xdr:ext cx="534377" cy="259045"/>
    <xdr:sp macro="" textlink="">
      <xdr:nvSpPr>
        <xdr:cNvPr id="146" name="n_3mainValue【道路】&#10;一人当たり延長">
          <a:extLst>
            <a:ext uri="{FF2B5EF4-FFF2-40B4-BE49-F238E27FC236}">
              <a16:creationId xmlns:a16="http://schemas.microsoft.com/office/drawing/2014/main" id="{776D0CAE-0B33-4A8F-A0BE-C7910D510156}"/>
            </a:ext>
          </a:extLst>
        </xdr:cNvPr>
        <xdr:cNvSpPr txBox="1"/>
      </xdr:nvSpPr>
      <xdr:spPr>
        <a:xfrm>
          <a:off x="7594111" y="68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44815</xdr:rowOff>
    </xdr:from>
    <xdr:ext cx="534377" cy="259045"/>
    <xdr:sp macro="" textlink="">
      <xdr:nvSpPr>
        <xdr:cNvPr id="147" name="n_4mainValue【道路】&#10;一人当たり延長">
          <a:extLst>
            <a:ext uri="{FF2B5EF4-FFF2-40B4-BE49-F238E27FC236}">
              <a16:creationId xmlns:a16="http://schemas.microsoft.com/office/drawing/2014/main" id="{FEA2D1CC-E790-47E6-8672-562117A58515}"/>
            </a:ext>
          </a:extLst>
        </xdr:cNvPr>
        <xdr:cNvSpPr txBox="1"/>
      </xdr:nvSpPr>
      <xdr:spPr>
        <a:xfrm>
          <a:off x="6705111" y="690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14F94DA-6AD7-4F0D-A5BE-19F236A9111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521E87D-9396-4D60-AA5D-CD4CF7DE7E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ECB8ED0-2E3A-4195-9783-99937AA6AB8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0719115-E05B-4321-8142-C3CE62116C8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C62E8E7-3C48-4355-A116-E27F2877A51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94DF3F4-3099-4C9F-97A1-2E27FD5689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DFDA774-4D6D-469B-9144-31FD1AAA11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462AEF3-6951-4618-9896-6A2623CF917D}"/>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3CB48FCA-82AC-48E4-B2EE-EDB75A765D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BF50233E-B581-4A95-8BEB-3BA858B6FD8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1C8A9944-1879-4F11-8924-345AD2E262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73301735-E007-48AE-BE37-888502C1A08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2FCCF710-837C-4512-AE1B-787A5347F2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2E3FC5A-152D-40C4-9E7D-FEA3A1FA42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FA16E13D-E206-4A60-AA67-D247096E86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4B38F2EF-036E-469D-BECF-53A10E13DA6E}"/>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F9094D9F-1009-41B3-8483-E0920A27BB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CD7CC27-55D8-4DC0-B39E-DC42FF90F9F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4A43D34C-6B85-47CB-81D5-CEBF3E5321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51D9815C-D7FB-4E74-9993-97E58C5C59A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F0C9FC3F-AEFF-438A-969F-660E5257E0E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2D5D76FC-627B-4B6F-A157-953055E6361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67F2A318-FB2C-442F-ADF5-F382FA0FBE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26CAF595-3D3C-4FA6-BABD-393DF9C30C2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a:extLst>
            <a:ext uri="{FF2B5EF4-FFF2-40B4-BE49-F238E27FC236}">
              <a16:creationId xmlns:a16="http://schemas.microsoft.com/office/drawing/2014/main" id="{5DACB7F1-CD1D-45F7-A428-B9C90A8ACB1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a:extLst>
            <a:ext uri="{FF2B5EF4-FFF2-40B4-BE49-F238E27FC236}">
              <a16:creationId xmlns:a16="http://schemas.microsoft.com/office/drawing/2014/main" id="{2B399EB5-8BE4-471E-A505-AA13FCEF46F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a:extLst>
            <a:ext uri="{FF2B5EF4-FFF2-40B4-BE49-F238E27FC236}">
              <a16:creationId xmlns:a16="http://schemas.microsoft.com/office/drawing/2014/main" id="{5856A922-52DD-4553-87AD-59AB633176C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a:extLst>
            <a:ext uri="{FF2B5EF4-FFF2-40B4-BE49-F238E27FC236}">
              <a16:creationId xmlns:a16="http://schemas.microsoft.com/office/drawing/2014/main" id="{A9B48886-A3C4-4952-AC56-24CBE0C224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a:extLst>
            <a:ext uri="{FF2B5EF4-FFF2-40B4-BE49-F238E27FC236}">
              <a16:creationId xmlns:a16="http://schemas.microsoft.com/office/drawing/2014/main" id="{33204127-CC14-47F1-A591-072D120BEC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a:extLst>
            <a:ext uri="{FF2B5EF4-FFF2-40B4-BE49-F238E27FC236}">
              <a16:creationId xmlns:a16="http://schemas.microsoft.com/office/drawing/2014/main" id="{5CC03842-DEF4-4843-93EE-2DC8F910053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a:extLst>
            <a:ext uri="{FF2B5EF4-FFF2-40B4-BE49-F238E27FC236}">
              <a16:creationId xmlns:a16="http://schemas.microsoft.com/office/drawing/2014/main" id="{A1FC6893-3D00-4931-B860-345ECB52C5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a:extLst>
            <a:ext uri="{FF2B5EF4-FFF2-40B4-BE49-F238E27FC236}">
              <a16:creationId xmlns:a16="http://schemas.microsoft.com/office/drawing/2014/main" id="{4A3354AF-C31E-4FAE-B5A7-4A187DF7D81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a:extLst>
            <a:ext uri="{FF2B5EF4-FFF2-40B4-BE49-F238E27FC236}">
              <a16:creationId xmlns:a16="http://schemas.microsoft.com/office/drawing/2014/main" id="{2240A8E4-2C85-4947-8F10-3A134A820B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a:extLst>
            <a:ext uri="{FF2B5EF4-FFF2-40B4-BE49-F238E27FC236}">
              <a16:creationId xmlns:a16="http://schemas.microsoft.com/office/drawing/2014/main" id="{7395B68D-57D7-4946-B674-5FE505F9E3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a:extLst>
            <a:ext uri="{FF2B5EF4-FFF2-40B4-BE49-F238E27FC236}">
              <a16:creationId xmlns:a16="http://schemas.microsoft.com/office/drawing/2014/main" id="{F56BBE2E-C73A-4313-911A-9EF602A37D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a:extLst>
            <a:ext uri="{FF2B5EF4-FFF2-40B4-BE49-F238E27FC236}">
              <a16:creationId xmlns:a16="http://schemas.microsoft.com/office/drawing/2014/main" id="{B52A5404-2D20-49E5-9B88-7BABACC0E2C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a:extLst>
            <a:ext uri="{FF2B5EF4-FFF2-40B4-BE49-F238E27FC236}">
              <a16:creationId xmlns:a16="http://schemas.microsoft.com/office/drawing/2014/main" id="{13748159-A7D9-4125-9AE2-A3A70E9A46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a:extLst>
            <a:ext uri="{FF2B5EF4-FFF2-40B4-BE49-F238E27FC236}">
              <a16:creationId xmlns:a16="http://schemas.microsoft.com/office/drawing/2014/main" id="{CB2588FB-BA9F-4ACD-9CDD-66C3035C8E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a:extLst>
            <a:ext uri="{FF2B5EF4-FFF2-40B4-BE49-F238E27FC236}">
              <a16:creationId xmlns:a16="http://schemas.microsoft.com/office/drawing/2014/main" id="{CF141AE2-1E3B-40D5-8CC6-06398CB5D3A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a:extLst>
            <a:ext uri="{FF2B5EF4-FFF2-40B4-BE49-F238E27FC236}">
              <a16:creationId xmlns:a16="http://schemas.microsoft.com/office/drawing/2014/main" id="{3C346ECA-2791-487D-8DE4-A80DD722FFE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8" name="テキスト ボックス 187">
          <a:extLst>
            <a:ext uri="{FF2B5EF4-FFF2-40B4-BE49-F238E27FC236}">
              <a16:creationId xmlns:a16="http://schemas.microsoft.com/office/drawing/2014/main" id="{2326E50C-DBBB-4E85-86A4-908C17EC16A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9" name="直線コネクタ 188">
          <a:extLst>
            <a:ext uri="{FF2B5EF4-FFF2-40B4-BE49-F238E27FC236}">
              <a16:creationId xmlns:a16="http://schemas.microsoft.com/office/drawing/2014/main" id="{F50A541C-C037-43D7-91A2-B95F7B4498A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0" name="テキスト ボックス 189">
          <a:extLst>
            <a:ext uri="{FF2B5EF4-FFF2-40B4-BE49-F238E27FC236}">
              <a16:creationId xmlns:a16="http://schemas.microsoft.com/office/drawing/2014/main" id="{EEF2AD9D-0A8E-4250-803F-BB2FB5939BC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1" name="直線コネクタ 190">
          <a:extLst>
            <a:ext uri="{FF2B5EF4-FFF2-40B4-BE49-F238E27FC236}">
              <a16:creationId xmlns:a16="http://schemas.microsoft.com/office/drawing/2014/main" id="{7971E1DB-C7D8-49B7-A5D6-0D0295D4161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92" name="テキスト ボックス 191">
          <a:extLst>
            <a:ext uri="{FF2B5EF4-FFF2-40B4-BE49-F238E27FC236}">
              <a16:creationId xmlns:a16="http://schemas.microsoft.com/office/drawing/2014/main" id="{C6179C4D-5A32-4B54-B88D-5F50336C6498}"/>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3" name="直線コネクタ 192">
          <a:extLst>
            <a:ext uri="{FF2B5EF4-FFF2-40B4-BE49-F238E27FC236}">
              <a16:creationId xmlns:a16="http://schemas.microsoft.com/office/drawing/2014/main" id="{8E3E7ADE-FB8E-4A16-9DED-57FD08ECFA6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4" name="テキスト ボックス 193">
          <a:extLst>
            <a:ext uri="{FF2B5EF4-FFF2-40B4-BE49-F238E27FC236}">
              <a16:creationId xmlns:a16="http://schemas.microsoft.com/office/drawing/2014/main" id="{990007DA-23BC-4F30-8245-A14DEB52E92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5" name="直線コネクタ 194">
          <a:extLst>
            <a:ext uri="{FF2B5EF4-FFF2-40B4-BE49-F238E27FC236}">
              <a16:creationId xmlns:a16="http://schemas.microsoft.com/office/drawing/2014/main" id="{DEAE555F-7942-4131-BD13-5655B8B3885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6" name="テキスト ボックス 195">
          <a:extLst>
            <a:ext uri="{FF2B5EF4-FFF2-40B4-BE49-F238E27FC236}">
              <a16:creationId xmlns:a16="http://schemas.microsoft.com/office/drawing/2014/main" id="{681DBF16-A8B6-4DF4-9D1D-DB2F1045DBC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7" name="直線コネクタ 196">
          <a:extLst>
            <a:ext uri="{FF2B5EF4-FFF2-40B4-BE49-F238E27FC236}">
              <a16:creationId xmlns:a16="http://schemas.microsoft.com/office/drawing/2014/main" id="{36054490-F545-4168-92EE-FCC1E75F137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8" name="テキスト ボックス 197">
          <a:extLst>
            <a:ext uri="{FF2B5EF4-FFF2-40B4-BE49-F238E27FC236}">
              <a16:creationId xmlns:a16="http://schemas.microsoft.com/office/drawing/2014/main" id="{0A59D63F-0C25-4AC2-8C08-1AF909782E7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9" name="直線コネクタ 198">
          <a:extLst>
            <a:ext uri="{FF2B5EF4-FFF2-40B4-BE49-F238E27FC236}">
              <a16:creationId xmlns:a16="http://schemas.microsoft.com/office/drawing/2014/main" id="{F0D5DAC3-DAA9-483A-B8E7-DFC3C7B9EB0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00" name="テキスト ボックス 199">
          <a:extLst>
            <a:ext uri="{FF2B5EF4-FFF2-40B4-BE49-F238E27FC236}">
              <a16:creationId xmlns:a16="http://schemas.microsoft.com/office/drawing/2014/main" id="{E7D23224-7234-4C43-947D-7CB0D93ED34D}"/>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1" name="直線コネクタ 200">
          <a:extLst>
            <a:ext uri="{FF2B5EF4-FFF2-40B4-BE49-F238E27FC236}">
              <a16:creationId xmlns:a16="http://schemas.microsoft.com/office/drawing/2014/main" id="{3CD54307-65CC-49BD-BBD2-7245BCB8445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2" name="【港湾・漁港】&#10;有形固定資産減価償却率グラフ枠">
          <a:extLst>
            <a:ext uri="{FF2B5EF4-FFF2-40B4-BE49-F238E27FC236}">
              <a16:creationId xmlns:a16="http://schemas.microsoft.com/office/drawing/2014/main" id="{48CA7A96-BA6C-4B42-B31E-002C4201616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139064</xdr:rowOff>
    </xdr:to>
    <xdr:cxnSp macro="">
      <xdr:nvCxnSpPr>
        <xdr:cNvPr id="203" name="直線コネクタ 202">
          <a:extLst>
            <a:ext uri="{FF2B5EF4-FFF2-40B4-BE49-F238E27FC236}">
              <a16:creationId xmlns:a16="http://schemas.microsoft.com/office/drawing/2014/main" id="{0EC781ED-34EA-48AC-98B7-2633EAE5767D}"/>
            </a:ext>
          </a:extLst>
        </xdr:cNvPr>
        <xdr:cNvCxnSpPr/>
      </xdr:nvCxnSpPr>
      <xdr:spPr>
        <a:xfrm flipV="1">
          <a:off x="4634865" y="17287875"/>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142891</xdr:rowOff>
    </xdr:from>
    <xdr:ext cx="405111" cy="259045"/>
    <xdr:sp macro="" textlink="">
      <xdr:nvSpPr>
        <xdr:cNvPr id="204" name="【港湾・漁港】&#10;有形固定資産減価償却率最小値テキスト">
          <a:extLst>
            <a:ext uri="{FF2B5EF4-FFF2-40B4-BE49-F238E27FC236}">
              <a16:creationId xmlns:a16="http://schemas.microsoft.com/office/drawing/2014/main" id="{CA6D83F9-1594-4CB0-B932-4191383A8112}"/>
            </a:ext>
          </a:extLst>
        </xdr:cNvPr>
        <xdr:cNvSpPr txBox="1"/>
      </xdr:nvSpPr>
      <xdr:spPr>
        <a:xfrm>
          <a:off x="46736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139064</xdr:rowOff>
    </xdr:from>
    <xdr:to>
      <xdr:col>24</xdr:col>
      <xdr:colOff>152400</xdr:colOff>
      <xdr:row>107</xdr:row>
      <xdr:rowOff>139064</xdr:rowOff>
    </xdr:to>
    <xdr:cxnSp macro="">
      <xdr:nvCxnSpPr>
        <xdr:cNvPr id="205" name="直線コネクタ 204">
          <a:extLst>
            <a:ext uri="{FF2B5EF4-FFF2-40B4-BE49-F238E27FC236}">
              <a16:creationId xmlns:a16="http://schemas.microsoft.com/office/drawing/2014/main" id="{35E3886E-C68E-482C-8C28-A6BD6779EF24}"/>
            </a:ext>
          </a:extLst>
        </xdr:cNvPr>
        <xdr:cNvCxnSpPr/>
      </xdr:nvCxnSpPr>
      <xdr:spPr>
        <a:xfrm>
          <a:off x="4546600" y="1848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206" name="【港湾・漁港】&#10;有形固定資産減価償却率最大値テキスト">
          <a:extLst>
            <a:ext uri="{FF2B5EF4-FFF2-40B4-BE49-F238E27FC236}">
              <a16:creationId xmlns:a16="http://schemas.microsoft.com/office/drawing/2014/main" id="{D097DC58-0900-4D13-83B5-ABFD1103C952}"/>
            </a:ext>
          </a:extLst>
        </xdr:cNvPr>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207" name="直線コネクタ 206">
          <a:extLst>
            <a:ext uri="{FF2B5EF4-FFF2-40B4-BE49-F238E27FC236}">
              <a16:creationId xmlns:a16="http://schemas.microsoft.com/office/drawing/2014/main" id="{B756ABC5-566F-45A6-BBEF-BBA3F8FA1ADE}"/>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151147</xdr:rowOff>
    </xdr:from>
    <xdr:ext cx="405111" cy="259045"/>
    <xdr:sp macro="" textlink="">
      <xdr:nvSpPr>
        <xdr:cNvPr id="208" name="【港湾・漁港】&#10;有形固定資産減価償却率平均値テキスト">
          <a:extLst>
            <a:ext uri="{FF2B5EF4-FFF2-40B4-BE49-F238E27FC236}">
              <a16:creationId xmlns:a16="http://schemas.microsoft.com/office/drawing/2014/main" id="{A587AC55-4EAD-4813-9086-3FC46E407A21}"/>
            </a:ext>
          </a:extLst>
        </xdr:cNvPr>
        <xdr:cNvSpPr txBox="1"/>
      </xdr:nvSpPr>
      <xdr:spPr>
        <a:xfrm>
          <a:off x="4673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209" name="フローチャート: 判断 208">
          <a:extLst>
            <a:ext uri="{FF2B5EF4-FFF2-40B4-BE49-F238E27FC236}">
              <a16:creationId xmlns:a16="http://schemas.microsoft.com/office/drawing/2014/main" id="{902BB59F-71DF-4A7B-B65C-E15A5D1C80D2}"/>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109220</xdr:rowOff>
    </xdr:from>
    <xdr:to>
      <xdr:col>20</xdr:col>
      <xdr:colOff>38100</xdr:colOff>
      <xdr:row>105</xdr:row>
      <xdr:rowOff>39370</xdr:rowOff>
    </xdr:to>
    <xdr:sp macro="" textlink="">
      <xdr:nvSpPr>
        <xdr:cNvPr id="210" name="フローチャート: 判断 209">
          <a:extLst>
            <a:ext uri="{FF2B5EF4-FFF2-40B4-BE49-F238E27FC236}">
              <a16:creationId xmlns:a16="http://schemas.microsoft.com/office/drawing/2014/main" id="{1426649B-61F1-4E12-AAE6-8DFFDDD14B43}"/>
            </a:ext>
          </a:extLst>
        </xdr:cNvPr>
        <xdr:cNvSpPr/>
      </xdr:nvSpPr>
      <xdr:spPr>
        <a:xfrm>
          <a:off x="3746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158750</xdr:rowOff>
    </xdr:from>
    <xdr:to>
      <xdr:col>15</xdr:col>
      <xdr:colOff>101600</xdr:colOff>
      <xdr:row>106</xdr:row>
      <xdr:rowOff>88900</xdr:rowOff>
    </xdr:to>
    <xdr:sp macro="" textlink="">
      <xdr:nvSpPr>
        <xdr:cNvPr id="211" name="フローチャート: 判断 210">
          <a:extLst>
            <a:ext uri="{FF2B5EF4-FFF2-40B4-BE49-F238E27FC236}">
              <a16:creationId xmlns:a16="http://schemas.microsoft.com/office/drawing/2014/main" id="{74DAD7A9-5B7F-487D-9E3A-DE1349162174}"/>
            </a:ext>
          </a:extLst>
        </xdr:cNvPr>
        <xdr:cNvSpPr/>
      </xdr:nvSpPr>
      <xdr:spPr>
        <a:xfrm>
          <a:off x="2857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141605</xdr:rowOff>
    </xdr:from>
    <xdr:to>
      <xdr:col>10</xdr:col>
      <xdr:colOff>165100</xdr:colOff>
      <xdr:row>106</xdr:row>
      <xdr:rowOff>71755</xdr:rowOff>
    </xdr:to>
    <xdr:sp macro="" textlink="">
      <xdr:nvSpPr>
        <xdr:cNvPr id="212" name="フローチャート: 判断 211">
          <a:extLst>
            <a:ext uri="{FF2B5EF4-FFF2-40B4-BE49-F238E27FC236}">
              <a16:creationId xmlns:a16="http://schemas.microsoft.com/office/drawing/2014/main" id="{9E1A7D24-6B19-43B0-97A2-4D26155014F0}"/>
            </a:ext>
          </a:extLst>
        </xdr:cNvPr>
        <xdr:cNvSpPr/>
      </xdr:nvSpPr>
      <xdr:spPr>
        <a:xfrm>
          <a:off x="1968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107314</xdr:rowOff>
    </xdr:from>
    <xdr:to>
      <xdr:col>6</xdr:col>
      <xdr:colOff>38100</xdr:colOff>
      <xdr:row>106</xdr:row>
      <xdr:rowOff>37464</xdr:rowOff>
    </xdr:to>
    <xdr:sp macro="" textlink="">
      <xdr:nvSpPr>
        <xdr:cNvPr id="213" name="フローチャート: 判断 212">
          <a:extLst>
            <a:ext uri="{FF2B5EF4-FFF2-40B4-BE49-F238E27FC236}">
              <a16:creationId xmlns:a16="http://schemas.microsoft.com/office/drawing/2014/main" id="{D12ADEDF-11D3-427C-B5A5-0EE266637413}"/>
            </a:ext>
          </a:extLst>
        </xdr:cNvPr>
        <xdr:cNvSpPr/>
      </xdr:nvSpPr>
      <xdr:spPr>
        <a:xfrm>
          <a:off x="1079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E064DC14-883C-4BDA-B2D3-CF868B8F718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86D1EE71-BB57-496C-9E16-CFA0A5B38FB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714640B2-EF12-48E4-8690-8AE05238210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4F49E11E-4609-4F12-BF99-FAB15F55262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F41E9998-F277-4766-AD32-9FB7EF4AC0B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88264</xdr:rowOff>
    </xdr:from>
    <xdr:to>
      <xdr:col>24</xdr:col>
      <xdr:colOff>114300</xdr:colOff>
      <xdr:row>108</xdr:row>
      <xdr:rowOff>18414</xdr:rowOff>
    </xdr:to>
    <xdr:sp macro="" textlink="">
      <xdr:nvSpPr>
        <xdr:cNvPr id="219" name="楕円 218">
          <a:extLst>
            <a:ext uri="{FF2B5EF4-FFF2-40B4-BE49-F238E27FC236}">
              <a16:creationId xmlns:a16="http://schemas.microsoft.com/office/drawing/2014/main" id="{307310F6-ECA8-4B66-9E00-40DF8EE62F77}"/>
            </a:ext>
          </a:extLst>
        </xdr:cNvPr>
        <xdr:cNvSpPr/>
      </xdr:nvSpPr>
      <xdr:spPr>
        <a:xfrm>
          <a:off x="45847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3191</xdr:rowOff>
    </xdr:from>
    <xdr:ext cx="405111" cy="259045"/>
    <xdr:sp macro="" textlink="">
      <xdr:nvSpPr>
        <xdr:cNvPr id="220" name="【港湾・漁港】&#10;有形固定資産減価償却率該当値テキスト">
          <a:extLst>
            <a:ext uri="{FF2B5EF4-FFF2-40B4-BE49-F238E27FC236}">
              <a16:creationId xmlns:a16="http://schemas.microsoft.com/office/drawing/2014/main" id="{242305D5-30D2-492D-8829-983FC658F303}"/>
            </a:ext>
          </a:extLst>
        </xdr:cNvPr>
        <xdr:cNvSpPr txBox="1"/>
      </xdr:nvSpPr>
      <xdr:spPr>
        <a:xfrm>
          <a:off x="4673600" y="1834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29211</xdr:rowOff>
    </xdr:from>
    <xdr:to>
      <xdr:col>20</xdr:col>
      <xdr:colOff>38100</xdr:colOff>
      <xdr:row>107</xdr:row>
      <xdr:rowOff>130811</xdr:rowOff>
    </xdr:to>
    <xdr:sp macro="" textlink="">
      <xdr:nvSpPr>
        <xdr:cNvPr id="221" name="楕円 220">
          <a:extLst>
            <a:ext uri="{FF2B5EF4-FFF2-40B4-BE49-F238E27FC236}">
              <a16:creationId xmlns:a16="http://schemas.microsoft.com/office/drawing/2014/main" id="{EA18CD11-74C2-4886-A523-17A8168EF06E}"/>
            </a:ext>
          </a:extLst>
        </xdr:cNvPr>
        <xdr:cNvSpPr/>
      </xdr:nvSpPr>
      <xdr:spPr>
        <a:xfrm>
          <a:off x="3746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80011</xdr:rowOff>
    </xdr:from>
    <xdr:to>
      <xdr:col>24</xdr:col>
      <xdr:colOff>63500</xdr:colOff>
      <xdr:row>107</xdr:row>
      <xdr:rowOff>139064</xdr:rowOff>
    </xdr:to>
    <xdr:cxnSp macro="">
      <xdr:nvCxnSpPr>
        <xdr:cNvPr id="222" name="直線コネクタ 221">
          <a:extLst>
            <a:ext uri="{FF2B5EF4-FFF2-40B4-BE49-F238E27FC236}">
              <a16:creationId xmlns:a16="http://schemas.microsoft.com/office/drawing/2014/main" id="{484AF1BA-C999-42DA-A49C-46CA5DE177A7}"/>
            </a:ext>
          </a:extLst>
        </xdr:cNvPr>
        <xdr:cNvCxnSpPr/>
      </xdr:nvCxnSpPr>
      <xdr:spPr>
        <a:xfrm>
          <a:off x="3797300" y="18425161"/>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141605</xdr:rowOff>
    </xdr:from>
    <xdr:to>
      <xdr:col>15</xdr:col>
      <xdr:colOff>101600</xdr:colOff>
      <xdr:row>107</xdr:row>
      <xdr:rowOff>71755</xdr:rowOff>
    </xdr:to>
    <xdr:sp macro="" textlink="">
      <xdr:nvSpPr>
        <xdr:cNvPr id="223" name="楕円 222">
          <a:extLst>
            <a:ext uri="{FF2B5EF4-FFF2-40B4-BE49-F238E27FC236}">
              <a16:creationId xmlns:a16="http://schemas.microsoft.com/office/drawing/2014/main" id="{507C48A3-1557-4777-8551-F138ABC0A73D}"/>
            </a:ext>
          </a:extLst>
        </xdr:cNvPr>
        <xdr:cNvSpPr/>
      </xdr:nvSpPr>
      <xdr:spPr>
        <a:xfrm>
          <a:off x="2857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20955</xdr:rowOff>
    </xdr:from>
    <xdr:to>
      <xdr:col>19</xdr:col>
      <xdr:colOff>177800</xdr:colOff>
      <xdr:row>107</xdr:row>
      <xdr:rowOff>80011</xdr:rowOff>
    </xdr:to>
    <xdr:cxnSp macro="">
      <xdr:nvCxnSpPr>
        <xdr:cNvPr id="224" name="直線コネクタ 223">
          <a:extLst>
            <a:ext uri="{FF2B5EF4-FFF2-40B4-BE49-F238E27FC236}">
              <a16:creationId xmlns:a16="http://schemas.microsoft.com/office/drawing/2014/main" id="{D5CB9A16-D7CC-4656-A458-427638BAE177}"/>
            </a:ext>
          </a:extLst>
        </xdr:cNvPr>
        <xdr:cNvCxnSpPr/>
      </xdr:nvCxnSpPr>
      <xdr:spPr>
        <a:xfrm>
          <a:off x="2908300" y="1836610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82550</xdr:rowOff>
    </xdr:from>
    <xdr:to>
      <xdr:col>10</xdr:col>
      <xdr:colOff>165100</xdr:colOff>
      <xdr:row>107</xdr:row>
      <xdr:rowOff>12700</xdr:rowOff>
    </xdr:to>
    <xdr:sp macro="" textlink="">
      <xdr:nvSpPr>
        <xdr:cNvPr id="225" name="楕円 224">
          <a:extLst>
            <a:ext uri="{FF2B5EF4-FFF2-40B4-BE49-F238E27FC236}">
              <a16:creationId xmlns:a16="http://schemas.microsoft.com/office/drawing/2014/main" id="{A0114BC3-67A0-4AC8-9698-38524EB6FC73}"/>
            </a:ext>
          </a:extLst>
        </xdr:cNvPr>
        <xdr:cNvSpPr/>
      </xdr:nvSpPr>
      <xdr:spPr>
        <a:xfrm>
          <a:off x="196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133350</xdr:rowOff>
    </xdr:from>
    <xdr:to>
      <xdr:col>15</xdr:col>
      <xdr:colOff>50800</xdr:colOff>
      <xdr:row>107</xdr:row>
      <xdr:rowOff>20955</xdr:rowOff>
    </xdr:to>
    <xdr:cxnSp macro="">
      <xdr:nvCxnSpPr>
        <xdr:cNvPr id="226" name="直線コネクタ 225">
          <a:extLst>
            <a:ext uri="{FF2B5EF4-FFF2-40B4-BE49-F238E27FC236}">
              <a16:creationId xmlns:a16="http://schemas.microsoft.com/office/drawing/2014/main" id="{34E8D365-A812-4EA3-A6EC-0C42AA2510E7}"/>
            </a:ext>
          </a:extLst>
        </xdr:cNvPr>
        <xdr:cNvCxnSpPr/>
      </xdr:nvCxnSpPr>
      <xdr:spPr>
        <a:xfrm>
          <a:off x="2019300" y="183070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23495</xdr:rowOff>
    </xdr:from>
    <xdr:to>
      <xdr:col>6</xdr:col>
      <xdr:colOff>38100</xdr:colOff>
      <xdr:row>106</xdr:row>
      <xdr:rowOff>125095</xdr:rowOff>
    </xdr:to>
    <xdr:sp macro="" textlink="">
      <xdr:nvSpPr>
        <xdr:cNvPr id="227" name="楕円 226">
          <a:extLst>
            <a:ext uri="{FF2B5EF4-FFF2-40B4-BE49-F238E27FC236}">
              <a16:creationId xmlns:a16="http://schemas.microsoft.com/office/drawing/2014/main" id="{65D84A5A-34DE-418D-A055-DCACA527D1D0}"/>
            </a:ext>
          </a:extLst>
        </xdr:cNvPr>
        <xdr:cNvSpPr/>
      </xdr:nvSpPr>
      <xdr:spPr>
        <a:xfrm>
          <a:off x="1079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74295</xdr:rowOff>
    </xdr:from>
    <xdr:to>
      <xdr:col>10</xdr:col>
      <xdr:colOff>114300</xdr:colOff>
      <xdr:row>106</xdr:row>
      <xdr:rowOff>133350</xdr:rowOff>
    </xdr:to>
    <xdr:cxnSp macro="">
      <xdr:nvCxnSpPr>
        <xdr:cNvPr id="228" name="直線コネクタ 227">
          <a:extLst>
            <a:ext uri="{FF2B5EF4-FFF2-40B4-BE49-F238E27FC236}">
              <a16:creationId xmlns:a16="http://schemas.microsoft.com/office/drawing/2014/main" id="{EAAF41DD-D312-4A15-A0D7-D6C44543A5A0}"/>
            </a:ext>
          </a:extLst>
        </xdr:cNvPr>
        <xdr:cNvCxnSpPr/>
      </xdr:nvCxnSpPr>
      <xdr:spPr>
        <a:xfrm>
          <a:off x="1130300" y="182479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55897</xdr:rowOff>
    </xdr:from>
    <xdr:ext cx="405111" cy="259045"/>
    <xdr:sp macro="" textlink="">
      <xdr:nvSpPr>
        <xdr:cNvPr id="229" name="n_1aveValue【港湾・漁港】&#10;有形固定資産減価償却率">
          <a:extLst>
            <a:ext uri="{FF2B5EF4-FFF2-40B4-BE49-F238E27FC236}">
              <a16:creationId xmlns:a16="http://schemas.microsoft.com/office/drawing/2014/main" id="{EE2A0BC5-00A3-4B97-BDC8-A2C989E50D07}"/>
            </a:ext>
          </a:extLst>
        </xdr:cNvPr>
        <xdr:cNvSpPr txBox="1"/>
      </xdr:nvSpPr>
      <xdr:spPr>
        <a:xfrm>
          <a:off x="35820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105427</xdr:rowOff>
    </xdr:from>
    <xdr:ext cx="405111" cy="259045"/>
    <xdr:sp macro="" textlink="">
      <xdr:nvSpPr>
        <xdr:cNvPr id="230" name="n_2aveValue【港湾・漁港】&#10;有形固定資産減価償却率">
          <a:extLst>
            <a:ext uri="{FF2B5EF4-FFF2-40B4-BE49-F238E27FC236}">
              <a16:creationId xmlns:a16="http://schemas.microsoft.com/office/drawing/2014/main" id="{D21888E9-AE50-4D65-BF35-A03DCE072456}"/>
            </a:ext>
          </a:extLst>
        </xdr:cNvPr>
        <xdr:cNvSpPr txBox="1"/>
      </xdr:nvSpPr>
      <xdr:spPr>
        <a:xfrm>
          <a:off x="2705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88282</xdr:rowOff>
    </xdr:from>
    <xdr:ext cx="405111" cy="259045"/>
    <xdr:sp macro="" textlink="">
      <xdr:nvSpPr>
        <xdr:cNvPr id="231" name="n_3aveValue【港湾・漁港】&#10;有形固定資産減価償却率">
          <a:extLst>
            <a:ext uri="{FF2B5EF4-FFF2-40B4-BE49-F238E27FC236}">
              <a16:creationId xmlns:a16="http://schemas.microsoft.com/office/drawing/2014/main" id="{ACD3AF98-8FB6-4D3E-BC9D-204A7C4C3E10}"/>
            </a:ext>
          </a:extLst>
        </xdr:cNvPr>
        <xdr:cNvSpPr txBox="1"/>
      </xdr:nvSpPr>
      <xdr:spPr>
        <a:xfrm>
          <a:off x="1816744" y="1791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53991</xdr:rowOff>
    </xdr:from>
    <xdr:ext cx="405111" cy="259045"/>
    <xdr:sp macro="" textlink="">
      <xdr:nvSpPr>
        <xdr:cNvPr id="232" name="n_4aveValue【港湾・漁港】&#10;有形固定資産減価償却率">
          <a:extLst>
            <a:ext uri="{FF2B5EF4-FFF2-40B4-BE49-F238E27FC236}">
              <a16:creationId xmlns:a16="http://schemas.microsoft.com/office/drawing/2014/main" id="{4C0D98F3-5D5F-4EA1-9E4A-E235257DB72C}"/>
            </a:ext>
          </a:extLst>
        </xdr:cNvPr>
        <xdr:cNvSpPr txBox="1"/>
      </xdr:nvSpPr>
      <xdr:spPr>
        <a:xfrm>
          <a:off x="927744" y="178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121938</xdr:rowOff>
    </xdr:from>
    <xdr:ext cx="405111" cy="259045"/>
    <xdr:sp macro="" textlink="">
      <xdr:nvSpPr>
        <xdr:cNvPr id="233" name="n_1mainValue【港湾・漁港】&#10;有形固定資産減価償却率">
          <a:extLst>
            <a:ext uri="{FF2B5EF4-FFF2-40B4-BE49-F238E27FC236}">
              <a16:creationId xmlns:a16="http://schemas.microsoft.com/office/drawing/2014/main" id="{68E68703-1FCB-4B2C-AA47-AD3501ABFD47}"/>
            </a:ext>
          </a:extLst>
        </xdr:cNvPr>
        <xdr:cNvSpPr txBox="1"/>
      </xdr:nvSpPr>
      <xdr:spPr>
        <a:xfrm>
          <a:off x="35820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62882</xdr:rowOff>
    </xdr:from>
    <xdr:ext cx="405111" cy="259045"/>
    <xdr:sp macro="" textlink="">
      <xdr:nvSpPr>
        <xdr:cNvPr id="234" name="n_2mainValue【港湾・漁港】&#10;有形固定資産減価償却率">
          <a:extLst>
            <a:ext uri="{FF2B5EF4-FFF2-40B4-BE49-F238E27FC236}">
              <a16:creationId xmlns:a16="http://schemas.microsoft.com/office/drawing/2014/main" id="{CA86730D-4E32-4F91-868E-3C5C29E06488}"/>
            </a:ext>
          </a:extLst>
        </xdr:cNvPr>
        <xdr:cNvSpPr txBox="1"/>
      </xdr:nvSpPr>
      <xdr:spPr>
        <a:xfrm>
          <a:off x="2705744"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3827</xdr:rowOff>
    </xdr:from>
    <xdr:ext cx="405111" cy="259045"/>
    <xdr:sp macro="" textlink="">
      <xdr:nvSpPr>
        <xdr:cNvPr id="235" name="n_3mainValue【港湾・漁港】&#10;有形固定資産減価償却率">
          <a:extLst>
            <a:ext uri="{FF2B5EF4-FFF2-40B4-BE49-F238E27FC236}">
              <a16:creationId xmlns:a16="http://schemas.microsoft.com/office/drawing/2014/main" id="{A3CC96C3-D959-4916-9E39-66FBD6397559}"/>
            </a:ext>
          </a:extLst>
        </xdr:cNvPr>
        <xdr:cNvSpPr txBox="1"/>
      </xdr:nvSpPr>
      <xdr:spPr>
        <a:xfrm>
          <a:off x="1816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236" name="n_4mainValue【港湾・漁港】&#10;有形固定資産減価償却率">
          <a:extLst>
            <a:ext uri="{FF2B5EF4-FFF2-40B4-BE49-F238E27FC236}">
              <a16:creationId xmlns:a16="http://schemas.microsoft.com/office/drawing/2014/main" id="{C1C21CCE-5156-4F81-A3B8-FF161D05A461}"/>
            </a:ext>
          </a:extLst>
        </xdr:cNvPr>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a:extLst>
            <a:ext uri="{FF2B5EF4-FFF2-40B4-BE49-F238E27FC236}">
              <a16:creationId xmlns:a16="http://schemas.microsoft.com/office/drawing/2014/main" id="{AEF0AAF5-4548-4ED9-8709-EB13841B2D2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a:extLst>
            <a:ext uri="{FF2B5EF4-FFF2-40B4-BE49-F238E27FC236}">
              <a16:creationId xmlns:a16="http://schemas.microsoft.com/office/drawing/2014/main" id="{A0B23E5F-2C9D-4553-B0C3-D1917278024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a:extLst>
            <a:ext uri="{FF2B5EF4-FFF2-40B4-BE49-F238E27FC236}">
              <a16:creationId xmlns:a16="http://schemas.microsoft.com/office/drawing/2014/main" id="{68E5BEAE-928F-4310-B820-D8D252ECA33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a:extLst>
            <a:ext uri="{FF2B5EF4-FFF2-40B4-BE49-F238E27FC236}">
              <a16:creationId xmlns:a16="http://schemas.microsoft.com/office/drawing/2014/main" id="{5B86A436-F986-47D2-8A7B-34C58AE300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a:extLst>
            <a:ext uri="{FF2B5EF4-FFF2-40B4-BE49-F238E27FC236}">
              <a16:creationId xmlns:a16="http://schemas.microsoft.com/office/drawing/2014/main" id="{451D71B7-C5FD-4303-A56E-C75FA9F293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a:extLst>
            <a:ext uri="{FF2B5EF4-FFF2-40B4-BE49-F238E27FC236}">
              <a16:creationId xmlns:a16="http://schemas.microsoft.com/office/drawing/2014/main" id="{8D8FAA44-54C2-44F8-A923-35FF77F7A3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a:extLst>
            <a:ext uri="{FF2B5EF4-FFF2-40B4-BE49-F238E27FC236}">
              <a16:creationId xmlns:a16="http://schemas.microsoft.com/office/drawing/2014/main" id="{458DADCE-3738-4961-8987-E74FF71B1C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a:extLst>
            <a:ext uri="{FF2B5EF4-FFF2-40B4-BE49-F238E27FC236}">
              <a16:creationId xmlns:a16="http://schemas.microsoft.com/office/drawing/2014/main" id="{680663F3-82CC-4713-A725-C1D9EBC9C6D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5" name="テキスト ボックス 244">
          <a:extLst>
            <a:ext uri="{FF2B5EF4-FFF2-40B4-BE49-F238E27FC236}">
              <a16:creationId xmlns:a16="http://schemas.microsoft.com/office/drawing/2014/main" id="{B5C09CD5-296D-4CF3-A656-DA82F072CDD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6" name="直線コネクタ 245">
          <a:extLst>
            <a:ext uri="{FF2B5EF4-FFF2-40B4-BE49-F238E27FC236}">
              <a16:creationId xmlns:a16="http://schemas.microsoft.com/office/drawing/2014/main" id="{7A09B8A2-5689-4464-97DB-BC23E83B354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7" name="直線コネクタ 246">
          <a:extLst>
            <a:ext uri="{FF2B5EF4-FFF2-40B4-BE49-F238E27FC236}">
              <a16:creationId xmlns:a16="http://schemas.microsoft.com/office/drawing/2014/main" id="{7D8735A0-B751-420D-84FC-7776C72B4B8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248" name="テキスト ボックス 247">
          <a:extLst>
            <a:ext uri="{FF2B5EF4-FFF2-40B4-BE49-F238E27FC236}">
              <a16:creationId xmlns:a16="http://schemas.microsoft.com/office/drawing/2014/main" id="{5FF6E75A-922A-4ABA-ABA2-293F953AF7BF}"/>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49" name="直線コネクタ 248">
          <a:extLst>
            <a:ext uri="{FF2B5EF4-FFF2-40B4-BE49-F238E27FC236}">
              <a16:creationId xmlns:a16="http://schemas.microsoft.com/office/drawing/2014/main" id="{05D3C2FA-22F6-4773-919E-28E277174ADB}"/>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106</xdr:row>
      <xdr:rowOff>80934</xdr:rowOff>
    </xdr:from>
    <xdr:ext cx="685572" cy="259045"/>
    <xdr:sp macro="" textlink="">
      <xdr:nvSpPr>
        <xdr:cNvPr id="250" name="テキスト ボックス 249">
          <a:extLst>
            <a:ext uri="{FF2B5EF4-FFF2-40B4-BE49-F238E27FC236}">
              <a16:creationId xmlns:a16="http://schemas.microsoft.com/office/drawing/2014/main" id="{754ACAD9-5DE1-4ED3-9430-00B073066387}"/>
            </a:ext>
          </a:extLst>
        </xdr:cNvPr>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1" name="直線コネクタ 250">
          <a:extLst>
            <a:ext uri="{FF2B5EF4-FFF2-40B4-BE49-F238E27FC236}">
              <a16:creationId xmlns:a16="http://schemas.microsoft.com/office/drawing/2014/main" id="{9AEA8A4B-BEB7-4BFF-AA5F-C85F2574C55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97263</xdr:rowOff>
    </xdr:from>
    <xdr:ext cx="685572" cy="259045"/>
    <xdr:sp macro="" textlink="">
      <xdr:nvSpPr>
        <xdr:cNvPr id="252" name="テキスト ボックス 251">
          <a:extLst>
            <a:ext uri="{FF2B5EF4-FFF2-40B4-BE49-F238E27FC236}">
              <a16:creationId xmlns:a16="http://schemas.microsoft.com/office/drawing/2014/main" id="{7E77D936-29DC-4918-89B7-9DF594BAE5CA}"/>
            </a:ext>
          </a:extLst>
        </xdr:cNvPr>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3" name="直線コネクタ 252">
          <a:extLst>
            <a:ext uri="{FF2B5EF4-FFF2-40B4-BE49-F238E27FC236}">
              <a16:creationId xmlns:a16="http://schemas.microsoft.com/office/drawing/2014/main" id="{FC9D47DA-2740-4BDA-91DB-AE617110B96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113591</xdr:rowOff>
    </xdr:from>
    <xdr:ext cx="685572" cy="259045"/>
    <xdr:sp macro="" textlink="">
      <xdr:nvSpPr>
        <xdr:cNvPr id="254" name="テキスト ボックス 253">
          <a:extLst>
            <a:ext uri="{FF2B5EF4-FFF2-40B4-BE49-F238E27FC236}">
              <a16:creationId xmlns:a16="http://schemas.microsoft.com/office/drawing/2014/main" id="{8D33B5EF-CCE2-4FD6-A3C8-E86696E66C9A}"/>
            </a:ext>
          </a:extLst>
        </xdr:cNvPr>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5" name="直線コネクタ 254">
          <a:extLst>
            <a:ext uri="{FF2B5EF4-FFF2-40B4-BE49-F238E27FC236}">
              <a16:creationId xmlns:a16="http://schemas.microsoft.com/office/drawing/2014/main" id="{2AF210F8-E7C1-47CC-AFE2-FDABE3BFAF84}"/>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256" name="テキスト ボックス 255">
          <a:extLst>
            <a:ext uri="{FF2B5EF4-FFF2-40B4-BE49-F238E27FC236}">
              <a16:creationId xmlns:a16="http://schemas.microsoft.com/office/drawing/2014/main" id="{70B392F4-F64C-44AC-A61E-08C14E1586A4}"/>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7" name="直線コネクタ 256">
          <a:extLst>
            <a:ext uri="{FF2B5EF4-FFF2-40B4-BE49-F238E27FC236}">
              <a16:creationId xmlns:a16="http://schemas.microsoft.com/office/drawing/2014/main" id="{6F8C20CD-F854-4485-BE10-F94F9E23B2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258" name="テキスト ボックス 257">
          <a:extLst>
            <a:ext uri="{FF2B5EF4-FFF2-40B4-BE49-F238E27FC236}">
              <a16:creationId xmlns:a16="http://schemas.microsoft.com/office/drawing/2014/main" id="{7320E62D-FC8A-488C-8C86-6BBF5621B2F7}"/>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9" name="直線コネクタ 258">
          <a:extLst>
            <a:ext uri="{FF2B5EF4-FFF2-40B4-BE49-F238E27FC236}">
              <a16:creationId xmlns:a16="http://schemas.microsoft.com/office/drawing/2014/main" id="{FBA61BEE-C10D-4361-883E-848E22DFA2B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260" name="テキスト ボックス 259">
          <a:extLst>
            <a:ext uri="{FF2B5EF4-FFF2-40B4-BE49-F238E27FC236}">
              <a16:creationId xmlns:a16="http://schemas.microsoft.com/office/drawing/2014/main" id="{05111191-9359-41DE-B193-03D0C1977464}"/>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1" name="【港湾・漁港】&#10;一人当たり有形固定資産（償却資産）額グラフ枠">
          <a:extLst>
            <a:ext uri="{FF2B5EF4-FFF2-40B4-BE49-F238E27FC236}">
              <a16:creationId xmlns:a16="http://schemas.microsoft.com/office/drawing/2014/main" id="{6F9724B5-5CCD-4F3E-8A40-E77F7AB4786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10237</xdr:rowOff>
    </xdr:from>
    <xdr:to>
      <xdr:col>54</xdr:col>
      <xdr:colOff>189865</xdr:colOff>
      <xdr:row>108</xdr:row>
      <xdr:rowOff>133820</xdr:rowOff>
    </xdr:to>
    <xdr:cxnSp macro="">
      <xdr:nvCxnSpPr>
        <xdr:cNvPr id="262" name="直線コネクタ 261">
          <a:extLst>
            <a:ext uri="{FF2B5EF4-FFF2-40B4-BE49-F238E27FC236}">
              <a16:creationId xmlns:a16="http://schemas.microsoft.com/office/drawing/2014/main" id="{4589F54B-1FB4-48F3-A426-C8BA8E95924B}"/>
            </a:ext>
          </a:extLst>
        </xdr:cNvPr>
        <xdr:cNvCxnSpPr/>
      </xdr:nvCxnSpPr>
      <xdr:spPr>
        <a:xfrm flipV="1">
          <a:off x="10476865" y="17155237"/>
          <a:ext cx="0" cy="1495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137647</xdr:rowOff>
    </xdr:from>
    <xdr:ext cx="599010" cy="259045"/>
    <xdr:sp macro="" textlink="">
      <xdr:nvSpPr>
        <xdr:cNvPr id="263" name="【港湾・漁港】&#10;一人当たり有形固定資産（償却資産）額最小値テキスト">
          <a:extLst>
            <a:ext uri="{FF2B5EF4-FFF2-40B4-BE49-F238E27FC236}">
              <a16:creationId xmlns:a16="http://schemas.microsoft.com/office/drawing/2014/main" id="{D8152358-B198-433C-BF62-16B68E17B0EE}"/>
            </a:ext>
          </a:extLst>
        </xdr:cNvPr>
        <xdr:cNvSpPr txBox="1"/>
      </xdr:nvSpPr>
      <xdr:spPr>
        <a:xfrm>
          <a:off x="10515600" y="1865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133820</xdr:rowOff>
    </xdr:from>
    <xdr:to>
      <xdr:col>55</xdr:col>
      <xdr:colOff>88900</xdr:colOff>
      <xdr:row>108</xdr:row>
      <xdr:rowOff>133820</xdr:rowOff>
    </xdr:to>
    <xdr:cxnSp macro="">
      <xdr:nvCxnSpPr>
        <xdr:cNvPr id="264" name="直線コネクタ 263">
          <a:extLst>
            <a:ext uri="{FF2B5EF4-FFF2-40B4-BE49-F238E27FC236}">
              <a16:creationId xmlns:a16="http://schemas.microsoft.com/office/drawing/2014/main" id="{0F804EC1-75E2-443F-A3CC-875E61A3C462}"/>
            </a:ext>
          </a:extLst>
        </xdr:cNvPr>
        <xdr:cNvCxnSpPr/>
      </xdr:nvCxnSpPr>
      <xdr:spPr>
        <a:xfrm>
          <a:off x="10388600" y="1865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128364</xdr:rowOff>
    </xdr:from>
    <xdr:ext cx="690189" cy="259045"/>
    <xdr:sp macro="" textlink="">
      <xdr:nvSpPr>
        <xdr:cNvPr id="265" name="【港湾・漁港】&#10;一人当たり有形固定資産（償却資産）額最大値テキスト">
          <a:extLst>
            <a:ext uri="{FF2B5EF4-FFF2-40B4-BE49-F238E27FC236}">
              <a16:creationId xmlns:a16="http://schemas.microsoft.com/office/drawing/2014/main" id="{7BA7D7E4-6A6B-4711-88DA-34F2A01FDF64}"/>
            </a:ext>
          </a:extLst>
        </xdr:cNvPr>
        <xdr:cNvSpPr txBox="1"/>
      </xdr:nvSpPr>
      <xdr:spPr>
        <a:xfrm>
          <a:off x="10515600" y="16930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10237</xdr:rowOff>
    </xdr:from>
    <xdr:to>
      <xdr:col>55</xdr:col>
      <xdr:colOff>88900</xdr:colOff>
      <xdr:row>100</xdr:row>
      <xdr:rowOff>10237</xdr:rowOff>
    </xdr:to>
    <xdr:cxnSp macro="">
      <xdr:nvCxnSpPr>
        <xdr:cNvPr id="266" name="直線コネクタ 265">
          <a:extLst>
            <a:ext uri="{FF2B5EF4-FFF2-40B4-BE49-F238E27FC236}">
              <a16:creationId xmlns:a16="http://schemas.microsoft.com/office/drawing/2014/main" id="{571F9BE5-5F73-43BE-8139-51B854224B81}"/>
            </a:ext>
          </a:extLst>
        </xdr:cNvPr>
        <xdr:cNvCxnSpPr/>
      </xdr:nvCxnSpPr>
      <xdr:spPr>
        <a:xfrm>
          <a:off x="10388600" y="1715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27</xdr:rowOff>
    </xdr:from>
    <xdr:ext cx="690189" cy="259045"/>
    <xdr:sp macro="" textlink="">
      <xdr:nvSpPr>
        <xdr:cNvPr id="267" name="【港湾・漁港】&#10;一人当たり有形固定資産（償却資産）額平均値テキスト">
          <a:extLst>
            <a:ext uri="{FF2B5EF4-FFF2-40B4-BE49-F238E27FC236}">
              <a16:creationId xmlns:a16="http://schemas.microsoft.com/office/drawing/2014/main" id="{1195F81F-67B7-4E59-9C56-822689E61D2F}"/>
            </a:ext>
          </a:extLst>
        </xdr:cNvPr>
        <xdr:cNvSpPr txBox="1"/>
      </xdr:nvSpPr>
      <xdr:spPr>
        <a:xfrm>
          <a:off x="10515600" y="1817372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148600</xdr:rowOff>
    </xdr:from>
    <xdr:to>
      <xdr:col>55</xdr:col>
      <xdr:colOff>50800</xdr:colOff>
      <xdr:row>107</xdr:row>
      <xdr:rowOff>78750</xdr:rowOff>
    </xdr:to>
    <xdr:sp macro="" textlink="">
      <xdr:nvSpPr>
        <xdr:cNvPr id="268" name="フローチャート: 判断 267">
          <a:extLst>
            <a:ext uri="{FF2B5EF4-FFF2-40B4-BE49-F238E27FC236}">
              <a16:creationId xmlns:a16="http://schemas.microsoft.com/office/drawing/2014/main" id="{89008468-1094-44E2-AA40-9EE0C35EE318}"/>
            </a:ext>
          </a:extLst>
        </xdr:cNvPr>
        <xdr:cNvSpPr/>
      </xdr:nvSpPr>
      <xdr:spPr>
        <a:xfrm>
          <a:off x="10426700" y="18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142718</xdr:rowOff>
    </xdr:from>
    <xdr:to>
      <xdr:col>50</xdr:col>
      <xdr:colOff>165100</xdr:colOff>
      <xdr:row>107</xdr:row>
      <xdr:rowOff>72868</xdr:rowOff>
    </xdr:to>
    <xdr:sp macro="" textlink="">
      <xdr:nvSpPr>
        <xdr:cNvPr id="269" name="フローチャート: 判断 268">
          <a:extLst>
            <a:ext uri="{FF2B5EF4-FFF2-40B4-BE49-F238E27FC236}">
              <a16:creationId xmlns:a16="http://schemas.microsoft.com/office/drawing/2014/main" id="{8D611327-96A4-4773-9E79-E89D375E0EA3}"/>
            </a:ext>
          </a:extLst>
        </xdr:cNvPr>
        <xdr:cNvSpPr/>
      </xdr:nvSpPr>
      <xdr:spPr>
        <a:xfrm>
          <a:off x="9588500" y="1831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36553</xdr:rowOff>
    </xdr:from>
    <xdr:to>
      <xdr:col>46</xdr:col>
      <xdr:colOff>38100</xdr:colOff>
      <xdr:row>107</xdr:row>
      <xdr:rowOff>138153</xdr:rowOff>
    </xdr:to>
    <xdr:sp macro="" textlink="">
      <xdr:nvSpPr>
        <xdr:cNvPr id="270" name="フローチャート: 判断 269">
          <a:extLst>
            <a:ext uri="{FF2B5EF4-FFF2-40B4-BE49-F238E27FC236}">
              <a16:creationId xmlns:a16="http://schemas.microsoft.com/office/drawing/2014/main" id="{4C079FA9-9108-4D50-8B8F-E5D5EDBAF51E}"/>
            </a:ext>
          </a:extLst>
        </xdr:cNvPr>
        <xdr:cNvSpPr/>
      </xdr:nvSpPr>
      <xdr:spPr>
        <a:xfrm>
          <a:off x="8699500" y="1838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86047</xdr:rowOff>
    </xdr:from>
    <xdr:to>
      <xdr:col>41</xdr:col>
      <xdr:colOff>101600</xdr:colOff>
      <xdr:row>108</xdr:row>
      <xdr:rowOff>16197</xdr:rowOff>
    </xdr:to>
    <xdr:sp macro="" textlink="">
      <xdr:nvSpPr>
        <xdr:cNvPr id="271" name="フローチャート: 判断 270">
          <a:extLst>
            <a:ext uri="{FF2B5EF4-FFF2-40B4-BE49-F238E27FC236}">
              <a16:creationId xmlns:a16="http://schemas.microsoft.com/office/drawing/2014/main" id="{B25B8E2D-0B78-4073-9140-35FAE814A471}"/>
            </a:ext>
          </a:extLst>
        </xdr:cNvPr>
        <xdr:cNvSpPr/>
      </xdr:nvSpPr>
      <xdr:spPr>
        <a:xfrm>
          <a:off x="7810500" y="184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131429</xdr:rowOff>
    </xdr:from>
    <xdr:to>
      <xdr:col>36</xdr:col>
      <xdr:colOff>165100</xdr:colOff>
      <xdr:row>108</xdr:row>
      <xdr:rowOff>61579</xdr:rowOff>
    </xdr:to>
    <xdr:sp macro="" textlink="">
      <xdr:nvSpPr>
        <xdr:cNvPr id="272" name="フローチャート: 判断 271">
          <a:extLst>
            <a:ext uri="{FF2B5EF4-FFF2-40B4-BE49-F238E27FC236}">
              <a16:creationId xmlns:a16="http://schemas.microsoft.com/office/drawing/2014/main" id="{C586B04C-64AB-44B9-85E4-D709DC589DC3}"/>
            </a:ext>
          </a:extLst>
        </xdr:cNvPr>
        <xdr:cNvSpPr/>
      </xdr:nvSpPr>
      <xdr:spPr>
        <a:xfrm>
          <a:off x="6921500" y="1847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3BCD85A7-584E-4F58-AC72-AA700241BDF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DDF2B684-9F42-415C-9720-ECEED7AD842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4BD532AD-E867-4461-985A-904F225C886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FAA32C02-81E1-4A28-B35E-FA6ADB7A095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997FDE36-05D5-4C43-B523-D0551745A8D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25180</xdr:rowOff>
    </xdr:from>
    <xdr:to>
      <xdr:col>55</xdr:col>
      <xdr:colOff>50800</xdr:colOff>
      <xdr:row>108</xdr:row>
      <xdr:rowOff>126780</xdr:rowOff>
    </xdr:to>
    <xdr:sp macro="" textlink="">
      <xdr:nvSpPr>
        <xdr:cNvPr id="278" name="楕円 277">
          <a:extLst>
            <a:ext uri="{FF2B5EF4-FFF2-40B4-BE49-F238E27FC236}">
              <a16:creationId xmlns:a16="http://schemas.microsoft.com/office/drawing/2014/main" id="{5389E5CE-0B99-47E5-A3D8-D70D4B2F93FE}"/>
            </a:ext>
          </a:extLst>
        </xdr:cNvPr>
        <xdr:cNvSpPr/>
      </xdr:nvSpPr>
      <xdr:spPr>
        <a:xfrm>
          <a:off x="10426700" y="185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111557</xdr:rowOff>
    </xdr:from>
    <xdr:ext cx="599010" cy="259045"/>
    <xdr:sp macro="" textlink="">
      <xdr:nvSpPr>
        <xdr:cNvPr id="279" name="【港湾・漁港】&#10;一人当たり有形固定資産（償却資産）額該当値テキスト">
          <a:extLst>
            <a:ext uri="{FF2B5EF4-FFF2-40B4-BE49-F238E27FC236}">
              <a16:creationId xmlns:a16="http://schemas.microsoft.com/office/drawing/2014/main" id="{B69BF49E-AE7D-40CB-97C9-03EAA90187E3}"/>
            </a:ext>
          </a:extLst>
        </xdr:cNvPr>
        <xdr:cNvSpPr txBox="1"/>
      </xdr:nvSpPr>
      <xdr:spPr>
        <a:xfrm>
          <a:off x="10515600" y="1845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29223</xdr:rowOff>
    </xdr:from>
    <xdr:to>
      <xdr:col>50</xdr:col>
      <xdr:colOff>165100</xdr:colOff>
      <xdr:row>108</xdr:row>
      <xdr:rowOff>130823</xdr:rowOff>
    </xdr:to>
    <xdr:sp macro="" textlink="">
      <xdr:nvSpPr>
        <xdr:cNvPr id="280" name="楕円 279">
          <a:extLst>
            <a:ext uri="{FF2B5EF4-FFF2-40B4-BE49-F238E27FC236}">
              <a16:creationId xmlns:a16="http://schemas.microsoft.com/office/drawing/2014/main" id="{2A2EB14A-6346-4D5A-8DA7-644AE33B19F9}"/>
            </a:ext>
          </a:extLst>
        </xdr:cNvPr>
        <xdr:cNvSpPr/>
      </xdr:nvSpPr>
      <xdr:spPr>
        <a:xfrm>
          <a:off x="9588500" y="1854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75980</xdr:rowOff>
    </xdr:from>
    <xdr:to>
      <xdr:col>55</xdr:col>
      <xdr:colOff>0</xdr:colOff>
      <xdr:row>108</xdr:row>
      <xdr:rowOff>80023</xdr:rowOff>
    </xdr:to>
    <xdr:cxnSp macro="">
      <xdr:nvCxnSpPr>
        <xdr:cNvPr id="281" name="直線コネクタ 280">
          <a:extLst>
            <a:ext uri="{FF2B5EF4-FFF2-40B4-BE49-F238E27FC236}">
              <a16:creationId xmlns:a16="http://schemas.microsoft.com/office/drawing/2014/main" id="{D890A53E-EE62-4F22-8A85-CE007FEC7C91}"/>
            </a:ext>
          </a:extLst>
        </xdr:cNvPr>
        <xdr:cNvCxnSpPr/>
      </xdr:nvCxnSpPr>
      <xdr:spPr>
        <a:xfrm flipV="1">
          <a:off x="9639300" y="18592580"/>
          <a:ext cx="8382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36602</xdr:rowOff>
    </xdr:from>
    <xdr:to>
      <xdr:col>46</xdr:col>
      <xdr:colOff>38100</xdr:colOff>
      <xdr:row>108</xdr:row>
      <xdr:rowOff>138202</xdr:rowOff>
    </xdr:to>
    <xdr:sp macro="" textlink="">
      <xdr:nvSpPr>
        <xdr:cNvPr id="282" name="楕円 281">
          <a:extLst>
            <a:ext uri="{FF2B5EF4-FFF2-40B4-BE49-F238E27FC236}">
              <a16:creationId xmlns:a16="http://schemas.microsoft.com/office/drawing/2014/main" id="{7F40D625-6063-45CF-B435-5ABFE867F65E}"/>
            </a:ext>
          </a:extLst>
        </xdr:cNvPr>
        <xdr:cNvSpPr/>
      </xdr:nvSpPr>
      <xdr:spPr>
        <a:xfrm>
          <a:off x="8699500" y="185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80023</xdr:rowOff>
    </xdr:from>
    <xdr:to>
      <xdr:col>50</xdr:col>
      <xdr:colOff>114300</xdr:colOff>
      <xdr:row>108</xdr:row>
      <xdr:rowOff>87402</xdr:rowOff>
    </xdr:to>
    <xdr:cxnSp macro="">
      <xdr:nvCxnSpPr>
        <xdr:cNvPr id="283" name="直線コネクタ 282">
          <a:extLst>
            <a:ext uri="{FF2B5EF4-FFF2-40B4-BE49-F238E27FC236}">
              <a16:creationId xmlns:a16="http://schemas.microsoft.com/office/drawing/2014/main" id="{77A6530B-27F8-4F63-B39D-5696090935C3}"/>
            </a:ext>
          </a:extLst>
        </xdr:cNvPr>
        <xdr:cNvCxnSpPr/>
      </xdr:nvCxnSpPr>
      <xdr:spPr>
        <a:xfrm flipV="1">
          <a:off x="8750300" y="18596623"/>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36602</xdr:rowOff>
    </xdr:from>
    <xdr:to>
      <xdr:col>41</xdr:col>
      <xdr:colOff>101600</xdr:colOff>
      <xdr:row>108</xdr:row>
      <xdr:rowOff>138202</xdr:rowOff>
    </xdr:to>
    <xdr:sp macro="" textlink="">
      <xdr:nvSpPr>
        <xdr:cNvPr id="284" name="楕円 283">
          <a:extLst>
            <a:ext uri="{FF2B5EF4-FFF2-40B4-BE49-F238E27FC236}">
              <a16:creationId xmlns:a16="http://schemas.microsoft.com/office/drawing/2014/main" id="{9D0CB091-134E-4CFA-8C15-FF4493EB92EF}"/>
            </a:ext>
          </a:extLst>
        </xdr:cNvPr>
        <xdr:cNvSpPr/>
      </xdr:nvSpPr>
      <xdr:spPr>
        <a:xfrm>
          <a:off x="7810500" y="185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87402</xdr:rowOff>
    </xdr:from>
    <xdr:to>
      <xdr:col>45</xdr:col>
      <xdr:colOff>177800</xdr:colOff>
      <xdr:row>108</xdr:row>
      <xdr:rowOff>87402</xdr:rowOff>
    </xdr:to>
    <xdr:cxnSp macro="">
      <xdr:nvCxnSpPr>
        <xdr:cNvPr id="285" name="直線コネクタ 284">
          <a:extLst>
            <a:ext uri="{FF2B5EF4-FFF2-40B4-BE49-F238E27FC236}">
              <a16:creationId xmlns:a16="http://schemas.microsoft.com/office/drawing/2014/main" id="{6D16A0D2-38B0-44D7-83B3-A57698CDF6AA}"/>
            </a:ext>
          </a:extLst>
        </xdr:cNvPr>
        <xdr:cNvCxnSpPr/>
      </xdr:nvCxnSpPr>
      <xdr:spPr>
        <a:xfrm>
          <a:off x="7861300" y="18604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38774</xdr:rowOff>
    </xdr:from>
    <xdr:to>
      <xdr:col>36</xdr:col>
      <xdr:colOff>165100</xdr:colOff>
      <xdr:row>108</xdr:row>
      <xdr:rowOff>140374</xdr:rowOff>
    </xdr:to>
    <xdr:sp macro="" textlink="">
      <xdr:nvSpPr>
        <xdr:cNvPr id="286" name="楕円 285">
          <a:extLst>
            <a:ext uri="{FF2B5EF4-FFF2-40B4-BE49-F238E27FC236}">
              <a16:creationId xmlns:a16="http://schemas.microsoft.com/office/drawing/2014/main" id="{0358F498-7F29-43CD-9B43-80CF254B0478}"/>
            </a:ext>
          </a:extLst>
        </xdr:cNvPr>
        <xdr:cNvSpPr/>
      </xdr:nvSpPr>
      <xdr:spPr>
        <a:xfrm>
          <a:off x="6921500" y="185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87402</xdr:rowOff>
    </xdr:from>
    <xdr:to>
      <xdr:col>41</xdr:col>
      <xdr:colOff>50800</xdr:colOff>
      <xdr:row>108</xdr:row>
      <xdr:rowOff>89574</xdr:rowOff>
    </xdr:to>
    <xdr:cxnSp macro="">
      <xdr:nvCxnSpPr>
        <xdr:cNvPr id="287" name="直線コネクタ 286">
          <a:extLst>
            <a:ext uri="{FF2B5EF4-FFF2-40B4-BE49-F238E27FC236}">
              <a16:creationId xmlns:a16="http://schemas.microsoft.com/office/drawing/2014/main" id="{A7EF1378-EA7D-4AF3-9C95-EEEE595C569A}"/>
            </a:ext>
          </a:extLst>
        </xdr:cNvPr>
        <xdr:cNvCxnSpPr/>
      </xdr:nvCxnSpPr>
      <xdr:spPr>
        <a:xfrm flipV="1">
          <a:off x="6972300" y="1860400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89395</xdr:rowOff>
    </xdr:from>
    <xdr:ext cx="690189" cy="259045"/>
    <xdr:sp macro="" textlink="">
      <xdr:nvSpPr>
        <xdr:cNvPr id="288" name="n_1aveValue【港湾・漁港】&#10;一人当たり有形固定資産（償却資産）額">
          <a:extLst>
            <a:ext uri="{FF2B5EF4-FFF2-40B4-BE49-F238E27FC236}">
              <a16:creationId xmlns:a16="http://schemas.microsoft.com/office/drawing/2014/main" id="{A39B98F4-A14A-4A41-8AF2-85329F1DBE73}"/>
            </a:ext>
          </a:extLst>
        </xdr:cNvPr>
        <xdr:cNvSpPr txBox="1"/>
      </xdr:nvSpPr>
      <xdr:spPr>
        <a:xfrm>
          <a:off x="9281505" y="18091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154680</xdr:rowOff>
    </xdr:from>
    <xdr:ext cx="599010" cy="259045"/>
    <xdr:sp macro="" textlink="">
      <xdr:nvSpPr>
        <xdr:cNvPr id="289" name="n_2aveValue【港湾・漁港】&#10;一人当たり有形固定資産（償却資産）額">
          <a:extLst>
            <a:ext uri="{FF2B5EF4-FFF2-40B4-BE49-F238E27FC236}">
              <a16:creationId xmlns:a16="http://schemas.microsoft.com/office/drawing/2014/main" id="{537080A3-D6E6-4FAA-9FDC-E3E92C38BDBE}"/>
            </a:ext>
          </a:extLst>
        </xdr:cNvPr>
        <xdr:cNvSpPr txBox="1"/>
      </xdr:nvSpPr>
      <xdr:spPr>
        <a:xfrm>
          <a:off x="8450795" y="1815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32724</xdr:rowOff>
    </xdr:from>
    <xdr:ext cx="599010" cy="259045"/>
    <xdr:sp macro="" textlink="">
      <xdr:nvSpPr>
        <xdr:cNvPr id="290" name="n_3aveValue【港湾・漁港】&#10;一人当たり有形固定資産（償却資産）額">
          <a:extLst>
            <a:ext uri="{FF2B5EF4-FFF2-40B4-BE49-F238E27FC236}">
              <a16:creationId xmlns:a16="http://schemas.microsoft.com/office/drawing/2014/main" id="{1E0631C9-A316-40AF-8139-F5F2F5769198}"/>
            </a:ext>
          </a:extLst>
        </xdr:cNvPr>
        <xdr:cNvSpPr txBox="1"/>
      </xdr:nvSpPr>
      <xdr:spPr>
        <a:xfrm>
          <a:off x="7561795" y="182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78106</xdr:rowOff>
    </xdr:from>
    <xdr:ext cx="599010" cy="259045"/>
    <xdr:sp macro="" textlink="">
      <xdr:nvSpPr>
        <xdr:cNvPr id="291" name="n_4aveValue【港湾・漁港】&#10;一人当たり有形固定資産（償却資産）額">
          <a:extLst>
            <a:ext uri="{FF2B5EF4-FFF2-40B4-BE49-F238E27FC236}">
              <a16:creationId xmlns:a16="http://schemas.microsoft.com/office/drawing/2014/main" id="{A4465AA2-E792-45F4-84D0-CB2B9D508C70}"/>
            </a:ext>
          </a:extLst>
        </xdr:cNvPr>
        <xdr:cNvSpPr txBox="1"/>
      </xdr:nvSpPr>
      <xdr:spPr>
        <a:xfrm>
          <a:off x="6672795" y="1825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121950</xdr:rowOff>
    </xdr:from>
    <xdr:ext cx="599010" cy="259045"/>
    <xdr:sp macro="" textlink="">
      <xdr:nvSpPr>
        <xdr:cNvPr id="292" name="n_1mainValue【港湾・漁港】&#10;一人当たり有形固定資産（償却資産）額">
          <a:extLst>
            <a:ext uri="{FF2B5EF4-FFF2-40B4-BE49-F238E27FC236}">
              <a16:creationId xmlns:a16="http://schemas.microsoft.com/office/drawing/2014/main" id="{F016CEEE-753A-44D8-9F16-6DF1689E3E89}"/>
            </a:ext>
          </a:extLst>
        </xdr:cNvPr>
        <xdr:cNvSpPr txBox="1"/>
      </xdr:nvSpPr>
      <xdr:spPr>
        <a:xfrm>
          <a:off x="9327095" y="1863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129329</xdr:rowOff>
    </xdr:from>
    <xdr:ext cx="599010" cy="259045"/>
    <xdr:sp macro="" textlink="">
      <xdr:nvSpPr>
        <xdr:cNvPr id="293" name="n_2mainValue【港湾・漁港】&#10;一人当たり有形固定資産（償却資産）額">
          <a:extLst>
            <a:ext uri="{FF2B5EF4-FFF2-40B4-BE49-F238E27FC236}">
              <a16:creationId xmlns:a16="http://schemas.microsoft.com/office/drawing/2014/main" id="{72490F15-B67C-4040-8495-E2DB35711AE5}"/>
            </a:ext>
          </a:extLst>
        </xdr:cNvPr>
        <xdr:cNvSpPr txBox="1"/>
      </xdr:nvSpPr>
      <xdr:spPr>
        <a:xfrm>
          <a:off x="8450795" y="1864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129329</xdr:rowOff>
    </xdr:from>
    <xdr:ext cx="599010" cy="259045"/>
    <xdr:sp macro="" textlink="">
      <xdr:nvSpPr>
        <xdr:cNvPr id="294" name="n_3mainValue【港湾・漁港】&#10;一人当たり有形固定資産（償却資産）額">
          <a:extLst>
            <a:ext uri="{FF2B5EF4-FFF2-40B4-BE49-F238E27FC236}">
              <a16:creationId xmlns:a16="http://schemas.microsoft.com/office/drawing/2014/main" id="{CDC3375D-31B6-430B-8C60-07D5AA937921}"/>
            </a:ext>
          </a:extLst>
        </xdr:cNvPr>
        <xdr:cNvSpPr txBox="1"/>
      </xdr:nvSpPr>
      <xdr:spPr>
        <a:xfrm>
          <a:off x="7561795" y="1864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131501</xdr:rowOff>
    </xdr:from>
    <xdr:ext cx="599010" cy="259045"/>
    <xdr:sp macro="" textlink="">
      <xdr:nvSpPr>
        <xdr:cNvPr id="295" name="n_4mainValue【港湾・漁港】&#10;一人当たり有形固定資産（償却資産）額">
          <a:extLst>
            <a:ext uri="{FF2B5EF4-FFF2-40B4-BE49-F238E27FC236}">
              <a16:creationId xmlns:a16="http://schemas.microsoft.com/office/drawing/2014/main" id="{8C35132A-46F2-44EC-9E0B-4F4D198C2490}"/>
            </a:ext>
          </a:extLst>
        </xdr:cNvPr>
        <xdr:cNvSpPr txBox="1"/>
      </xdr:nvSpPr>
      <xdr:spPr>
        <a:xfrm>
          <a:off x="6672795" y="1864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55547BE7-1B2E-4D91-825C-6BF257BA60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C7F4EA73-571F-43E9-9C81-EE866890CE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46FCD8FE-D1E5-41EC-B73D-FF0C8FE793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60FC3E66-0F12-45B9-96ED-BA957CEE064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13C84626-EB6E-4516-BC25-99EB9078587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2816CAE5-DB3C-4134-9CD4-388B93664F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20F458AF-AD7F-49FF-933C-2A73DF93FA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E25491DE-1C23-4684-A6F3-5DED758C2DC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57F45E7-CE84-4166-A768-9BEA7653241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CAEC17E7-744A-43F2-89B4-F6E30871173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BB86BEB7-55A7-4AD8-93BA-5E269D4BA61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12C22FF2-14C0-4772-8A5D-B6D07286BB5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A06DBAA3-405C-4983-BC03-F88FD0B81C2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D1965873-A8ED-442B-8A71-CEC1ABD9C31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BF33D53D-B55E-4EA0-BB53-CA7FAF731FF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5897376E-AC17-4398-B209-125EB989827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BFE33061-080E-44E1-9EEE-7586852F456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AF4AFD20-82E2-4609-81EE-2331D95348A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7A7BE496-45C2-41B9-B010-B1C74FD331F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B663CAFD-9D65-431E-943A-C2D725B49A4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6867A9F0-EE6D-44CF-9985-38ADE7156CE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DD86469C-8110-490A-A613-2034288CF4D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AF4C4866-FB1C-4688-9419-AE4E75EDEA0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DDA3AC7-49E1-40EA-BDEA-6E431486C45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BE6553E6-BC13-4FF9-A8AB-2C7F1D02E97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321" name="直線コネクタ 320">
          <a:extLst>
            <a:ext uri="{FF2B5EF4-FFF2-40B4-BE49-F238E27FC236}">
              <a16:creationId xmlns:a16="http://schemas.microsoft.com/office/drawing/2014/main" id="{4DE02A6B-8DA9-4CBB-AF52-8BCCD46E712E}"/>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C12D1649-7A5E-4FF5-8051-C420D7E5D5F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323" name="直線コネクタ 322">
          <a:extLst>
            <a:ext uri="{FF2B5EF4-FFF2-40B4-BE49-F238E27FC236}">
              <a16:creationId xmlns:a16="http://schemas.microsoft.com/office/drawing/2014/main" id="{6F19C08E-FD8F-4BE0-B2D2-360F1934C319}"/>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11EEBE1A-9C24-4AD1-9303-46BC7BB7F5D0}"/>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a:extLst>
            <a:ext uri="{FF2B5EF4-FFF2-40B4-BE49-F238E27FC236}">
              <a16:creationId xmlns:a16="http://schemas.microsoft.com/office/drawing/2014/main" id="{08271BC5-7F0D-406B-BB7B-B8933B68DDE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A0A19CBB-9D36-4ED9-AA1F-9BA98C4A52E9}"/>
            </a:ext>
          </a:extLst>
        </xdr:cNvPr>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327" name="フローチャート: 判断 326">
          <a:extLst>
            <a:ext uri="{FF2B5EF4-FFF2-40B4-BE49-F238E27FC236}">
              <a16:creationId xmlns:a16="http://schemas.microsoft.com/office/drawing/2014/main" id="{A3E2C1FF-379F-4D64-8E13-C68BDDA7D62D}"/>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328" name="フローチャート: 判断 327">
          <a:extLst>
            <a:ext uri="{FF2B5EF4-FFF2-40B4-BE49-F238E27FC236}">
              <a16:creationId xmlns:a16="http://schemas.microsoft.com/office/drawing/2014/main" id="{2452B794-C41E-4EA8-BE66-8106A10834E2}"/>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29" name="フローチャート: 判断 328">
          <a:extLst>
            <a:ext uri="{FF2B5EF4-FFF2-40B4-BE49-F238E27FC236}">
              <a16:creationId xmlns:a16="http://schemas.microsoft.com/office/drawing/2014/main" id="{431578EA-9499-4438-BE0B-A18FF5ECBBB3}"/>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330" name="フローチャート: 判断 329">
          <a:extLst>
            <a:ext uri="{FF2B5EF4-FFF2-40B4-BE49-F238E27FC236}">
              <a16:creationId xmlns:a16="http://schemas.microsoft.com/office/drawing/2014/main" id="{B69AC87D-9BCE-41AA-9BB9-C2381BFEE101}"/>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331" name="フローチャート: 判断 330">
          <a:extLst>
            <a:ext uri="{FF2B5EF4-FFF2-40B4-BE49-F238E27FC236}">
              <a16:creationId xmlns:a16="http://schemas.microsoft.com/office/drawing/2014/main" id="{F1088CC5-2E32-4254-8EB7-7E873B0955C0}"/>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FA50B3F5-1492-40CE-8CFD-F9288397C6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17F9236C-D8F0-4A17-A54B-482EA708F3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2FB8962-3E4F-43F6-AC69-AF682B26033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F66D9ABF-B6D8-4ADD-AA95-C606A804F90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AD2363BE-A82A-4A55-9CA3-0280A488862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89081</xdr:rowOff>
    </xdr:from>
    <xdr:to>
      <xdr:col>85</xdr:col>
      <xdr:colOff>177800</xdr:colOff>
      <xdr:row>42</xdr:row>
      <xdr:rowOff>19231</xdr:rowOff>
    </xdr:to>
    <xdr:sp macro="" textlink="">
      <xdr:nvSpPr>
        <xdr:cNvPr id="337" name="楕円 336">
          <a:extLst>
            <a:ext uri="{FF2B5EF4-FFF2-40B4-BE49-F238E27FC236}">
              <a16:creationId xmlns:a16="http://schemas.microsoft.com/office/drawing/2014/main" id="{37942502-DBA1-40A6-9362-CDD5D07F0AB0}"/>
            </a:ext>
          </a:extLst>
        </xdr:cNvPr>
        <xdr:cNvSpPr/>
      </xdr:nvSpPr>
      <xdr:spPr>
        <a:xfrm>
          <a:off x="162687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4008</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A6980DAF-5C88-4886-ACFE-456926B60714}"/>
            </a:ext>
          </a:extLst>
        </xdr:cNvPr>
        <xdr:cNvSpPr txBox="1"/>
      </xdr:nvSpPr>
      <xdr:spPr>
        <a:xfrm>
          <a:off x="16357600" y="703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53159</xdr:rowOff>
    </xdr:from>
    <xdr:to>
      <xdr:col>81</xdr:col>
      <xdr:colOff>101600</xdr:colOff>
      <xdr:row>41</xdr:row>
      <xdr:rowOff>154759</xdr:rowOff>
    </xdr:to>
    <xdr:sp macro="" textlink="">
      <xdr:nvSpPr>
        <xdr:cNvPr id="339" name="楕円 338">
          <a:extLst>
            <a:ext uri="{FF2B5EF4-FFF2-40B4-BE49-F238E27FC236}">
              <a16:creationId xmlns:a16="http://schemas.microsoft.com/office/drawing/2014/main" id="{F3756EA5-374C-4822-97BE-604956764515}"/>
            </a:ext>
          </a:extLst>
        </xdr:cNvPr>
        <xdr:cNvSpPr/>
      </xdr:nvSpPr>
      <xdr:spPr>
        <a:xfrm>
          <a:off x="15430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103959</xdr:rowOff>
    </xdr:from>
    <xdr:to>
      <xdr:col>85</xdr:col>
      <xdr:colOff>127000</xdr:colOff>
      <xdr:row>41</xdr:row>
      <xdr:rowOff>139881</xdr:rowOff>
    </xdr:to>
    <xdr:cxnSp macro="">
      <xdr:nvCxnSpPr>
        <xdr:cNvPr id="340" name="直線コネクタ 339">
          <a:extLst>
            <a:ext uri="{FF2B5EF4-FFF2-40B4-BE49-F238E27FC236}">
              <a16:creationId xmlns:a16="http://schemas.microsoft.com/office/drawing/2014/main" id="{210A4A85-7F05-4B29-8223-9327FDD76395}"/>
            </a:ext>
          </a:extLst>
        </xdr:cNvPr>
        <xdr:cNvCxnSpPr/>
      </xdr:nvCxnSpPr>
      <xdr:spPr>
        <a:xfrm>
          <a:off x="15481300" y="71334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17235</xdr:rowOff>
    </xdr:from>
    <xdr:to>
      <xdr:col>76</xdr:col>
      <xdr:colOff>165100</xdr:colOff>
      <xdr:row>41</xdr:row>
      <xdr:rowOff>118835</xdr:rowOff>
    </xdr:to>
    <xdr:sp macro="" textlink="">
      <xdr:nvSpPr>
        <xdr:cNvPr id="341" name="楕円 340">
          <a:extLst>
            <a:ext uri="{FF2B5EF4-FFF2-40B4-BE49-F238E27FC236}">
              <a16:creationId xmlns:a16="http://schemas.microsoft.com/office/drawing/2014/main" id="{DFD2E141-478A-4172-A1EF-066AFFB778E4}"/>
            </a:ext>
          </a:extLst>
        </xdr:cNvPr>
        <xdr:cNvSpPr/>
      </xdr:nvSpPr>
      <xdr:spPr>
        <a:xfrm>
          <a:off x="14541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68035</xdr:rowOff>
    </xdr:from>
    <xdr:to>
      <xdr:col>81</xdr:col>
      <xdr:colOff>50800</xdr:colOff>
      <xdr:row>41</xdr:row>
      <xdr:rowOff>103959</xdr:rowOff>
    </xdr:to>
    <xdr:cxnSp macro="">
      <xdr:nvCxnSpPr>
        <xdr:cNvPr id="342" name="直線コネクタ 341">
          <a:extLst>
            <a:ext uri="{FF2B5EF4-FFF2-40B4-BE49-F238E27FC236}">
              <a16:creationId xmlns:a16="http://schemas.microsoft.com/office/drawing/2014/main" id="{026E0E97-2E5C-4A92-89FA-CFF343BA167D}"/>
            </a:ext>
          </a:extLst>
        </xdr:cNvPr>
        <xdr:cNvCxnSpPr/>
      </xdr:nvCxnSpPr>
      <xdr:spPr>
        <a:xfrm>
          <a:off x="14592300" y="7097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152763</xdr:rowOff>
    </xdr:from>
    <xdr:to>
      <xdr:col>72</xdr:col>
      <xdr:colOff>38100</xdr:colOff>
      <xdr:row>41</xdr:row>
      <xdr:rowOff>82913</xdr:rowOff>
    </xdr:to>
    <xdr:sp macro="" textlink="">
      <xdr:nvSpPr>
        <xdr:cNvPr id="343" name="楕円 342">
          <a:extLst>
            <a:ext uri="{FF2B5EF4-FFF2-40B4-BE49-F238E27FC236}">
              <a16:creationId xmlns:a16="http://schemas.microsoft.com/office/drawing/2014/main" id="{3ED1CD1C-3CD5-4217-92FB-89C66FF576A4}"/>
            </a:ext>
          </a:extLst>
        </xdr:cNvPr>
        <xdr:cNvSpPr/>
      </xdr:nvSpPr>
      <xdr:spPr>
        <a:xfrm>
          <a:off x="13652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32113</xdr:rowOff>
    </xdr:from>
    <xdr:to>
      <xdr:col>76</xdr:col>
      <xdr:colOff>114300</xdr:colOff>
      <xdr:row>41</xdr:row>
      <xdr:rowOff>68035</xdr:rowOff>
    </xdr:to>
    <xdr:cxnSp macro="">
      <xdr:nvCxnSpPr>
        <xdr:cNvPr id="344" name="直線コネクタ 343">
          <a:extLst>
            <a:ext uri="{FF2B5EF4-FFF2-40B4-BE49-F238E27FC236}">
              <a16:creationId xmlns:a16="http://schemas.microsoft.com/office/drawing/2014/main" id="{54A22EFA-1118-4504-A4CC-AAFCAB8578AC}"/>
            </a:ext>
          </a:extLst>
        </xdr:cNvPr>
        <xdr:cNvCxnSpPr/>
      </xdr:nvCxnSpPr>
      <xdr:spPr>
        <a:xfrm>
          <a:off x="13703300" y="706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345" name="楕円 344">
          <a:extLst>
            <a:ext uri="{FF2B5EF4-FFF2-40B4-BE49-F238E27FC236}">
              <a16:creationId xmlns:a16="http://schemas.microsoft.com/office/drawing/2014/main" id="{FB45C221-2B52-44E1-9227-EF89CFC1ABF4}"/>
            </a:ext>
          </a:extLst>
        </xdr:cNvPr>
        <xdr:cNvSpPr/>
      </xdr:nvSpPr>
      <xdr:spPr>
        <a:xfrm>
          <a:off x="1276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32113</xdr:rowOff>
    </xdr:to>
    <xdr:cxnSp macro="">
      <xdr:nvCxnSpPr>
        <xdr:cNvPr id="346" name="直線コネクタ 345">
          <a:extLst>
            <a:ext uri="{FF2B5EF4-FFF2-40B4-BE49-F238E27FC236}">
              <a16:creationId xmlns:a16="http://schemas.microsoft.com/office/drawing/2014/main" id="{A711BCE8-545F-4AD3-BF30-83FD5A0E523C}"/>
            </a:ext>
          </a:extLst>
        </xdr:cNvPr>
        <xdr:cNvCxnSpPr/>
      </xdr:nvCxnSpPr>
      <xdr:spPr>
        <a:xfrm>
          <a:off x="12814300" y="702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7AF321F2-99A8-452B-8962-DE0C2B873574}"/>
            </a:ext>
          </a:extLst>
        </xdr:cNvPr>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D58CC03C-7657-4180-9414-507D63D228F8}"/>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69177C3A-362C-4D3E-8C7A-6996F7231E8B}"/>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5B93384-C056-42A9-8AA0-01C5F5F80BEA}"/>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145886</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1E6BCC47-D579-4399-88C6-94D06E36A5D6}"/>
            </a:ext>
          </a:extLst>
        </xdr:cNvPr>
        <xdr:cNvSpPr txBox="1"/>
      </xdr:nvSpPr>
      <xdr:spPr>
        <a:xfrm>
          <a:off x="152660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109962</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1042D07F-34AF-4EA3-A12E-3BC61B5091B5}"/>
            </a:ext>
          </a:extLst>
        </xdr:cNvPr>
        <xdr:cNvSpPr txBox="1"/>
      </xdr:nvSpPr>
      <xdr:spPr>
        <a:xfrm>
          <a:off x="14389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74040</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F267D156-AA59-4856-BE24-17D6128F8905}"/>
            </a:ext>
          </a:extLst>
        </xdr:cNvPr>
        <xdr:cNvSpPr txBox="1"/>
      </xdr:nvSpPr>
      <xdr:spPr>
        <a:xfrm>
          <a:off x="13500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DC5565FB-C443-4366-B562-D83665A883AD}"/>
            </a:ext>
          </a:extLst>
        </xdr:cNvPr>
        <xdr:cNvSpPr txBox="1"/>
      </xdr:nvSpPr>
      <xdr:spPr>
        <a:xfrm>
          <a:off x="12611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923C9F-A681-47F1-9FE8-E571BD4D71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3B62698D-EE95-438E-9252-C6208B92971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12E6080C-5888-469A-964E-A8EAA93E66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675B1475-EE48-4FA4-B7BB-655BB50F6AB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7E6704AC-80AE-4095-8EC5-C16E589CB7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E4A71BC6-FFAC-426A-896A-EC98D65C77C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6B5A6A56-9F74-42F1-AB77-6C35CCA441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7060DC88-1E09-42D4-AB71-493FDD9D312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FEBE5470-5A13-401F-873A-D584A2BBC1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71DFA875-7843-47FF-8FDA-DE4A4B0C0EB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5" name="直線コネクタ 364">
          <a:extLst>
            <a:ext uri="{FF2B5EF4-FFF2-40B4-BE49-F238E27FC236}">
              <a16:creationId xmlns:a16="http://schemas.microsoft.com/office/drawing/2014/main" id="{01C8123D-3A5D-4B15-B761-566E70FE036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6" name="テキスト ボックス 365">
          <a:extLst>
            <a:ext uri="{FF2B5EF4-FFF2-40B4-BE49-F238E27FC236}">
              <a16:creationId xmlns:a16="http://schemas.microsoft.com/office/drawing/2014/main" id="{7EA59E7B-4D74-4025-8D74-9FA4E97434D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7" name="直線コネクタ 366">
          <a:extLst>
            <a:ext uri="{FF2B5EF4-FFF2-40B4-BE49-F238E27FC236}">
              <a16:creationId xmlns:a16="http://schemas.microsoft.com/office/drawing/2014/main" id="{4D4AD11B-2777-4E22-8810-E30FAC12B9A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8" name="テキスト ボックス 367">
          <a:extLst>
            <a:ext uri="{FF2B5EF4-FFF2-40B4-BE49-F238E27FC236}">
              <a16:creationId xmlns:a16="http://schemas.microsoft.com/office/drawing/2014/main" id="{6B43AE68-D874-4142-89F7-0EB368F5C30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9" name="直線コネクタ 368">
          <a:extLst>
            <a:ext uri="{FF2B5EF4-FFF2-40B4-BE49-F238E27FC236}">
              <a16:creationId xmlns:a16="http://schemas.microsoft.com/office/drawing/2014/main" id="{03E461C9-3D4F-4C9F-8CEC-262032467BA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0" name="テキスト ボックス 369">
          <a:extLst>
            <a:ext uri="{FF2B5EF4-FFF2-40B4-BE49-F238E27FC236}">
              <a16:creationId xmlns:a16="http://schemas.microsoft.com/office/drawing/2014/main" id="{2CB0DEC0-F7AC-4A2A-AEC6-7CF3493598E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1" name="直線コネクタ 370">
          <a:extLst>
            <a:ext uri="{FF2B5EF4-FFF2-40B4-BE49-F238E27FC236}">
              <a16:creationId xmlns:a16="http://schemas.microsoft.com/office/drawing/2014/main" id="{9E9BFFF4-8E18-43B2-9E9B-3A8B765ACA1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2" name="テキスト ボックス 371">
          <a:extLst>
            <a:ext uri="{FF2B5EF4-FFF2-40B4-BE49-F238E27FC236}">
              <a16:creationId xmlns:a16="http://schemas.microsoft.com/office/drawing/2014/main" id="{8A75D854-0A57-4486-AA31-8DF7C198AD3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3" name="直線コネクタ 372">
          <a:extLst>
            <a:ext uri="{FF2B5EF4-FFF2-40B4-BE49-F238E27FC236}">
              <a16:creationId xmlns:a16="http://schemas.microsoft.com/office/drawing/2014/main" id="{9FA50557-B471-4172-BBCD-E16565407A2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4" name="テキスト ボックス 373">
          <a:extLst>
            <a:ext uri="{FF2B5EF4-FFF2-40B4-BE49-F238E27FC236}">
              <a16:creationId xmlns:a16="http://schemas.microsoft.com/office/drawing/2014/main" id="{32E54A5A-3151-4A12-8D62-4CB26B08056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5" name="直線コネクタ 374">
          <a:extLst>
            <a:ext uri="{FF2B5EF4-FFF2-40B4-BE49-F238E27FC236}">
              <a16:creationId xmlns:a16="http://schemas.microsoft.com/office/drawing/2014/main" id="{D65F2D42-6FF7-4AC7-86A5-7849B7C046C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6" name="テキスト ボックス 375">
          <a:extLst>
            <a:ext uri="{FF2B5EF4-FFF2-40B4-BE49-F238E27FC236}">
              <a16:creationId xmlns:a16="http://schemas.microsoft.com/office/drawing/2014/main" id="{F35762A2-C11A-408F-AD1A-7965A38A681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2369C93E-1330-454F-8E59-63DBA54D0C5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82E67D56-F005-48A9-B0FD-5C8091D8B13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a:extLst>
            <a:ext uri="{FF2B5EF4-FFF2-40B4-BE49-F238E27FC236}">
              <a16:creationId xmlns:a16="http://schemas.microsoft.com/office/drawing/2014/main" id="{88103850-7E92-4D3B-97B4-BA2EB9F0A0C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380" name="直線コネクタ 379">
          <a:extLst>
            <a:ext uri="{FF2B5EF4-FFF2-40B4-BE49-F238E27FC236}">
              <a16:creationId xmlns:a16="http://schemas.microsoft.com/office/drawing/2014/main" id="{A86CF9EF-CA1A-403E-918F-3B3CC198111D}"/>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81" name="【認定こども園・幼稚園・保育所】&#10;一人当たり面積最小値テキスト">
          <a:extLst>
            <a:ext uri="{FF2B5EF4-FFF2-40B4-BE49-F238E27FC236}">
              <a16:creationId xmlns:a16="http://schemas.microsoft.com/office/drawing/2014/main" id="{D219E665-799F-4435-801C-130982D78C6D}"/>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82" name="直線コネクタ 381">
          <a:extLst>
            <a:ext uri="{FF2B5EF4-FFF2-40B4-BE49-F238E27FC236}">
              <a16:creationId xmlns:a16="http://schemas.microsoft.com/office/drawing/2014/main" id="{D2E271DB-41E1-42D4-8EC0-4F750BEE3971}"/>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383" name="【認定こども園・幼稚園・保育所】&#10;一人当たり面積最大値テキスト">
          <a:extLst>
            <a:ext uri="{FF2B5EF4-FFF2-40B4-BE49-F238E27FC236}">
              <a16:creationId xmlns:a16="http://schemas.microsoft.com/office/drawing/2014/main" id="{A1EB684B-12A6-4621-B38A-ED08974EA417}"/>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384" name="直線コネクタ 383">
          <a:extLst>
            <a:ext uri="{FF2B5EF4-FFF2-40B4-BE49-F238E27FC236}">
              <a16:creationId xmlns:a16="http://schemas.microsoft.com/office/drawing/2014/main" id="{ED77FB82-28D3-444D-9A59-C3FEA54C215F}"/>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385" name="【認定こども園・幼稚園・保育所】&#10;一人当たり面積平均値テキスト">
          <a:extLst>
            <a:ext uri="{FF2B5EF4-FFF2-40B4-BE49-F238E27FC236}">
              <a16:creationId xmlns:a16="http://schemas.microsoft.com/office/drawing/2014/main" id="{BAA48145-0E28-48BC-A8F0-9215FBE73EC2}"/>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386" name="フローチャート: 判断 385">
          <a:extLst>
            <a:ext uri="{FF2B5EF4-FFF2-40B4-BE49-F238E27FC236}">
              <a16:creationId xmlns:a16="http://schemas.microsoft.com/office/drawing/2014/main" id="{C1FB2168-7726-4322-91BC-9433BA576470}"/>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387" name="フローチャート: 判断 386">
          <a:extLst>
            <a:ext uri="{FF2B5EF4-FFF2-40B4-BE49-F238E27FC236}">
              <a16:creationId xmlns:a16="http://schemas.microsoft.com/office/drawing/2014/main" id="{7282A040-56C7-4699-B3EA-8556A00EE3F7}"/>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388" name="フローチャート: 判断 387">
          <a:extLst>
            <a:ext uri="{FF2B5EF4-FFF2-40B4-BE49-F238E27FC236}">
              <a16:creationId xmlns:a16="http://schemas.microsoft.com/office/drawing/2014/main" id="{CA6E3002-79FA-445B-83F2-A1A2C2C6F446}"/>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389" name="フローチャート: 判断 388">
          <a:extLst>
            <a:ext uri="{FF2B5EF4-FFF2-40B4-BE49-F238E27FC236}">
              <a16:creationId xmlns:a16="http://schemas.microsoft.com/office/drawing/2014/main" id="{CD4DEEF8-CFCE-42B0-8CE2-1C804A0181FA}"/>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390" name="フローチャート: 判断 389">
          <a:extLst>
            <a:ext uri="{FF2B5EF4-FFF2-40B4-BE49-F238E27FC236}">
              <a16:creationId xmlns:a16="http://schemas.microsoft.com/office/drawing/2014/main" id="{458FB104-2904-40E9-B5A2-190702B066D1}"/>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DDC83945-96F2-4175-86F8-91521A51238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85C45501-016A-44BC-A9B4-6F075C7FE4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FBAE9CA1-E845-479A-8F92-08E3592BD7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70B6FE27-81C0-4C57-BB33-6CCC90BF44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A6219D14-85BB-4C44-B1C2-897D095F798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4173</xdr:rowOff>
    </xdr:from>
    <xdr:to>
      <xdr:col>116</xdr:col>
      <xdr:colOff>114300</xdr:colOff>
      <xdr:row>39</xdr:row>
      <xdr:rowOff>105773</xdr:rowOff>
    </xdr:to>
    <xdr:sp macro="" textlink="">
      <xdr:nvSpPr>
        <xdr:cNvPr id="396" name="楕円 395">
          <a:extLst>
            <a:ext uri="{FF2B5EF4-FFF2-40B4-BE49-F238E27FC236}">
              <a16:creationId xmlns:a16="http://schemas.microsoft.com/office/drawing/2014/main" id="{CD34AB39-5146-43D6-83B9-ACF4FE863AA0}"/>
            </a:ext>
          </a:extLst>
        </xdr:cNvPr>
        <xdr:cNvSpPr/>
      </xdr:nvSpPr>
      <xdr:spPr>
        <a:xfrm>
          <a:off x="22110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27050</xdr:rowOff>
    </xdr:from>
    <xdr:ext cx="469744" cy="259045"/>
    <xdr:sp macro="" textlink="">
      <xdr:nvSpPr>
        <xdr:cNvPr id="397" name="【認定こども園・幼稚園・保育所】&#10;一人当たり面積該当値テキスト">
          <a:extLst>
            <a:ext uri="{FF2B5EF4-FFF2-40B4-BE49-F238E27FC236}">
              <a16:creationId xmlns:a16="http://schemas.microsoft.com/office/drawing/2014/main" id="{4C642E17-BF55-4E87-B19E-07E052E1E472}"/>
            </a:ext>
          </a:extLst>
        </xdr:cNvPr>
        <xdr:cNvSpPr txBox="1"/>
      </xdr:nvSpPr>
      <xdr:spPr>
        <a:xfrm>
          <a:off x="22199600" y="654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20501</xdr:rowOff>
    </xdr:from>
    <xdr:to>
      <xdr:col>112</xdr:col>
      <xdr:colOff>38100</xdr:colOff>
      <xdr:row>39</xdr:row>
      <xdr:rowOff>122101</xdr:rowOff>
    </xdr:to>
    <xdr:sp macro="" textlink="">
      <xdr:nvSpPr>
        <xdr:cNvPr id="398" name="楕円 397">
          <a:extLst>
            <a:ext uri="{FF2B5EF4-FFF2-40B4-BE49-F238E27FC236}">
              <a16:creationId xmlns:a16="http://schemas.microsoft.com/office/drawing/2014/main" id="{DB4BE56F-DB4E-4F87-A76D-62012CFBC757}"/>
            </a:ext>
          </a:extLst>
        </xdr:cNvPr>
        <xdr:cNvSpPr/>
      </xdr:nvSpPr>
      <xdr:spPr>
        <a:xfrm>
          <a:off x="21272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54973</xdr:rowOff>
    </xdr:from>
    <xdr:to>
      <xdr:col>116</xdr:col>
      <xdr:colOff>63500</xdr:colOff>
      <xdr:row>39</xdr:row>
      <xdr:rowOff>71301</xdr:rowOff>
    </xdr:to>
    <xdr:cxnSp macro="">
      <xdr:nvCxnSpPr>
        <xdr:cNvPr id="399" name="直線コネクタ 398">
          <a:extLst>
            <a:ext uri="{FF2B5EF4-FFF2-40B4-BE49-F238E27FC236}">
              <a16:creationId xmlns:a16="http://schemas.microsoft.com/office/drawing/2014/main" id="{48D22975-41CC-4C3E-845D-4C1266BC9FE7}"/>
            </a:ext>
          </a:extLst>
        </xdr:cNvPr>
        <xdr:cNvCxnSpPr/>
      </xdr:nvCxnSpPr>
      <xdr:spPr>
        <a:xfrm flipV="1">
          <a:off x="21323300" y="674152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52070</xdr:rowOff>
    </xdr:from>
    <xdr:to>
      <xdr:col>107</xdr:col>
      <xdr:colOff>101600</xdr:colOff>
      <xdr:row>39</xdr:row>
      <xdr:rowOff>153670</xdr:rowOff>
    </xdr:to>
    <xdr:sp macro="" textlink="">
      <xdr:nvSpPr>
        <xdr:cNvPr id="400" name="楕円 399">
          <a:extLst>
            <a:ext uri="{FF2B5EF4-FFF2-40B4-BE49-F238E27FC236}">
              <a16:creationId xmlns:a16="http://schemas.microsoft.com/office/drawing/2014/main" id="{F945B4B9-8F91-4399-8128-C70DF14A230A}"/>
            </a:ext>
          </a:extLst>
        </xdr:cNvPr>
        <xdr:cNvSpPr/>
      </xdr:nvSpPr>
      <xdr:spPr>
        <a:xfrm>
          <a:off x="20383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71301</xdr:rowOff>
    </xdr:from>
    <xdr:to>
      <xdr:col>111</xdr:col>
      <xdr:colOff>177800</xdr:colOff>
      <xdr:row>39</xdr:row>
      <xdr:rowOff>102870</xdr:rowOff>
    </xdr:to>
    <xdr:cxnSp macro="">
      <xdr:nvCxnSpPr>
        <xdr:cNvPr id="401" name="直線コネクタ 400">
          <a:extLst>
            <a:ext uri="{FF2B5EF4-FFF2-40B4-BE49-F238E27FC236}">
              <a16:creationId xmlns:a16="http://schemas.microsoft.com/office/drawing/2014/main" id="{492AD787-0000-4E9C-B00C-8DE6EBAEFF96}"/>
            </a:ext>
          </a:extLst>
        </xdr:cNvPr>
        <xdr:cNvCxnSpPr/>
      </xdr:nvCxnSpPr>
      <xdr:spPr>
        <a:xfrm flipV="1">
          <a:off x="20434300" y="6757851"/>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02" name="楕円 401">
          <a:extLst>
            <a:ext uri="{FF2B5EF4-FFF2-40B4-BE49-F238E27FC236}">
              <a16:creationId xmlns:a16="http://schemas.microsoft.com/office/drawing/2014/main" id="{E45CD842-EAD5-49A7-98D1-A1C4C4A325C2}"/>
            </a:ext>
          </a:extLst>
        </xdr:cNvPr>
        <xdr:cNvSpPr/>
      </xdr:nvSpPr>
      <xdr:spPr>
        <a:xfrm>
          <a:off x="19494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102870</xdr:rowOff>
    </xdr:from>
    <xdr:to>
      <xdr:col>107</xdr:col>
      <xdr:colOff>50800</xdr:colOff>
      <xdr:row>39</xdr:row>
      <xdr:rowOff>102870</xdr:rowOff>
    </xdr:to>
    <xdr:cxnSp macro="">
      <xdr:nvCxnSpPr>
        <xdr:cNvPr id="403" name="直線コネクタ 402">
          <a:extLst>
            <a:ext uri="{FF2B5EF4-FFF2-40B4-BE49-F238E27FC236}">
              <a16:creationId xmlns:a16="http://schemas.microsoft.com/office/drawing/2014/main" id="{DF2B71CE-8EB5-4D35-8E31-9C1CA44B8538}"/>
            </a:ext>
          </a:extLst>
        </xdr:cNvPr>
        <xdr:cNvCxnSpPr/>
      </xdr:nvCxnSpPr>
      <xdr:spPr>
        <a:xfrm>
          <a:off x="19545300" y="678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60778</xdr:rowOff>
    </xdr:from>
    <xdr:to>
      <xdr:col>98</xdr:col>
      <xdr:colOff>38100</xdr:colOff>
      <xdr:row>39</xdr:row>
      <xdr:rowOff>162378</xdr:rowOff>
    </xdr:to>
    <xdr:sp macro="" textlink="">
      <xdr:nvSpPr>
        <xdr:cNvPr id="404" name="楕円 403">
          <a:extLst>
            <a:ext uri="{FF2B5EF4-FFF2-40B4-BE49-F238E27FC236}">
              <a16:creationId xmlns:a16="http://schemas.microsoft.com/office/drawing/2014/main" id="{C8A52FCF-09B2-4525-B828-83FEDEA1CB6A}"/>
            </a:ext>
          </a:extLst>
        </xdr:cNvPr>
        <xdr:cNvSpPr/>
      </xdr:nvSpPr>
      <xdr:spPr>
        <a:xfrm>
          <a:off x="18605500" y="67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102870</xdr:rowOff>
    </xdr:from>
    <xdr:to>
      <xdr:col>102</xdr:col>
      <xdr:colOff>114300</xdr:colOff>
      <xdr:row>39</xdr:row>
      <xdr:rowOff>111578</xdr:rowOff>
    </xdr:to>
    <xdr:cxnSp macro="">
      <xdr:nvCxnSpPr>
        <xdr:cNvPr id="405" name="直線コネクタ 404">
          <a:extLst>
            <a:ext uri="{FF2B5EF4-FFF2-40B4-BE49-F238E27FC236}">
              <a16:creationId xmlns:a16="http://schemas.microsoft.com/office/drawing/2014/main" id="{8C4CD329-B43D-4637-89B2-A36164251970}"/>
            </a:ext>
          </a:extLst>
        </xdr:cNvPr>
        <xdr:cNvCxnSpPr/>
      </xdr:nvCxnSpPr>
      <xdr:spPr>
        <a:xfrm flipV="1">
          <a:off x="18656300" y="678942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406" name="n_1aveValue【認定こども園・幼稚園・保育所】&#10;一人当たり面積">
          <a:extLst>
            <a:ext uri="{FF2B5EF4-FFF2-40B4-BE49-F238E27FC236}">
              <a16:creationId xmlns:a16="http://schemas.microsoft.com/office/drawing/2014/main" id="{2CE1E299-87A2-473C-A96F-99311328EDAD}"/>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407" name="n_2aveValue【認定こども園・幼稚園・保育所】&#10;一人当たり面積">
          <a:extLst>
            <a:ext uri="{FF2B5EF4-FFF2-40B4-BE49-F238E27FC236}">
              <a16:creationId xmlns:a16="http://schemas.microsoft.com/office/drawing/2014/main" id="{C66A0452-ADEC-4203-9594-186C4B4550AC}"/>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408" name="n_3aveValue【認定こども園・幼稚園・保育所】&#10;一人当たり面積">
          <a:extLst>
            <a:ext uri="{FF2B5EF4-FFF2-40B4-BE49-F238E27FC236}">
              <a16:creationId xmlns:a16="http://schemas.microsoft.com/office/drawing/2014/main" id="{70496E0B-86C9-4446-BC79-9ACDF7A9B568}"/>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409" name="n_4aveValue【認定こども園・幼稚園・保育所】&#10;一人当たり面積">
          <a:extLst>
            <a:ext uri="{FF2B5EF4-FFF2-40B4-BE49-F238E27FC236}">
              <a16:creationId xmlns:a16="http://schemas.microsoft.com/office/drawing/2014/main" id="{97C69C7A-7144-4B38-87FB-52BB55CE48DA}"/>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138628</xdr:rowOff>
    </xdr:from>
    <xdr:ext cx="469744" cy="259045"/>
    <xdr:sp macro="" textlink="">
      <xdr:nvSpPr>
        <xdr:cNvPr id="410" name="n_1mainValue【認定こども園・幼稚園・保育所】&#10;一人当たり面積">
          <a:extLst>
            <a:ext uri="{FF2B5EF4-FFF2-40B4-BE49-F238E27FC236}">
              <a16:creationId xmlns:a16="http://schemas.microsoft.com/office/drawing/2014/main" id="{156F2E5E-2679-472D-ABFC-189FB3BDC887}"/>
            </a:ext>
          </a:extLst>
        </xdr:cNvPr>
        <xdr:cNvSpPr txBox="1"/>
      </xdr:nvSpPr>
      <xdr:spPr>
        <a:xfrm>
          <a:off x="21075727" y="64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144797</xdr:rowOff>
    </xdr:from>
    <xdr:ext cx="469744" cy="259045"/>
    <xdr:sp macro="" textlink="">
      <xdr:nvSpPr>
        <xdr:cNvPr id="411" name="n_2mainValue【認定こども園・幼稚園・保育所】&#10;一人当たり面積">
          <a:extLst>
            <a:ext uri="{FF2B5EF4-FFF2-40B4-BE49-F238E27FC236}">
              <a16:creationId xmlns:a16="http://schemas.microsoft.com/office/drawing/2014/main" id="{34717B59-A9A5-48D0-9496-7D40D2A082ED}"/>
            </a:ext>
          </a:extLst>
        </xdr:cNvPr>
        <xdr:cNvSpPr txBox="1"/>
      </xdr:nvSpPr>
      <xdr:spPr>
        <a:xfrm>
          <a:off x="20199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412" name="n_3mainValue【認定こども園・幼稚園・保育所】&#10;一人当たり面積">
          <a:extLst>
            <a:ext uri="{FF2B5EF4-FFF2-40B4-BE49-F238E27FC236}">
              <a16:creationId xmlns:a16="http://schemas.microsoft.com/office/drawing/2014/main" id="{70D1485B-4A11-49FC-A24F-9E05CF7769D6}"/>
            </a:ext>
          </a:extLst>
        </xdr:cNvPr>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7455</xdr:rowOff>
    </xdr:from>
    <xdr:ext cx="469744" cy="259045"/>
    <xdr:sp macro="" textlink="">
      <xdr:nvSpPr>
        <xdr:cNvPr id="413" name="n_4mainValue【認定こども園・幼稚園・保育所】&#10;一人当たり面積">
          <a:extLst>
            <a:ext uri="{FF2B5EF4-FFF2-40B4-BE49-F238E27FC236}">
              <a16:creationId xmlns:a16="http://schemas.microsoft.com/office/drawing/2014/main" id="{47110C62-CB41-4EC8-A5C9-8535F242E24F}"/>
            </a:ext>
          </a:extLst>
        </xdr:cNvPr>
        <xdr:cNvSpPr txBox="1"/>
      </xdr:nvSpPr>
      <xdr:spPr>
        <a:xfrm>
          <a:off x="18421427" y="65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31F592C3-9C6D-4793-88AB-986F8D61B2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01D3CEF1-65A3-466F-8528-B8C21901961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D877CDFF-BC0E-4C78-9628-1957C32457F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B7E56E8C-6EAE-44BF-A84A-B63E00044E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6C7FE419-29D4-4730-885D-6C2F2DF5BE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E5505FE2-3379-4244-B348-45005DF168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BD84ABC2-D1DE-471D-937D-DBDF8622AF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92C909FF-23BD-437E-B962-C5EC620189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52ABA69E-E9DC-40FB-BA07-DF3F24F108D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55A29A73-47F8-4D00-ABD3-35E4971711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4973C137-6934-46EB-BBDB-906398FBA09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id="{D3FEB9B5-8407-4658-A78B-646F14D2114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a:extLst>
            <a:ext uri="{FF2B5EF4-FFF2-40B4-BE49-F238E27FC236}">
              <a16:creationId xmlns:a16="http://schemas.microsoft.com/office/drawing/2014/main" id="{E5E6D821-532E-436D-93B1-A1DF0D69B2E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id="{84031CAD-51E7-4BC7-98BC-D8907328094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a:extLst>
            <a:ext uri="{FF2B5EF4-FFF2-40B4-BE49-F238E27FC236}">
              <a16:creationId xmlns:a16="http://schemas.microsoft.com/office/drawing/2014/main" id="{FA8C200E-A9B9-4C48-98CE-D180D2F454E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id="{6D5FEB91-EA81-48C0-9F70-88582DC73AB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a:extLst>
            <a:ext uri="{FF2B5EF4-FFF2-40B4-BE49-F238E27FC236}">
              <a16:creationId xmlns:a16="http://schemas.microsoft.com/office/drawing/2014/main" id="{A619FEAF-BE20-4C7E-8D36-BDEF10690A9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id="{FCF673DA-1636-48B0-85C4-B939475CADA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a:extLst>
            <a:ext uri="{FF2B5EF4-FFF2-40B4-BE49-F238E27FC236}">
              <a16:creationId xmlns:a16="http://schemas.microsoft.com/office/drawing/2014/main" id="{A7D1B696-2A95-482F-B584-79ECB08F90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id="{8D9572E6-8ECF-4FE0-BCC5-A7AB1D23EB1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a:extLst>
            <a:ext uri="{FF2B5EF4-FFF2-40B4-BE49-F238E27FC236}">
              <a16:creationId xmlns:a16="http://schemas.microsoft.com/office/drawing/2014/main" id="{B5540BF7-88C5-41B4-A936-B2CDF6775E5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5A12F2FB-53A5-4F4F-BF02-E13759F026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a:extLst>
            <a:ext uri="{FF2B5EF4-FFF2-40B4-BE49-F238E27FC236}">
              <a16:creationId xmlns:a16="http://schemas.microsoft.com/office/drawing/2014/main" id="{59772A0E-38DE-4FB4-8F4F-3B0D580D12B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7187D77B-B7F0-4120-8B63-ADF6028E027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438" name="直線コネクタ 437">
          <a:extLst>
            <a:ext uri="{FF2B5EF4-FFF2-40B4-BE49-F238E27FC236}">
              <a16:creationId xmlns:a16="http://schemas.microsoft.com/office/drawing/2014/main" id="{8D4E8EFD-185A-46A2-A6EF-98E4B34E888F}"/>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39" name="【学校施設】&#10;有形固定資産減価償却率最小値テキスト">
          <a:extLst>
            <a:ext uri="{FF2B5EF4-FFF2-40B4-BE49-F238E27FC236}">
              <a16:creationId xmlns:a16="http://schemas.microsoft.com/office/drawing/2014/main" id="{2C2AF68C-6545-4205-9FAE-7E116E9DB660}"/>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40" name="直線コネクタ 439">
          <a:extLst>
            <a:ext uri="{FF2B5EF4-FFF2-40B4-BE49-F238E27FC236}">
              <a16:creationId xmlns:a16="http://schemas.microsoft.com/office/drawing/2014/main" id="{618A7661-385B-4F28-8E28-D74240493D43}"/>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441" name="【学校施設】&#10;有形固定資産減価償却率最大値テキスト">
          <a:extLst>
            <a:ext uri="{FF2B5EF4-FFF2-40B4-BE49-F238E27FC236}">
              <a16:creationId xmlns:a16="http://schemas.microsoft.com/office/drawing/2014/main" id="{4B25DABE-1335-45A0-BDCC-B160CAD73F6B}"/>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442" name="直線コネクタ 441">
          <a:extLst>
            <a:ext uri="{FF2B5EF4-FFF2-40B4-BE49-F238E27FC236}">
              <a16:creationId xmlns:a16="http://schemas.microsoft.com/office/drawing/2014/main" id="{38BA0994-5B90-4C85-B482-C4A5BF0AE558}"/>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443" name="【学校施設】&#10;有形固定資産減価償却率平均値テキスト">
          <a:extLst>
            <a:ext uri="{FF2B5EF4-FFF2-40B4-BE49-F238E27FC236}">
              <a16:creationId xmlns:a16="http://schemas.microsoft.com/office/drawing/2014/main" id="{0FB9A03F-3529-4897-B60E-C2B00DF5D312}"/>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44" name="フローチャート: 判断 443">
          <a:extLst>
            <a:ext uri="{FF2B5EF4-FFF2-40B4-BE49-F238E27FC236}">
              <a16:creationId xmlns:a16="http://schemas.microsoft.com/office/drawing/2014/main" id="{3A4ACFC5-20A3-4939-8E9B-29D8143EE3F9}"/>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445" name="フローチャート: 判断 444">
          <a:extLst>
            <a:ext uri="{FF2B5EF4-FFF2-40B4-BE49-F238E27FC236}">
              <a16:creationId xmlns:a16="http://schemas.microsoft.com/office/drawing/2014/main" id="{CDBD82D4-A707-4E81-8A13-32E98591D432}"/>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46" name="フローチャート: 判断 445">
          <a:extLst>
            <a:ext uri="{FF2B5EF4-FFF2-40B4-BE49-F238E27FC236}">
              <a16:creationId xmlns:a16="http://schemas.microsoft.com/office/drawing/2014/main" id="{47532C97-75DE-4782-BE0E-9A990B30682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7" name="フローチャート: 判断 446">
          <a:extLst>
            <a:ext uri="{FF2B5EF4-FFF2-40B4-BE49-F238E27FC236}">
              <a16:creationId xmlns:a16="http://schemas.microsoft.com/office/drawing/2014/main" id="{6DE24F76-1D63-446D-B3AA-7369EF4951EE}"/>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448" name="フローチャート: 判断 447">
          <a:extLst>
            <a:ext uri="{FF2B5EF4-FFF2-40B4-BE49-F238E27FC236}">
              <a16:creationId xmlns:a16="http://schemas.microsoft.com/office/drawing/2014/main" id="{A91BA3F7-5E29-446F-A271-7C33579B7C6D}"/>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E82BD0D-8111-4713-9F4A-5E035F52542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EA5258F5-CAEF-489F-BDD9-0A9C9630662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AA06C9F0-998E-4578-9650-0C02CB0E6DB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ABE1DAB9-5BE8-4D1D-AA07-97D05977B49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A721E775-C6FD-4764-ADE4-F89A275A865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135890</xdr:rowOff>
    </xdr:from>
    <xdr:to>
      <xdr:col>85</xdr:col>
      <xdr:colOff>177800</xdr:colOff>
      <xdr:row>59</xdr:row>
      <xdr:rowOff>66040</xdr:rowOff>
    </xdr:to>
    <xdr:sp macro="" textlink="">
      <xdr:nvSpPr>
        <xdr:cNvPr id="454" name="楕円 453">
          <a:extLst>
            <a:ext uri="{FF2B5EF4-FFF2-40B4-BE49-F238E27FC236}">
              <a16:creationId xmlns:a16="http://schemas.microsoft.com/office/drawing/2014/main" id="{3F8164B0-7FAC-4E91-81DA-E784853D8FC0}"/>
            </a:ext>
          </a:extLst>
        </xdr:cNvPr>
        <xdr:cNvSpPr/>
      </xdr:nvSpPr>
      <xdr:spPr>
        <a:xfrm>
          <a:off x="16268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158767</xdr:rowOff>
    </xdr:from>
    <xdr:ext cx="405111" cy="259045"/>
    <xdr:sp macro="" textlink="">
      <xdr:nvSpPr>
        <xdr:cNvPr id="455" name="【学校施設】&#10;有形固定資産減価償却率該当値テキスト">
          <a:extLst>
            <a:ext uri="{FF2B5EF4-FFF2-40B4-BE49-F238E27FC236}">
              <a16:creationId xmlns:a16="http://schemas.microsoft.com/office/drawing/2014/main" id="{3FDBED60-251A-436B-BA43-B1A31A8E30F4}"/>
            </a:ext>
          </a:extLst>
        </xdr:cNvPr>
        <xdr:cNvSpPr txBox="1"/>
      </xdr:nvSpPr>
      <xdr:spPr>
        <a:xfrm>
          <a:off x="16357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93980</xdr:rowOff>
    </xdr:from>
    <xdr:to>
      <xdr:col>81</xdr:col>
      <xdr:colOff>101600</xdr:colOff>
      <xdr:row>59</xdr:row>
      <xdr:rowOff>24130</xdr:rowOff>
    </xdr:to>
    <xdr:sp macro="" textlink="">
      <xdr:nvSpPr>
        <xdr:cNvPr id="456" name="楕円 455">
          <a:extLst>
            <a:ext uri="{FF2B5EF4-FFF2-40B4-BE49-F238E27FC236}">
              <a16:creationId xmlns:a16="http://schemas.microsoft.com/office/drawing/2014/main" id="{CDDA1AF5-1C48-4533-8999-A94859B08EF2}"/>
            </a:ext>
          </a:extLst>
        </xdr:cNvPr>
        <xdr:cNvSpPr/>
      </xdr:nvSpPr>
      <xdr:spPr>
        <a:xfrm>
          <a:off x="15430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144780</xdr:rowOff>
    </xdr:from>
    <xdr:to>
      <xdr:col>85</xdr:col>
      <xdr:colOff>127000</xdr:colOff>
      <xdr:row>59</xdr:row>
      <xdr:rowOff>15240</xdr:rowOff>
    </xdr:to>
    <xdr:cxnSp macro="">
      <xdr:nvCxnSpPr>
        <xdr:cNvPr id="457" name="直線コネクタ 456">
          <a:extLst>
            <a:ext uri="{FF2B5EF4-FFF2-40B4-BE49-F238E27FC236}">
              <a16:creationId xmlns:a16="http://schemas.microsoft.com/office/drawing/2014/main" id="{8B6C4EE3-ED8B-4075-9D27-B7C4AD2A075A}"/>
            </a:ext>
          </a:extLst>
        </xdr:cNvPr>
        <xdr:cNvCxnSpPr/>
      </xdr:nvCxnSpPr>
      <xdr:spPr>
        <a:xfrm>
          <a:off x="15481300" y="100888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52070</xdr:rowOff>
    </xdr:from>
    <xdr:to>
      <xdr:col>76</xdr:col>
      <xdr:colOff>165100</xdr:colOff>
      <xdr:row>58</xdr:row>
      <xdr:rowOff>153670</xdr:rowOff>
    </xdr:to>
    <xdr:sp macro="" textlink="">
      <xdr:nvSpPr>
        <xdr:cNvPr id="458" name="楕円 457">
          <a:extLst>
            <a:ext uri="{FF2B5EF4-FFF2-40B4-BE49-F238E27FC236}">
              <a16:creationId xmlns:a16="http://schemas.microsoft.com/office/drawing/2014/main" id="{73174AFF-6F96-45CF-900D-6328C95BDE61}"/>
            </a:ext>
          </a:extLst>
        </xdr:cNvPr>
        <xdr:cNvSpPr/>
      </xdr:nvSpPr>
      <xdr:spPr>
        <a:xfrm>
          <a:off x="14541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58</xdr:row>
      <xdr:rowOff>144780</xdr:rowOff>
    </xdr:to>
    <xdr:cxnSp macro="">
      <xdr:nvCxnSpPr>
        <xdr:cNvPr id="459" name="直線コネクタ 458">
          <a:extLst>
            <a:ext uri="{FF2B5EF4-FFF2-40B4-BE49-F238E27FC236}">
              <a16:creationId xmlns:a16="http://schemas.microsoft.com/office/drawing/2014/main" id="{8944BCD1-8AA5-473D-8C00-AADE18030E41}"/>
            </a:ext>
          </a:extLst>
        </xdr:cNvPr>
        <xdr:cNvCxnSpPr/>
      </xdr:nvCxnSpPr>
      <xdr:spPr>
        <a:xfrm>
          <a:off x="14592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xdr:rowOff>
    </xdr:from>
    <xdr:to>
      <xdr:col>72</xdr:col>
      <xdr:colOff>38100</xdr:colOff>
      <xdr:row>58</xdr:row>
      <xdr:rowOff>111760</xdr:rowOff>
    </xdr:to>
    <xdr:sp macro="" textlink="">
      <xdr:nvSpPr>
        <xdr:cNvPr id="460" name="楕円 459">
          <a:extLst>
            <a:ext uri="{FF2B5EF4-FFF2-40B4-BE49-F238E27FC236}">
              <a16:creationId xmlns:a16="http://schemas.microsoft.com/office/drawing/2014/main" id="{CE7A1836-BECB-4D78-988F-FDF850B5A5BD}"/>
            </a:ext>
          </a:extLst>
        </xdr:cNvPr>
        <xdr:cNvSpPr/>
      </xdr:nvSpPr>
      <xdr:spPr>
        <a:xfrm>
          <a:off x="13652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60960</xdr:rowOff>
    </xdr:from>
    <xdr:to>
      <xdr:col>76</xdr:col>
      <xdr:colOff>114300</xdr:colOff>
      <xdr:row>58</xdr:row>
      <xdr:rowOff>102870</xdr:rowOff>
    </xdr:to>
    <xdr:cxnSp macro="">
      <xdr:nvCxnSpPr>
        <xdr:cNvPr id="461" name="直線コネクタ 460">
          <a:extLst>
            <a:ext uri="{FF2B5EF4-FFF2-40B4-BE49-F238E27FC236}">
              <a16:creationId xmlns:a16="http://schemas.microsoft.com/office/drawing/2014/main" id="{FB59FBA7-E798-46E6-B4AD-274C2EC07A47}"/>
            </a:ext>
          </a:extLst>
        </xdr:cNvPr>
        <xdr:cNvCxnSpPr/>
      </xdr:nvCxnSpPr>
      <xdr:spPr>
        <a:xfrm>
          <a:off x="13703300" y="1000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95885</xdr:rowOff>
    </xdr:from>
    <xdr:to>
      <xdr:col>67</xdr:col>
      <xdr:colOff>101600</xdr:colOff>
      <xdr:row>58</xdr:row>
      <xdr:rowOff>26035</xdr:rowOff>
    </xdr:to>
    <xdr:sp macro="" textlink="">
      <xdr:nvSpPr>
        <xdr:cNvPr id="462" name="楕円 461">
          <a:extLst>
            <a:ext uri="{FF2B5EF4-FFF2-40B4-BE49-F238E27FC236}">
              <a16:creationId xmlns:a16="http://schemas.microsoft.com/office/drawing/2014/main" id="{D9075460-DC3C-4730-99E5-F05B09349BB6}"/>
            </a:ext>
          </a:extLst>
        </xdr:cNvPr>
        <xdr:cNvSpPr/>
      </xdr:nvSpPr>
      <xdr:spPr>
        <a:xfrm>
          <a:off x="12763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146685</xdr:rowOff>
    </xdr:from>
    <xdr:to>
      <xdr:col>71</xdr:col>
      <xdr:colOff>177800</xdr:colOff>
      <xdr:row>58</xdr:row>
      <xdr:rowOff>60960</xdr:rowOff>
    </xdr:to>
    <xdr:cxnSp macro="">
      <xdr:nvCxnSpPr>
        <xdr:cNvPr id="463" name="直線コネクタ 462">
          <a:extLst>
            <a:ext uri="{FF2B5EF4-FFF2-40B4-BE49-F238E27FC236}">
              <a16:creationId xmlns:a16="http://schemas.microsoft.com/office/drawing/2014/main" id="{7E076B6B-BA18-423E-9A55-207E50BE7DC1}"/>
            </a:ext>
          </a:extLst>
        </xdr:cNvPr>
        <xdr:cNvCxnSpPr/>
      </xdr:nvCxnSpPr>
      <xdr:spPr>
        <a:xfrm>
          <a:off x="12814300" y="99193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464" name="n_1aveValue【学校施設】&#10;有形固定資産減価償却率">
          <a:extLst>
            <a:ext uri="{FF2B5EF4-FFF2-40B4-BE49-F238E27FC236}">
              <a16:creationId xmlns:a16="http://schemas.microsoft.com/office/drawing/2014/main" id="{950E4A5B-3A1F-44B7-B148-DD24F6344E53}"/>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465" name="n_2aveValue【学校施設】&#10;有形固定資産減価償却率">
          <a:extLst>
            <a:ext uri="{FF2B5EF4-FFF2-40B4-BE49-F238E27FC236}">
              <a16:creationId xmlns:a16="http://schemas.microsoft.com/office/drawing/2014/main" id="{2C404571-26BE-46EB-817A-E2EF28B57345}"/>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466" name="n_3aveValue【学校施設】&#10;有形固定資産減価償却率">
          <a:extLst>
            <a:ext uri="{FF2B5EF4-FFF2-40B4-BE49-F238E27FC236}">
              <a16:creationId xmlns:a16="http://schemas.microsoft.com/office/drawing/2014/main" id="{06CCCB57-C819-4D3F-ACB0-32B97511B5AF}"/>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467" name="n_4aveValue【学校施設】&#10;有形固定資産減価償却率">
          <a:extLst>
            <a:ext uri="{FF2B5EF4-FFF2-40B4-BE49-F238E27FC236}">
              <a16:creationId xmlns:a16="http://schemas.microsoft.com/office/drawing/2014/main" id="{CB6AD0E2-D388-47E5-A7E4-B12B6CF36056}"/>
            </a:ext>
          </a:extLst>
        </xdr:cNvPr>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40657</xdr:rowOff>
    </xdr:from>
    <xdr:ext cx="405111" cy="259045"/>
    <xdr:sp macro="" textlink="">
      <xdr:nvSpPr>
        <xdr:cNvPr id="468" name="n_1mainValue【学校施設】&#10;有形固定資産減価償却率">
          <a:extLst>
            <a:ext uri="{FF2B5EF4-FFF2-40B4-BE49-F238E27FC236}">
              <a16:creationId xmlns:a16="http://schemas.microsoft.com/office/drawing/2014/main" id="{3F096F81-606A-4398-A22D-B73A1D4B5864}"/>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170197</xdr:rowOff>
    </xdr:from>
    <xdr:ext cx="405111" cy="259045"/>
    <xdr:sp macro="" textlink="">
      <xdr:nvSpPr>
        <xdr:cNvPr id="469" name="n_2mainValue【学校施設】&#10;有形固定資産減価償却率">
          <a:extLst>
            <a:ext uri="{FF2B5EF4-FFF2-40B4-BE49-F238E27FC236}">
              <a16:creationId xmlns:a16="http://schemas.microsoft.com/office/drawing/2014/main" id="{8A0F91E5-9C1C-4F93-9BE0-46128F5807CE}"/>
            </a:ext>
          </a:extLst>
        </xdr:cNvPr>
        <xdr:cNvSpPr txBox="1"/>
      </xdr:nvSpPr>
      <xdr:spPr>
        <a:xfrm>
          <a:off x="14389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128287</xdr:rowOff>
    </xdr:from>
    <xdr:ext cx="405111" cy="259045"/>
    <xdr:sp macro="" textlink="">
      <xdr:nvSpPr>
        <xdr:cNvPr id="470" name="n_3mainValue【学校施設】&#10;有形固定資産減価償却率">
          <a:extLst>
            <a:ext uri="{FF2B5EF4-FFF2-40B4-BE49-F238E27FC236}">
              <a16:creationId xmlns:a16="http://schemas.microsoft.com/office/drawing/2014/main" id="{8F4A90AE-820E-41C3-9F9A-9B7ADECA0562}"/>
            </a:ext>
          </a:extLst>
        </xdr:cNvPr>
        <xdr:cNvSpPr txBox="1"/>
      </xdr:nvSpPr>
      <xdr:spPr>
        <a:xfrm>
          <a:off x="13500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42562</xdr:rowOff>
    </xdr:from>
    <xdr:ext cx="405111" cy="259045"/>
    <xdr:sp macro="" textlink="">
      <xdr:nvSpPr>
        <xdr:cNvPr id="471" name="n_4mainValue【学校施設】&#10;有形固定資産減価償却率">
          <a:extLst>
            <a:ext uri="{FF2B5EF4-FFF2-40B4-BE49-F238E27FC236}">
              <a16:creationId xmlns:a16="http://schemas.microsoft.com/office/drawing/2014/main" id="{F5FE3B40-5E10-4D6C-A642-8C70FBA83A8D}"/>
            </a:ext>
          </a:extLst>
        </xdr:cNvPr>
        <xdr:cNvSpPr txBox="1"/>
      </xdr:nvSpPr>
      <xdr:spPr>
        <a:xfrm>
          <a:off x="12611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EF8E01B1-85EB-49AF-9795-77EE36D8AD9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44263565-0274-4A20-B90F-82C251607A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5EABE0BB-1A56-4EB7-BB6B-CD94504E49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13CAE41F-9DFB-4AF3-9B43-CA9E97692F0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6150AA79-F3A8-4E96-8663-4DD95C265B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277B0D40-7F4C-4D9E-8855-AF172D3F7D3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14497689-33A4-4E25-B5BB-1859E406B8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E8361065-F62F-4076-9D30-7F41BA5F57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9AC5ED9C-93BC-4ADB-9071-5845E99451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C76F13B0-D458-4CC1-A754-3D953327BB8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a:extLst>
            <a:ext uri="{FF2B5EF4-FFF2-40B4-BE49-F238E27FC236}">
              <a16:creationId xmlns:a16="http://schemas.microsoft.com/office/drawing/2014/main" id="{2C07DF09-B18D-4DEF-9F0E-D23F8921B34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a:extLst>
            <a:ext uri="{FF2B5EF4-FFF2-40B4-BE49-F238E27FC236}">
              <a16:creationId xmlns:a16="http://schemas.microsoft.com/office/drawing/2014/main" id="{EBF67094-EFD2-48BE-899B-9BD703943A3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a:extLst>
            <a:ext uri="{FF2B5EF4-FFF2-40B4-BE49-F238E27FC236}">
              <a16:creationId xmlns:a16="http://schemas.microsoft.com/office/drawing/2014/main" id="{0913BB50-DBC8-40F8-9DCD-C31CB8DD55F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a:extLst>
            <a:ext uri="{FF2B5EF4-FFF2-40B4-BE49-F238E27FC236}">
              <a16:creationId xmlns:a16="http://schemas.microsoft.com/office/drawing/2014/main" id="{3C009DDD-CCD2-41B0-8E86-200C80E8DB1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a:extLst>
            <a:ext uri="{FF2B5EF4-FFF2-40B4-BE49-F238E27FC236}">
              <a16:creationId xmlns:a16="http://schemas.microsoft.com/office/drawing/2014/main" id="{76EE940B-0DD8-43CD-984C-341FDA63B78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a:extLst>
            <a:ext uri="{FF2B5EF4-FFF2-40B4-BE49-F238E27FC236}">
              <a16:creationId xmlns:a16="http://schemas.microsoft.com/office/drawing/2014/main" id="{DDB94014-CB61-4372-B00F-C74C440225B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a:extLst>
            <a:ext uri="{FF2B5EF4-FFF2-40B4-BE49-F238E27FC236}">
              <a16:creationId xmlns:a16="http://schemas.microsoft.com/office/drawing/2014/main" id="{0CE03E08-07C3-4302-8448-3351524F793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a:extLst>
            <a:ext uri="{FF2B5EF4-FFF2-40B4-BE49-F238E27FC236}">
              <a16:creationId xmlns:a16="http://schemas.microsoft.com/office/drawing/2014/main" id="{EBFD4AC8-78C9-4EB9-AA45-4BB0E3B47DA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a:extLst>
            <a:ext uri="{FF2B5EF4-FFF2-40B4-BE49-F238E27FC236}">
              <a16:creationId xmlns:a16="http://schemas.microsoft.com/office/drawing/2014/main" id="{4560FFFF-5B12-4E78-B444-08964ADEC4C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1" name="テキスト ボックス 490">
          <a:extLst>
            <a:ext uri="{FF2B5EF4-FFF2-40B4-BE49-F238E27FC236}">
              <a16:creationId xmlns:a16="http://schemas.microsoft.com/office/drawing/2014/main" id="{ED7D6566-8CD4-418F-B667-0F6DA56CA85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3707504C-7640-48CC-A869-AAF5AB67481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3" name="テキスト ボックス 492">
          <a:extLst>
            <a:ext uri="{FF2B5EF4-FFF2-40B4-BE49-F238E27FC236}">
              <a16:creationId xmlns:a16="http://schemas.microsoft.com/office/drawing/2014/main" id="{802F7EE2-B945-47B6-9397-75E3A3849D0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a:extLst>
            <a:ext uri="{FF2B5EF4-FFF2-40B4-BE49-F238E27FC236}">
              <a16:creationId xmlns:a16="http://schemas.microsoft.com/office/drawing/2014/main" id="{20E16C1F-9D12-410A-9115-519E1FC28D2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495" name="直線コネクタ 494">
          <a:extLst>
            <a:ext uri="{FF2B5EF4-FFF2-40B4-BE49-F238E27FC236}">
              <a16:creationId xmlns:a16="http://schemas.microsoft.com/office/drawing/2014/main" id="{E03FD69A-6ACE-4206-889C-38FDDB17F0B1}"/>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496" name="【学校施設】&#10;一人当たり面積最小値テキスト">
          <a:extLst>
            <a:ext uri="{FF2B5EF4-FFF2-40B4-BE49-F238E27FC236}">
              <a16:creationId xmlns:a16="http://schemas.microsoft.com/office/drawing/2014/main" id="{0C70C2AE-0500-4D12-9D25-522BCDA92995}"/>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497" name="直線コネクタ 496">
          <a:extLst>
            <a:ext uri="{FF2B5EF4-FFF2-40B4-BE49-F238E27FC236}">
              <a16:creationId xmlns:a16="http://schemas.microsoft.com/office/drawing/2014/main" id="{9C2ADBF0-4C79-4B12-A4E5-D492246628F9}"/>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498" name="【学校施設】&#10;一人当たり面積最大値テキスト">
          <a:extLst>
            <a:ext uri="{FF2B5EF4-FFF2-40B4-BE49-F238E27FC236}">
              <a16:creationId xmlns:a16="http://schemas.microsoft.com/office/drawing/2014/main" id="{634B49DF-81A2-4848-A5A3-E61C0CD7E0E8}"/>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499" name="直線コネクタ 498">
          <a:extLst>
            <a:ext uri="{FF2B5EF4-FFF2-40B4-BE49-F238E27FC236}">
              <a16:creationId xmlns:a16="http://schemas.microsoft.com/office/drawing/2014/main" id="{0164DF9A-1B81-4798-9DBC-573151998FE9}"/>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00" name="【学校施設】&#10;一人当たり面積平均値テキスト">
          <a:extLst>
            <a:ext uri="{FF2B5EF4-FFF2-40B4-BE49-F238E27FC236}">
              <a16:creationId xmlns:a16="http://schemas.microsoft.com/office/drawing/2014/main" id="{EFC13193-7F34-40CA-ACC6-F9910CDD058E}"/>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01" name="フローチャート: 判断 500">
          <a:extLst>
            <a:ext uri="{FF2B5EF4-FFF2-40B4-BE49-F238E27FC236}">
              <a16:creationId xmlns:a16="http://schemas.microsoft.com/office/drawing/2014/main" id="{270A99BB-841C-47E0-A330-A6E64CEDAE9A}"/>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02" name="フローチャート: 判断 501">
          <a:extLst>
            <a:ext uri="{FF2B5EF4-FFF2-40B4-BE49-F238E27FC236}">
              <a16:creationId xmlns:a16="http://schemas.microsoft.com/office/drawing/2014/main" id="{034EE659-2E41-4CE2-A279-1272D1B3ABB6}"/>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03" name="フローチャート: 判断 502">
          <a:extLst>
            <a:ext uri="{FF2B5EF4-FFF2-40B4-BE49-F238E27FC236}">
              <a16:creationId xmlns:a16="http://schemas.microsoft.com/office/drawing/2014/main" id="{6866AA4F-96C2-4DDB-A99C-2EAB17829440}"/>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04" name="フローチャート: 判断 503">
          <a:extLst>
            <a:ext uri="{FF2B5EF4-FFF2-40B4-BE49-F238E27FC236}">
              <a16:creationId xmlns:a16="http://schemas.microsoft.com/office/drawing/2014/main" id="{147210F7-1C3A-49EC-A6F7-465E36DE316F}"/>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505" name="フローチャート: 判断 504">
          <a:extLst>
            <a:ext uri="{FF2B5EF4-FFF2-40B4-BE49-F238E27FC236}">
              <a16:creationId xmlns:a16="http://schemas.microsoft.com/office/drawing/2014/main" id="{C8FBBF3A-9114-483E-885F-8B7C6D933959}"/>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6D67495A-4C2C-4012-8089-0F67ADB4911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42E62206-5311-459A-9C25-B26DE9D0DE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45CCC6D-1C43-4138-994F-41F50329415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E4C7C097-1421-48EA-994E-0C14F0EC045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44F3302F-F576-43C1-887D-F49C8804AA5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169926</xdr:rowOff>
    </xdr:from>
    <xdr:to>
      <xdr:col>116</xdr:col>
      <xdr:colOff>114300</xdr:colOff>
      <xdr:row>55</xdr:row>
      <xdr:rowOff>100076</xdr:rowOff>
    </xdr:to>
    <xdr:sp macro="" textlink="">
      <xdr:nvSpPr>
        <xdr:cNvPr id="511" name="楕円 510">
          <a:extLst>
            <a:ext uri="{FF2B5EF4-FFF2-40B4-BE49-F238E27FC236}">
              <a16:creationId xmlns:a16="http://schemas.microsoft.com/office/drawing/2014/main" id="{C371206A-E422-485A-AFC3-DBE0ABA22FD5}"/>
            </a:ext>
          </a:extLst>
        </xdr:cNvPr>
        <xdr:cNvSpPr/>
      </xdr:nvSpPr>
      <xdr:spPr>
        <a:xfrm>
          <a:off x="22110700" y="94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122953</xdr:rowOff>
    </xdr:from>
    <xdr:ext cx="534377" cy="259045"/>
    <xdr:sp macro="" textlink="">
      <xdr:nvSpPr>
        <xdr:cNvPr id="512" name="【学校施設】&#10;一人当たり面積該当値テキスト">
          <a:extLst>
            <a:ext uri="{FF2B5EF4-FFF2-40B4-BE49-F238E27FC236}">
              <a16:creationId xmlns:a16="http://schemas.microsoft.com/office/drawing/2014/main" id="{5564496B-2E28-4353-8E4A-C1CE90436151}"/>
            </a:ext>
          </a:extLst>
        </xdr:cNvPr>
        <xdr:cNvSpPr txBox="1"/>
      </xdr:nvSpPr>
      <xdr:spPr>
        <a:xfrm>
          <a:off x="22199600" y="93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46990</xdr:rowOff>
    </xdr:from>
    <xdr:to>
      <xdr:col>112</xdr:col>
      <xdr:colOff>38100</xdr:colOff>
      <xdr:row>55</xdr:row>
      <xdr:rowOff>148590</xdr:rowOff>
    </xdr:to>
    <xdr:sp macro="" textlink="">
      <xdr:nvSpPr>
        <xdr:cNvPr id="513" name="楕円 512">
          <a:extLst>
            <a:ext uri="{FF2B5EF4-FFF2-40B4-BE49-F238E27FC236}">
              <a16:creationId xmlns:a16="http://schemas.microsoft.com/office/drawing/2014/main" id="{CC34996A-7BC3-4B5F-B96C-EC6B82CD6006}"/>
            </a:ext>
          </a:extLst>
        </xdr:cNvPr>
        <xdr:cNvSpPr/>
      </xdr:nvSpPr>
      <xdr:spPr>
        <a:xfrm>
          <a:off x="212725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49276</xdr:rowOff>
    </xdr:from>
    <xdr:to>
      <xdr:col>116</xdr:col>
      <xdr:colOff>63500</xdr:colOff>
      <xdr:row>55</xdr:row>
      <xdr:rowOff>97790</xdr:rowOff>
    </xdr:to>
    <xdr:cxnSp macro="">
      <xdr:nvCxnSpPr>
        <xdr:cNvPr id="514" name="直線コネクタ 513">
          <a:extLst>
            <a:ext uri="{FF2B5EF4-FFF2-40B4-BE49-F238E27FC236}">
              <a16:creationId xmlns:a16="http://schemas.microsoft.com/office/drawing/2014/main" id="{18FA2BC1-9F71-44BF-A0E5-4F9F22982EAF}"/>
            </a:ext>
          </a:extLst>
        </xdr:cNvPr>
        <xdr:cNvCxnSpPr/>
      </xdr:nvCxnSpPr>
      <xdr:spPr>
        <a:xfrm flipV="1">
          <a:off x="21323300" y="9479026"/>
          <a:ext cx="8382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135509</xdr:rowOff>
    </xdr:from>
    <xdr:to>
      <xdr:col>107</xdr:col>
      <xdr:colOff>101600</xdr:colOff>
      <xdr:row>56</xdr:row>
      <xdr:rowOff>65659</xdr:rowOff>
    </xdr:to>
    <xdr:sp macro="" textlink="">
      <xdr:nvSpPr>
        <xdr:cNvPr id="515" name="楕円 514">
          <a:extLst>
            <a:ext uri="{FF2B5EF4-FFF2-40B4-BE49-F238E27FC236}">
              <a16:creationId xmlns:a16="http://schemas.microsoft.com/office/drawing/2014/main" id="{FC304E90-1B4F-4D41-A033-5A0826F833CC}"/>
            </a:ext>
          </a:extLst>
        </xdr:cNvPr>
        <xdr:cNvSpPr/>
      </xdr:nvSpPr>
      <xdr:spPr>
        <a:xfrm>
          <a:off x="20383500" y="95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97790</xdr:rowOff>
    </xdr:from>
    <xdr:to>
      <xdr:col>111</xdr:col>
      <xdr:colOff>177800</xdr:colOff>
      <xdr:row>56</xdr:row>
      <xdr:rowOff>14859</xdr:rowOff>
    </xdr:to>
    <xdr:cxnSp macro="">
      <xdr:nvCxnSpPr>
        <xdr:cNvPr id="516" name="直線コネクタ 515">
          <a:extLst>
            <a:ext uri="{FF2B5EF4-FFF2-40B4-BE49-F238E27FC236}">
              <a16:creationId xmlns:a16="http://schemas.microsoft.com/office/drawing/2014/main" id="{850B7DE9-11AD-4A16-9754-9F55F2EC6430}"/>
            </a:ext>
          </a:extLst>
        </xdr:cNvPr>
        <xdr:cNvCxnSpPr/>
      </xdr:nvCxnSpPr>
      <xdr:spPr>
        <a:xfrm flipV="1">
          <a:off x="20434300" y="9527540"/>
          <a:ext cx="889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135509</xdr:rowOff>
    </xdr:from>
    <xdr:to>
      <xdr:col>102</xdr:col>
      <xdr:colOff>165100</xdr:colOff>
      <xdr:row>56</xdr:row>
      <xdr:rowOff>65659</xdr:rowOff>
    </xdr:to>
    <xdr:sp macro="" textlink="">
      <xdr:nvSpPr>
        <xdr:cNvPr id="517" name="楕円 516">
          <a:extLst>
            <a:ext uri="{FF2B5EF4-FFF2-40B4-BE49-F238E27FC236}">
              <a16:creationId xmlns:a16="http://schemas.microsoft.com/office/drawing/2014/main" id="{C4466954-CBEB-4E4E-95F4-CBD838FC3FA9}"/>
            </a:ext>
          </a:extLst>
        </xdr:cNvPr>
        <xdr:cNvSpPr/>
      </xdr:nvSpPr>
      <xdr:spPr>
        <a:xfrm>
          <a:off x="19494500" y="95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14859</xdr:rowOff>
    </xdr:from>
    <xdr:to>
      <xdr:col>107</xdr:col>
      <xdr:colOff>50800</xdr:colOff>
      <xdr:row>56</xdr:row>
      <xdr:rowOff>14859</xdr:rowOff>
    </xdr:to>
    <xdr:cxnSp macro="">
      <xdr:nvCxnSpPr>
        <xdr:cNvPr id="518" name="直線コネクタ 517">
          <a:extLst>
            <a:ext uri="{FF2B5EF4-FFF2-40B4-BE49-F238E27FC236}">
              <a16:creationId xmlns:a16="http://schemas.microsoft.com/office/drawing/2014/main" id="{3D16B8DD-BB8D-407F-B37A-F4564B17520B}"/>
            </a:ext>
          </a:extLst>
        </xdr:cNvPr>
        <xdr:cNvCxnSpPr/>
      </xdr:nvCxnSpPr>
      <xdr:spPr>
        <a:xfrm>
          <a:off x="19545300" y="96160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92456</xdr:rowOff>
    </xdr:from>
    <xdr:to>
      <xdr:col>98</xdr:col>
      <xdr:colOff>38100</xdr:colOff>
      <xdr:row>58</xdr:row>
      <xdr:rowOff>22606</xdr:rowOff>
    </xdr:to>
    <xdr:sp macro="" textlink="">
      <xdr:nvSpPr>
        <xdr:cNvPr id="519" name="楕円 518">
          <a:extLst>
            <a:ext uri="{FF2B5EF4-FFF2-40B4-BE49-F238E27FC236}">
              <a16:creationId xmlns:a16="http://schemas.microsoft.com/office/drawing/2014/main" id="{D0D5C338-6DCC-43C3-A1DE-ED8E75A5E64D}"/>
            </a:ext>
          </a:extLst>
        </xdr:cNvPr>
        <xdr:cNvSpPr/>
      </xdr:nvSpPr>
      <xdr:spPr>
        <a:xfrm>
          <a:off x="18605500" y="98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14859</xdr:rowOff>
    </xdr:from>
    <xdr:to>
      <xdr:col>102</xdr:col>
      <xdr:colOff>114300</xdr:colOff>
      <xdr:row>57</xdr:row>
      <xdr:rowOff>143256</xdr:rowOff>
    </xdr:to>
    <xdr:cxnSp macro="">
      <xdr:nvCxnSpPr>
        <xdr:cNvPr id="520" name="直線コネクタ 519">
          <a:extLst>
            <a:ext uri="{FF2B5EF4-FFF2-40B4-BE49-F238E27FC236}">
              <a16:creationId xmlns:a16="http://schemas.microsoft.com/office/drawing/2014/main" id="{DEE37033-77EB-4ED6-8462-50058AA08529}"/>
            </a:ext>
          </a:extLst>
        </xdr:cNvPr>
        <xdr:cNvCxnSpPr/>
      </xdr:nvCxnSpPr>
      <xdr:spPr>
        <a:xfrm flipV="1">
          <a:off x="18656300" y="9616059"/>
          <a:ext cx="8890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521" name="n_1aveValue【学校施設】&#10;一人当たり面積">
          <a:extLst>
            <a:ext uri="{FF2B5EF4-FFF2-40B4-BE49-F238E27FC236}">
              <a16:creationId xmlns:a16="http://schemas.microsoft.com/office/drawing/2014/main" id="{81F34CD9-EBD3-4F74-AF85-7E6E6F2A3B2B}"/>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522" name="n_2aveValue【学校施設】&#10;一人当たり面積">
          <a:extLst>
            <a:ext uri="{FF2B5EF4-FFF2-40B4-BE49-F238E27FC236}">
              <a16:creationId xmlns:a16="http://schemas.microsoft.com/office/drawing/2014/main" id="{AF5D116B-759B-4486-87DC-64225C426DDA}"/>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523" name="n_3aveValue【学校施設】&#10;一人当たり面積">
          <a:extLst>
            <a:ext uri="{FF2B5EF4-FFF2-40B4-BE49-F238E27FC236}">
              <a16:creationId xmlns:a16="http://schemas.microsoft.com/office/drawing/2014/main" id="{7547AE1F-C047-4128-A642-1A5E9CA1C9B3}"/>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524" name="n_4aveValue【学校施設】&#10;一人当たり面積">
          <a:extLst>
            <a:ext uri="{FF2B5EF4-FFF2-40B4-BE49-F238E27FC236}">
              <a16:creationId xmlns:a16="http://schemas.microsoft.com/office/drawing/2014/main" id="{A9E0F76A-49A4-49A7-8D8C-E5BD4151E833}"/>
            </a:ext>
          </a:extLst>
        </xdr:cNvPr>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53</xdr:row>
      <xdr:rowOff>165117</xdr:rowOff>
    </xdr:from>
    <xdr:ext cx="534377" cy="259045"/>
    <xdr:sp macro="" textlink="">
      <xdr:nvSpPr>
        <xdr:cNvPr id="525" name="n_1mainValue【学校施設】&#10;一人当たり面積">
          <a:extLst>
            <a:ext uri="{FF2B5EF4-FFF2-40B4-BE49-F238E27FC236}">
              <a16:creationId xmlns:a16="http://schemas.microsoft.com/office/drawing/2014/main" id="{7C4317E1-A3E4-4646-8A25-803805E7122C}"/>
            </a:ext>
          </a:extLst>
        </xdr:cNvPr>
        <xdr:cNvSpPr txBox="1"/>
      </xdr:nvSpPr>
      <xdr:spPr>
        <a:xfrm>
          <a:off x="21043411" y="92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54</xdr:row>
      <xdr:rowOff>82186</xdr:rowOff>
    </xdr:from>
    <xdr:ext cx="534377" cy="259045"/>
    <xdr:sp macro="" textlink="">
      <xdr:nvSpPr>
        <xdr:cNvPr id="526" name="n_2mainValue【学校施設】&#10;一人当たり面積">
          <a:extLst>
            <a:ext uri="{FF2B5EF4-FFF2-40B4-BE49-F238E27FC236}">
              <a16:creationId xmlns:a16="http://schemas.microsoft.com/office/drawing/2014/main" id="{5B2A0B11-4F43-4693-B011-948A61EE7DF4}"/>
            </a:ext>
          </a:extLst>
        </xdr:cNvPr>
        <xdr:cNvSpPr txBox="1"/>
      </xdr:nvSpPr>
      <xdr:spPr>
        <a:xfrm>
          <a:off x="20167111" y="9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54</xdr:row>
      <xdr:rowOff>82186</xdr:rowOff>
    </xdr:from>
    <xdr:ext cx="534377" cy="259045"/>
    <xdr:sp macro="" textlink="">
      <xdr:nvSpPr>
        <xdr:cNvPr id="527" name="n_3mainValue【学校施設】&#10;一人当たり面積">
          <a:extLst>
            <a:ext uri="{FF2B5EF4-FFF2-40B4-BE49-F238E27FC236}">
              <a16:creationId xmlns:a16="http://schemas.microsoft.com/office/drawing/2014/main" id="{6CD85B65-010D-4002-9AD4-14CD72A03AE3}"/>
            </a:ext>
          </a:extLst>
        </xdr:cNvPr>
        <xdr:cNvSpPr txBox="1"/>
      </xdr:nvSpPr>
      <xdr:spPr>
        <a:xfrm>
          <a:off x="19278111" y="9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39133</xdr:rowOff>
    </xdr:from>
    <xdr:ext cx="469744" cy="259045"/>
    <xdr:sp macro="" textlink="">
      <xdr:nvSpPr>
        <xdr:cNvPr id="528" name="n_4mainValue【学校施設】&#10;一人当たり面積">
          <a:extLst>
            <a:ext uri="{FF2B5EF4-FFF2-40B4-BE49-F238E27FC236}">
              <a16:creationId xmlns:a16="http://schemas.microsoft.com/office/drawing/2014/main" id="{A434E75F-9FB4-4F2C-AC8F-A273FF6DCE44}"/>
            </a:ext>
          </a:extLst>
        </xdr:cNvPr>
        <xdr:cNvSpPr txBox="1"/>
      </xdr:nvSpPr>
      <xdr:spPr>
        <a:xfrm>
          <a:off x="18421427" y="96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70665170-BBD8-4CC7-B040-79C9FF9335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768D88F4-02C5-4DC1-BA46-1B234C7534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5BE579AA-5DFA-47FF-A84D-E92B7056937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994CF1E0-A957-4AC0-9917-5A25C3D0EC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44D3D1EB-7D96-41FD-AEE2-FBBFB53ACF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E3606C5B-FEFB-4352-8F38-39A5E920BE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1B6346F4-1EAF-40F2-B370-E710CAD2CF3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6F97A60F-E2D0-433F-AFCD-E9024CE0C3F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2924A256-CF7D-4136-8CAA-12711F2999A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09613B81-B03F-41E8-A286-D5950E2A62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31972B62-D08B-4E2B-927F-30C6914FF2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5D4ED2D5-9A9E-4A8B-A989-8919FF09577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C86EFBD7-7329-4D2B-BC27-364E0AEA02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88A589CD-4A6E-428F-A946-D61974701E4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A688C3AC-0B1E-4A3E-9EA5-A8EEAB7C003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6381E07A-CAC4-412C-B210-BCBA3744F20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a:extLst>
            <a:ext uri="{FF2B5EF4-FFF2-40B4-BE49-F238E27FC236}">
              <a16:creationId xmlns:a16="http://schemas.microsoft.com/office/drawing/2014/main" id="{ACC132AE-4D9C-421D-9ECC-D48AEAEE2C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a:extLst>
            <a:ext uri="{FF2B5EF4-FFF2-40B4-BE49-F238E27FC236}">
              <a16:creationId xmlns:a16="http://schemas.microsoft.com/office/drawing/2014/main" id="{5EC98DE3-3592-423E-BA13-AADABF1CE0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a:extLst>
            <a:ext uri="{FF2B5EF4-FFF2-40B4-BE49-F238E27FC236}">
              <a16:creationId xmlns:a16="http://schemas.microsoft.com/office/drawing/2014/main" id="{7A36EB83-8980-4C2E-B38D-12112F101E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a:extLst>
            <a:ext uri="{FF2B5EF4-FFF2-40B4-BE49-F238E27FC236}">
              <a16:creationId xmlns:a16="http://schemas.microsoft.com/office/drawing/2014/main" id="{46161A4F-C0D0-4196-B61B-C59CA2CA5BC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a:extLst>
            <a:ext uri="{FF2B5EF4-FFF2-40B4-BE49-F238E27FC236}">
              <a16:creationId xmlns:a16="http://schemas.microsoft.com/office/drawing/2014/main" id="{AB493904-6066-4DFD-936E-F1438A76DE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a:extLst>
            <a:ext uri="{FF2B5EF4-FFF2-40B4-BE49-F238E27FC236}">
              <a16:creationId xmlns:a16="http://schemas.microsoft.com/office/drawing/2014/main" id="{2822DA1C-8F4C-488F-914B-382F6CE047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a:extLst>
            <a:ext uri="{FF2B5EF4-FFF2-40B4-BE49-F238E27FC236}">
              <a16:creationId xmlns:a16="http://schemas.microsoft.com/office/drawing/2014/main" id="{D11E360E-FE6C-4952-AB1D-0401D588FAD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a:extLst>
            <a:ext uri="{FF2B5EF4-FFF2-40B4-BE49-F238E27FC236}">
              <a16:creationId xmlns:a16="http://schemas.microsoft.com/office/drawing/2014/main" id="{11C4996D-F187-475A-971F-2CEC0082AF5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40944869-8E6B-4945-AF1D-FCC115B285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B6D90D45-6A75-49FB-89A5-25D4DC1208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A2B4FA2F-4734-4A73-9CCE-C265A80FFE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61AE2F8B-8A9B-4785-AF6A-C883B1E9E6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B5A56DBA-6299-4E96-A88E-B716F64910F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89AAD34B-E043-45DE-A412-17569B8DF19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F82A68DA-ECA2-4119-97CE-1464EDF3FD4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2B81000F-D9A3-42ED-A5BB-E300618C0481}"/>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a:extLst>
            <a:ext uri="{FF2B5EF4-FFF2-40B4-BE49-F238E27FC236}">
              <a16:creationId xmlns:a16="http://schemas.microsoft.com/office/drawing/2014/main" id="{9C13CB57-470A-4A92-8854-AE1DB20A6EB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a:extLst>
            <a:ext uri="{FF2B5EF4-FFF2-40B4-BE49-F238E27FC236}">
              <a16:creationId xmlns:a16="http://schemas.microsoft.com/office/drawing/2014/main" id="{D3090ECB-D056-4377-9D13-DEBA970F806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a:extLst>
            <a:ext uri="{FF2B5EF4-FFF2-40B4-BE49-F238E27FC236}">
              <a16:creationId xmlns:a16="http://schemas.microsoft.com/office/drawing/2014/main" id="{F3008CEC-D39A-4805-B8EE-50EA74DA6C1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類似団体と比較して有形固定資産減価償却率が特に高い本村の施設は、幼稚園である。有形固定資産減価償却率は、前年度比で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ポイント高くなっており、類似団体と比較すると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ポイント高い状態である。当該幼稚園は、取得年度が昭和５３年度と本村の施設の中では２番目に古く施設の老朽化が顕著であるが、現在は未使用の施設である。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今後は、公共施設等総合計画と令和２年度に策定した個別施設計画（学校教育系）に基づき、当該施設の解体を含めた適正な施設管理に取り組んでいく。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A21FAE-1A33-41D5-B917-0AFB7D86B2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7B5C21-1863-4F4E-A99D-F394D135AC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82CDDB-627C-4E3D-B153-A3F15DC85A5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5CD908-C8BB-4FE2-817E-7CEC5F7C9D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54EA8C-AEF9-40AE-915E-CFFFC75901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BEF318-649F-4EB8-9226-DB5B024010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52CA6F-BE5D-400B-9BE3-F70E120523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9A08276-C120-483F-B578-83B8E84D6F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2659B8-C22D-4D14-A6FC-0845B0FCF6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B2E9E5F-16A6-4855-AAAD-7A13226E3B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
342
3.87
1,449,173
1,376,250
67,797
409,858
907,657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BE17B6-24BA-4C19-B1C3-06A645384D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1FFDE6B-5EA6-4B9E-BD45-10BA9AA44F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E2D2A0-C559-4304-ACCA-736CB9F070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7EDACD-8445-449C-8DB6-A05A96268D6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12BA4F-2F40-41F4-BD09-C7720EEB190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EED63E2-9195-4764-B84D-D66286B65DC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3D0667-2A75-4126-BB3C-299C4D9E06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65FFB2-9F49-4D7E-ACA9-870FC3E385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C03306A-7F11-474E-9B97-5C0574305A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986F806-942A-4540-A6FB-E8C8BA7DF3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28DEB4-8F8E-422B-A60B-3F19FF9B50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9D5845-2374-4617-AB9E-07FF55EB31F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73C0173-ACF6-4485-9E80-FCEFC7D497D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97AAE8-2C39-47B3-8B24-41F64A61341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02787D3-8208-4107-AEAD-0EB06E9459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1C592C-BEC2-490A-8F38-542D94FCDA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362DEE-33E7-44A1-8EF4-B2DBA559E52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25F534-9206-4004-8890-07293464174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680DF2-7386-4860-9936-6B2599CB5C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0D631EE-9034-4D80-AE5D-EB39B803810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460F2C-8A9B-43E5-9CD8-86982592C98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6B300BF-4D52-47FC-8E0A-870C9F2C777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B6EF8E-3486-4699-B3D2-6A443EC2E79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80FD819-BA3F-49AA-A117-47819FB6E53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B4EB2FB-85F1-4048-A4F9-E5CFB979ED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5F1933-EC1A-44F8-A31D-4FBB7AD6AD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30475BC-90F2-47A1-ABAF-E6CCCEEA7F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580BB6-6283-4FE2-8972-454E5B685A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2D0DF58-4839-4AA2-826A-790089F51E9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2EF5B92-25AE-47F8-B009-77B2F3DFF7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C07944D-AD24-4C67-8BDE-21A62CB7714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B49C8A3-0132-4E43-9783-54A89080C6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B9CBE0C-12CB-4B59-AB40-D1520DC16D0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CCE91DD-78BD-4231-B550-F3D1CF1404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DD70C0F-F14B-4547-9CBA-F9D43892BC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C8031E2-A7F2-4F10-90C6-76E3E543D04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6ABDD25-8676-463F-AD8A-01017876B09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69EF7F0-DA85-40F6-AFC8-E495DA3219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C1CADC5-FDB9-4D07-85E5-44ECFBA39E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18D8C09-09DB-47E6-BC8C-7FFCB99C523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6BCF794-9DC7-470F-A197-A1C6AAD5D75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F096BAB-4DA9-47CB-A3C6-11498518BC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7AD07BC-C493-40DF-A6F5-920957D1FC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2C17ED2-F5D9-43BC-8184-DC730C296C7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A23B5EA-62DF-4CFF-A02C-0D0B64A110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A304412-2A3B-450F-833C-932AF888DA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C97D480-965E-4662-8028-53478234455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470717B-307E-4DFE-85C1-2348A03FBBF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F9814DA4-41E2-4DD8-A5B0-7547E8D80F8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B0D2F917-8178-49B3-B769-BF81B86B03C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E4D1C186-EF56-494E-86DB-81315E77CD1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E60777A-E137-4C42-AA92-B6FD030FC07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76CAFE3A-FE5F-4D50-9C11-0523F3BF51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10756FB-EB74-435A-99F7-6815B5BE032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69BD7C6E-7BF0-4EA0-83EF-7628DBF8F6E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FF231ED-7A5E-40F4-AAED-D6603D22D86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EADB0DD9-0C2A-4647-9AFA-C8157C562F7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6ACC03F9-366B-4277-B4B8-82CBC6506A1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F3FDCE4-235D-4B19-9A74-79F6A8D0BE9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41DF1CBB-CB0B-4FA2-9C7D-2D6C8F5B87C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AAFA5886-72E4-4B81-9B88-EA26A81362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A4D0EE43-EAF8-4AD8-8938-110EF08935E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19B09D71-E7D9-4FE1-9D44-C3C88D6016C1}"/>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C54E13E-B98C-46B7-A312-BC269C3C602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36B14125-28BE-48E9-8746-CC9336C57DA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9F657BE2-F9D2-49BF-81A5-2A180D9E417E}"/>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FAE49B4A-6DC3-4D5B-BCD2-9044B6F13724}"/>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7DD092CA-2607-46C8-B13F-016DE4F4EA5C}"/>
            </a:ext>
          </a:extLst>
        </xdr:cNvPr>
        <xdr:cNvSpPr txBox="1"/>
      </xdr:nvSpPr>
      <xdr:spPr>
        <a:xfrm>
          <a:off x="4673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0ED625EB-93C4-401A-A57A-6103A337D257}"/>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D6C2024D-01AC-4333-8C8C-2C82D6B1A372}"/>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86AA9F99-0742-4031-B4D3-254549667C16}"/>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94C84AC2-7108-4664-AD87-9A0F5BED7A56}"/>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B320A445-8B15-4E3B-9CB3-67F58598D07A}"/>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95121FE-1444-4DCF-B9AD-54354AAF25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A34EAFC-3EE7-41AA-97B3-121C1FE760C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E8310DA-4550-4AC9-85DA-EDD575185F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43C179F-C89E-4440-8C9E-12B4FDB247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25A2C7D-62A3-42D3-98A3-86564A38C4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166370</xdr:rowOff>
    </xdr:from>
    <xdr:to>
      <xdr:col>6</xdr:col>
      <xdr:colOff>38100</xdr:colOff>
      <xdr:row>60</xdr:row>
      <xdr:rowOff>96520</xdr:rowOff>
    </xdr:to>
    <xdr:sp macro="" textlink="">
      <xdr:nvSpPr>
        <xdr:cNvPr id="90" name="楕円 89">
          <a:extLst>
            <a:ext uri="{FF2B5EF4-FFF2-40B4-BE49-F238E27FC236}">
              <a16:creationId xmlns:a16="http://schemas.microsoft.com/office/drawing/2014/main" id="{7AA22271-0C01-4ACB-979C-180C04012AAD}"/>
            </a:ext>
          </a:extLst>
        </xdr:cNvPr>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78757</xdr:rowOff>
    </xdr:from>
    <xdr:ext cx="405111" cy="259045"/>
    <xdr:sp macro="" textlink="">
      <xdr:nvSpPr>
        <xdr:cNvPr id="91" name="n_1aveValue【体育館・プール】&#10;有形固定資産減価償却率">
          <a:extLst>
            <a:ext uri="{FF2B5EF4-FFF2-40B4-BE49-F238E27FC236}">
              <a16:creationId xmlns:a16="http://schemas.microsoft.com/office/drawing/2014/main" id="{8AD4B374-59BD-486D-AD35-3DADAB3E7863}"/>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92" name="n_2aveValue【体育館・プール】&#10;有形固定資産減価償却率">
          <a:extLst>
            <a:ext uri="{FF2B5EF4-FFF2-40B4-BE49-F238E27FC236}">
              <a16:creationId xmlns:a16="http://schemas.microsoft.com/office/drawing/2014/main" id="{2BABD408-C0A8-43C2-BBE1-7999B4EA2228}"/>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93" name="n_3aveValue【体育館・プール】&#10;有形固定資産減価償却率">
          <a:extLst>
            <a:ext uri="{FF2B5EF4-FFF2-40B4-BE49-F238E27FC236}">
              <a16:creationId xmlns:a16="http://schemas.microsoft.com/office/drawing/2014/main" id="{A5A125B1-AA97-46F2-8619-97F217848141}"/>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10903</xdr:rowOff>
    </xdr:from>
    <xdr:ext cx="405111" cy="259045"/>
    <xdr:sp macro="" textlink="">
      <xdr:nvSpPr>
        <xdr:cNvPr id="94" name="n_4aveValue【体育館・プール】&#10;有形固定資産減価償却率">
          <a:extLst>
            <a:ext uri="{FF2B5EF4-FFF2-40B4-BE49-F238E27FC236}">
              <a16:creationId xmlns:a16="http://schemas.microsoft.com/office/drawing/2014/main" id="{C84D3C4D-7E46-475B-B32B-E2D7C1B474B1}"/>
            </a:ext>
          </a:extLst>
        </xdr:cNvPr>
        <xdr:cNvSpPr txBox="1"/>
      </xdr:nvSpPr>
      <xdr:spPr>
        <a:xfrm>
          <a:off x="927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95" name="n_4mainValue【体育館・プール】&#10;有形固定資産減価償却率">
          <a:extLst>
            <a:ext uri="{FF2B5EF4-FFF2-40B4-BE49-F238E27FC236}">
              <a16:creationId xmlns:a16="http://schemas.microsoft.com/office/drawing/2014/main" id="{7B1B69E4-F704-4DA5-B644-47B6A45358E4}"/>
            </a:ext>
          </a:extLst>
        </xdr:cNvPr>
        <xdr:cNvSpPr txBox="1"/>
      </xdr:nvSpPr>
      <xdr:spPr>
        <a:xfrm>
          <a:off x="927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FF8A4290-B4E6-4A36-AB51-413F401B14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C0DFB14B-72E1-43F2-8952-EBD373BE48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A901DCD5-4EA2-40D8-8C11-5872F73AA6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4D5F6B2F-8F10-464F-9D36-7FC1D801B43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6E054559-AD9D-4A96-A549-8C935A0F990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69A7CDF3-55C9-459C-8C16-89E695D5D4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A352BE4C-EB2C-43F9-8310-A104EE57D66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1963ED74-D42A-457B-AE22-C1B581FA15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7E43578-C552-4E21-A8BF-8DDC4668BD7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50F8FAD9-5FF3-4982-9638-C1C657B6D3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4B6670E3-EF7E-42A6-AE55-55B94C39276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C604648A-6245-47A7-B5B6-AAD9B0384E1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3BA65429-566B-43FB-8402-5C24279E61C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3B3A8836-6E84-47E5-B4C8-A9328C23401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6102DBA2-47FA-4D48-9260-B24915D2811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5E697291-DCF7-4450-A247-7A5EF04CD27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D2EE425E-BE73-4554-8D22-6DC5BF88873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EE9F34B8-21DB-4EF3-8D26-058995FB30B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A6F6ED16-5FD1-4963-875D-B92A5CF2C25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2ED63637-DAB5-4753-8280-0279739FCC6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AACD8C1E-A206-4CB6-9035-BBB614051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B89FECD2-CDF6-4FC5-9788-3172C1D1DAE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96DF9837-2460-47C7-AD66-6E2214E50B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19" name="直線コネクタ 118">
          <a:extLst>
            <a:ext uri="{FF2B5EF4-FFF2-40B4-BE49-F238E27FC236}">
              <a16:creationId xmlns:a16="http://schemas.microsoft.com/office/drawing/2014/main" id="{0B45DF30-81D1-45EA-B23E-5E72E5270D12}"/>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20" name="【体育館・プール】&#10;一人当たり面積最小値テキスト">
          <a:extLst>
            <a:ext uri="{FF2B5EF4-FFF2-40B4-BE49-F238E27FC236}">
              <a16:creationId xmlns:a16="http://schemas.microsoft.com/office/drawing/2014/main" id="{EAC83F2B-7348-4A2D-A3A3-ACEE7DF6C722}"/>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21" name="直線コネクタ 120">
          <a:extLst>
            <a:ext uri="{FF2B5EF4-FFF2-40B4-BE49-F238E27FC236}">
              <a16:creationId xmlns:a16="http://schemas.microsoft.com/office/drawing/2014/main" id="{C9EF56E2-98D5-487C-8CFB-3A779A32E5C1}"/>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22" name="【体育館・プール】&#10;一人当たり面積最大値テキスト">
          <a:extLst>
            <a:ext uri="{FF2B5EF4-FFF2-40B4-BE49-F238E27FC236}">
              <a16:creationId xmlns:a16="http://schemas.microsoft.com/office/drawing/2014/main" id="{74A3D7EC-62E3-4A2E-980B-FA9411D7C42E}"/>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23" name="直線コネクタ 122">
          <a:extLst>
            <a:ext uri="{FF2B5EF4-FFF2-40B4-BE49-F238E27FC236}">
              <a16:creationId xmlns:a16="http://schemas.microsoft.com/office/drawing/2014/main" id="{1D8AA302-A388-4A99-BAD6-4D8D9E49D1C9}"/>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24" name="【体育館・プール】&#10;一人当たり面積平均値テキスト">
          <a:extLst>
            <a:ext uri="{FF2B5EF4-FFF2-40B4-BE49-F238E27FC236}">
              <a16:creationId xmlns:a16="http://schemas.microsoft.com/office/drawing/2014/main" id="{02526A6A-FE90-4A82-A31B-198037586BE9}"/>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25" name="フローチャート: 判断 124">
          <a:extLst>
            <a:ext uri="{FF2B5EF4-FFF2-40B4-BE49-F238E27FC236}">
              <a16:creationId xmlns:a16="http://schemas.microsoft.com/office/drawing/2014/main" id="{110DB14B-1322-4EA2-A6B7-B50FA2A7B6A2}"/>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26" name="フローチャート: 判断 125">
          <a:extLst>
            <a:ext uri="{FF2B5EF4-FFF2-40B4-BE49-F238E27FC236}">
              <a16:creationId xmlns:a16="http://schemas.microsoft.com/office/drawing/2014/main" id="{D27A93DC-A277-4F51-98BF-B00714D14F97}"/>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27" name="フローチャート: 判断 126">
          <a:extLst>
            <a:ext uri="{FF2B5EF4-FFF2-40B4-BE49-F238E27FC236}">
              <a16:creationId xmlns:a16="http://schemas.microsoft.com/office/drawing/2014/main" id="{4DE8961F-D0A2-42A2-8B57-7BC49B60005A}"/>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28" name="フローチャート: 判断 127">
          <a:extLst>
            <a:ext uri="{FF2B5EF4-FFF2-40B4-BE49-F238E27FC236}">
              <a16:creationId xmlns:a16="http://schemas.microsoft.com/office/drawing/2014/main" id="{7C6C0D8C-A7DA-4C4B-9EDE-04ED1C179AAB}"/>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29" name="フローチャート: 判断 128">
          <a:extLst>
            <a:ext uri="{FF2B5EF4-FFF2-40B4-BE49-F238E27FC236}">
              <a16:creationId xmlns:a16="http://schemas.microsoft.com/office/drawing/2014/main" id="{FDCF3064-07D7-406B-9AF0-E459B3E27A89}"/>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3DFD5D81-4015-4B3A-BCB3-3836D14A3B1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61339C43-8D68-4731-9193-E31A57AA8D6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8DF215C7-BD0F-4C37-B5C5-86B382D87CE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8AC8AE8-623F-4A7A-A3C8-02A213DA50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C40F39E1-BFC4-4C9B-8E54-90F498502BA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61214</xdr:rowOff>
    </xdr:from>
    <xdr:to>
      <xdr:col>36</xdr:col>
      <xdr:colOff>165100</xdr:colOff>
      <xdr:row>59</xdr:row>
      <xdr:rowOff>162814</xdr:rowOff>
    </xdr:to>
    <xdr:sp macro="" textlink="">
      <xdr:nvSpPr>
        <xdr:cNvPr id="135" name="楕円 134">
          <a:extLst>
            <a:ext uri="{FF2B5EF4-FFF2-40B4-BE49-F238E27FC236}">
              <a16:creationId xmlns:a16="http://schemas.microsoft.com/office/drawing/2014/main" id="{A0601A65-E83A-48DF-A570-933A4A792D85}"/>
            </a:ext>
          </a:extLst>
        </xdr:cNvPr>
        <xdr:cNvSpPr/>
      </xdr:nvSpPr>
      <xdr:spPr>
        <a:xfrm>
          <a:off x="6921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132097</xdr:rowOff>
    </xdr:from>
    <xdr:ext cx="469744" cy="259045"/>
    <xdr:sp macro="" textlink="">
      <xdr:nvSpPr>
        <xdr:cNvPr id="136" name="n_1aveValue【体育館・プール】&#10;一人当たり面積">
          <a:extLst>
            <a:ext uri="{FF2B5EF4-FFF2-40B4-BE49-F238E27FC236}">
              <a16:creationId xmlns:a16="http://schemas.microsoft.com/office/drawing/2014/main" id="{F365C8CF-AE24-44FF-AE20-328E3B7AB95A}"/>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37" name="n_2aveValue【体育館・プール】&#10;一人当たり面積">
          <a:extLst>
            <a:ext uri="{FF2B5EF4-FFF2-40B4-BE49-F238E27FC236}">
              <a16:creationId xmlns:a16="http://schemas.microsoft.com/office/drawing/2014/main" id="{811D0698-78AB-44FB-9CDE-B53BE8EFEF62}"/>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38" name="n_3aveValue【体育館・プール】&#10;一人当たり面積">
          <a:extLst>
            <a:ext uri="{FF2B5EF4-FFF2-40B4-BE49-F238E27FC236}">
              <a16:creationId xmlns:a16="http://schemas.microsoft.com/office/drawing/2014/main" id="{88F97ECF-36D2-4A8A-9C7E-9A5DD307CA19}"/>
            </a:ext>
          </a:extLst>
        </xdr:cNvPr>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139" name="n_4aveValue【体育館・プール】&#10;一人当たり面積">
          <a:extLst>
            <a:ext uri="{FF2B5EF4-FFF2-40B4-BE49-F238E27FC236}">
              <a16:creationId xmlns:a16="http://schemas.microsoft.com/office/drawing/2014/main" id="{F249C7E1-59D1-49BC-948F-514D05AB7078}"/>
            </a:ext>
          </a:extLst>
        </xdr:cNvPr>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7891</xdr:rowOff>
    </xdr:from>
    <xdr:ext cx="469744" cy="259045"/>
    <xdr:sp macro="" textlink="">
      <xdr:nvSpPr>
        <xdr:cNvPr id="140" name="n_4mainValue【体育館・プール】&#10;一人当たり面積">
          <a:extLst>
            <a:ext uri="{FF2B5EF4-FFF2-40B4-BE49-F238E27FC236}">
              <a16:creationId xmlns:a16="http://schemas.microsoft.com/office/drawing/2014/main" id="{8A0FF5A2-B642-4A65-ACBA-7F28C6A28E7A}"/>
            </a:ext>
          </a:extLst>
        </xdr:cNvPr>
        <xdr:cNvSpPr txBox="1"/>
      </xdr:nvSpPr>
      <xdr:spPr>
        <a:xfrm>
          <a:off x="6737427" y="995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a16="http://schemas.microsoft.com/office/drawing/2014/main" id="{395FCCAE-65DC-429D-830D-1732FFC0523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a16="http://schemas.microsoft.com/office/drawing/2014/main" id="{BF7B150C-FB5A-44F2-9255-A46F749165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a16="http://schemas.microsoft.com/office/drawing/2014/main" id="{88BAA50F-CADF-4F7D-8741-1C078A7BE0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a16="http://schemas.microsoft.com/office/drawing/2014/main" id="{C2FC755D-929F-4A70-84E9-25A505BD4C4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a16="http://schemas.microsoft.com/office/drawing/2014/main" id="{3EFB9DFE-6833-4F59-956D-AB80FBB1B83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a16="http://schemas.microsoft.com/office/drawing/2014/main" id="{FC6965D9-5BC8-4486-A797-EEC225E5E84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a16="http://schemas.microsoft.com/office/drawing/2014/main" id="{744069E9-4ABB-4EFF-B0FF-82DECFC1BA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a16="http://schemas.microsoft.com/office/drawing/2014/main" id="{014C202F-49DB-4A5C-A9B3-A1F74AE64C7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a:extLst>
            <a:ext uri="{FF2B5EF4-FFF2-40B4-BE49-F238E27FC236}">
              <a16:creationId xmlns:a16="http://schemas.microsoft.com/office/drawing/2014/main" id="{CE0DA233-75C8-4645-A413-428B91BF979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a:extLst>
            <a:ext uri="{FF2B5EF4-FFF2-40B4-BE49-F238E27FC236}">
              <a16:creationId xmlns:a16="http://schemas.microsoft.com/office/drawing/2014/main" id="{A814B6A8-A6D2-435D-AB36-BD534306E9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1" name="テキスト ボックス 150">
          <a:extLst>
            <a:ext uri="{FF2B5EF4-FFF2-40B4-BE49-F238E27FC236}">
              <a16:creationId xmlns:a16="http://schemas.microsoft.com/office/drawing/2014/main" id="{3EE4D251-5F53-48CB-B6A5-4DA639A8CED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2" name="直線コネクタ 151">
          <a:extLst>
            <a:ext uri="{FF2B5EF4-FFF2-40B4-BE49-F238E27FC236}">
              <a16:creationId xmlns:a16="http://schemas.microsoft.com/office/drawing/2014/main" id="{082795FC-5D97-4F40-B431-31D986E98BE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3" name="テキスト ボックス 152">
          <a:extLst>
            <a:ext uri="{FF2B5EF4-FFF2-40B4-BE49-F238E27FC236}">
              <a16:creationId xmlns:a16="http://schemas.microsoft.com/office/drawing/2014/main" id="{F4C6DA44-796D-4636-9D85-7DE5C418476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4" name="直線コネクタ 153">
          <a:extLst>
            <a:ext uri="{FF2B5EF4-FFF2-40B4-BE49-F238E27FC236}">
              <a16:creationId xmlns:a16="http://schemas.microsoft.com/office/drawing/2014/main" id="{A576D58C-4FD5-482C-A55D-2D24397463C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5" name="テキスト ボックス 154">
          <a:extLst>
            <a:ext uri="{FF2B5EF4-FFF2-40B4-BE49-F238E27FC236}">
              <a16:creationId xmlns:a16="http://schemas.microsoft.com/office/drawing/2014/main" id="{41589269-B8D3-47B1-ACE0-BBF65EBEF35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6" name="直線コネクタ 155">
          <a:extLst>
            <a:ext uri="{FF2B5EF4-FFF2-40B4-BE49-F238E27FC236}">
              <a16:creationId xmlns:a16="http://schemas.microsoft.com/office/drawing/2014/main" id="{06324533-0D3A-403A-8D1D-7DBAF6678AA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7" name="テキスト ボックス 156">
          <a:extLst>
            <a:ext uri="{FF2B5EF4-FFF2-40B4-BE49-F238E27FC236}">
              <a16:creationId xmlns:a16="http://schemas.microsoft.com/office/drawing/2014/main" id="{F2F4A62B-C829-458D-854B-A84224FE343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8" name="直線コネクタ 157">
          <a:extLst>
            <a:ext uri="{FF2B5EF4-FFF2-40B4-BE49-F238E27FC236}">
              <a16:creationId xmlns:a16="http://schemas.microsoft.com/office/drawing/2014/main" id="{54CE4F1F-79F3-47A8-BD7E-3E5D9345061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9" name="テキスト ボックス 158">
          <a:extLst>
            <a:ext uri="{FF2B5EF4-FFF2-40B4-BE49-F238E27FC236}">
              <a16:creationId xmlns:a16="http://schemas.microsoft.com/office/drawing/2014/main" id="{5AF11C79-4BCE-42D7-ACEE-8ACD6A846A2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0" name="直線コネクタ 159">
          <a:extLst>
            <a:ext uri="{FF2B5EF4-FFF2-40B4-BE49-F238E27FC236}">
              <a16:creationId xmlns:a16="http://schemas.microsoft.com/office/drawing/2014/main" id="{C9D3F983-0D9F-4D3D-A1E5-7B048F4F0A0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61" name="テキスト ボックス 160">
          <a:extLst>
            <a:ext uri="{FF2B5EF4-FFF2-40B4-BE49-F238E27FC236}">
              <a16:creationId xmlns:a16="http://schemas.microsoft.com/office/drawing/2014/main" id="{5387BE4F-960C-44BD-8606-99CAE1417F9E}"/>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2" name="直線コネクタ 161">
          <a:extLst>
            <a:ext uri="{FF2B5EF4-FFF2-40B4-BE49-F238E27FC236}">
              <a16:creationId xmlns:a16="http://schemas.microsoft.com/office/drawing/2014/main" id="{BD907677-BBC0-480D-B8DC-BDD5B744EF3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a:extLst>
            <a:ext uri="{FF2B5EF4-FFF2-40B4-BE49-F238E27FC236}">
              <a16:creationId xmlns:a16="http://schemas.microsoft.com/office/drawing/2014/main" id="{0AE44824-8CEA-4091-84D2-57FAB8E5C8C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45720</xdr:rowOff>
    </xdr:from>
    <xdr:to>
      <xdr:col>24</xdr:col>
      <xdr:colOff>62865</xdr:colOff>
      <xdr:row>85</xdr:row>
      <xdr:rowOff>31750</xdr:rowOff>
    </xdr:to>
    <xdr:cxnSp macro="">
      <xdr:nvCxnSpPr>
        <xdr:cNvPr id="164" name="直線コネクタ 163">
          <a:extLst>
            <a:ext uri="{FF2B5EF4-FFF2-40B4-BE49-F238E27FC236}">
              <a16:creationId xmlns:a16="http://schemas.microsoft.com/office/drawing/2014/main" id="{BD6CEEC9-79FF-404A-A070-A2447D587E11}"/>
            </a:ext>
          </a:extLst>
        </xdr:cNvPr>
        <xdr:cNvCxnSpPr/>
      </xdr:nvCxnSpPr>
      <xdr:spPr>
        <a:xfrm flipV="1">
          <a:off x="4634865" y="13418820"/>
          <a:ext cx="0" cy="11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65" name="【福祉施設】&#10;有形固定資産減価償却率最小値テキスト">
          <a:extLst>
            <a:ext uri="{FF2B5EF4-FFF2-40B4-BE49-F238E27FC236}">
              <a16:creationId xmlns:a16="http://schemas.microsoft.com/office/drawing/2014/main" id="{991C7D82-0EED-44CE-AC5F-44539BC75A7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66" name="直線コネクタ 165">
          <a:extLst>
            <a:ext uri="{FF2B5EF4-FFF2-40B4-BE49-F238E27FC236}">
              <a16:creationId xmlns:a16="http://schemas.microsoft.com/office/drawing/2014/main" id="{A32D5FB4-9346-4879-8933-85CE57CF0932}"/>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163847</xdr:rowOff>
    </xdr:from>
    <xdr:ext cx="340478" cy="259045"/>
    <xdr:sp macro="" textlink="">
      <xdr:nvSpPr>
        <xdr:cNvPr id="167" name="【福祉施設】&#10;有形固定資産減価償却率最大値テキスト">
          <a:extLst>
            <a:ext uri="{FF2B5EF4-FFF2-40B4-BE49-F238E27FC236}">
              <a16:creationId xmlns:a16="http://schemas.microsoft.com/office/drawing/2014/main" id="{030BF6C5-154F-4A1B-9383-F5D8EA0429E8}"/>
            </a:ext>
          </a:extLst>
        </xdr:cNvPr>
        <xdr:cNvSpPr txBox="1"/>
      </xdr:nvSpPr>
      <xdr:spPr>
        <a:xfrm>
          <a:off x="4673600" y="1319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45720</xdr:rowOff>
    </xdr:from>
    <xdr:to>
      <xdr:col>24</xdr:col>
      <xdr:colOff>152400</xdr:colOff>
      <xdr:row>78</xdr:row>
      <xdr:rowOff>45720</xdr:rowOff>
    </xdr:to>
    <xdr:cxnSp macro="">
      <xdr:nvCxnSpPr>
        <xdr:cNvPr id="168" name="直線コネクタ 167">
          <a:extLst>
            <a:ext uri="{FF2B5EF4-FFF2-40B4-BE49-F238E27FC236}">
              <a16:creationId xmlns:a16="http://schemas.microsoft.com/office/drawing/2014/main" id="{137DA941-C3D7-40F1-BABC-36C750ECBE2F}"/>
            </a:ext>
          </a:extLst>
        </xdr:cNvPr>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31766</xdr:rowOff>
    </xdr:from>
    <xdr:ext cx="405111" cy="259045"/>
    <xdr:sp macro="" textlink="">
      <xdr:nvSpPr>
        <xdr:cNvPr id="169" name="【福祉施設】&#10;有形固定資産減価償却率平均値テキスト">
          <a:extLst>
            <a:ext uri="{FF2B5EF4-FFF2-40B4-BE49-F238E27FC236}">
              <a16:creationId xmlns:a16="http://schemas.microsoft.com/office/drawing/2014/main" id="{720F6856-245B-4660-8685-D2FF4AD99367}"/>
            </a:ext>
          </a:extLst>
        </xdr:cNvPr>
        <xdr:cNvSpPr txBox="1"/>
      </xdr:nvSpPr>
      <xdr:spPr>
        <a:xfrm>
          <a:off x="4673600" y="1391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53339</xdr:rowOff>
    </xdr:from>
    <xdr:to>
      <xdr:col>24</xdr:col>
      <xdr:colOff>114300</xdr:colOff>
      <xdr:row>81</xdr:row>
      <xdr:rowOff>154939</xdr:rowOff>
    </xdr:to>
    <xdr:sp macro="" textlink="">
      <xdr:nvSpPr>
        <xdr:cNvPr id="170" name="フローチャート: 判断 169">
          <a:extLst>
            <a:ext uri="{FF2B5EF4-FFF2-40B4-BE49-F238E27FC236}">
              <a16:creationId xmlns:a16="http://schemas.microsoft.com/office/drawing/2014/main" id="{933B7853-E689-4A44-BC4C-A51ED6EEE7B8}"/>
            </a:ext>
          </a:extLst>
        </xdr:cNvPr>
        <xdr:cNvSpPr/>
      </xdr:nvSpPr>
      <xdr:spPr>
        <a:xfrm>
          <a:off x="4584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69850</xdr:rowOff>
    </xdr:from>
    <xdr:to>
      <xdr:col>20</xdr:col>
      <xdr:colOff>38100</xdr:colOff>
      <xdr:row>82</xdr:row>
      <xdr:rowOff>0</xdr:rowOff>
    </xdr:to>
    <xdr:sp macro="" textlink="">
      <xdr:nvSpPr>
        <xdr:cNvPr id="171" name="フローチャート: 判断 170">
          <a:extLst>
            <a:ext uri="{FF2B5EF4-FFF2-40B4-BE49-F238E27FC236}">
              <a16:creationId xmlns:a16="http://schemas.microsoft.com/office/drawing/2014/main" id="{FC42E60C-E662-461B-96DD-33CCABDD3BA4}"/>
            </a:ext>
          </a:extLst>
        </xdr:cNvPr>
        <xdr:cNvSpPr/>
      </xdr:nvSpPr>
      <xdr:spPr>
        <a:xfrm>
          <a:off x="3746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33020</xdr:rowOff>
    </xdr:from>
    <xdr:to>
      <xdr:col>15</xdr:col>
      <xdr:colOff>101600</xdr:colOff>
      <xdr:row>81</xdr:row>
      <xdr:rowOff>134620</xdr:rowOff>
    </xdr:to>
    <xdr:sp macro="" textlink="">
      <xdr:nvSpPr>
        <xdr:cNvPr id="172" name="フローチャート: 判断 171">
          <a:extLst>
            <a:ext uri="{FF2B5EF4-FFF2-40B4-BE49-F238E27FC236}">
              <a16:creationId xmlns:a16="http://schemas.microsoft.com/office/drawing/2014/main" id="{AFA7D21D-BBB6-4F78-8E4F-51AD01075A3C}"/>
            </a:ext>
          </a:extLst>
        </xdr:cNvPr>
        <xdr:cNvSpPr/>
      </xdr:nvSpPr>
      <xdr:spPr>
        <a:xfrm>
          <a:off x="2857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173" name="フローチャート: 判断 172">
          <a:extLst>
            <a:ext uri="{FF2B5EF4-FFF2-40B4-BE49-F238E27FC236}">
              <a16:creationId xmlns:a16="http://schemas.microsoft.com/office/drawing/2014/main" id="{22CBA9FA-5D08-46A5-91A0-BB024573372A}"/>
            </a:ext>
          </a:extLst>
        </xdr:cNvPr>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43180</xdr:rowOff>
    </xdr:from>
    <xdr:to>
      <xdr:col>6</xdr:col>
      <xdr:colOff>38100</xdr:colOff>
      <xdr:row>81</xdr:row>
      <xdr:rowOff>144780</xdr:rowOff>
    </xdr:to>
    <xdr:sp macro="" textlink="">
      <xdr:nvSpPr>
        <xdr:cNvPr id="174" name="フローチャート: 判断 173">
          <a:extLst>
            <a:ext uri="{FF2B5EF4-FFF2-40B4-BE49-F238E27FC236}">
              <a16:creationId xmlns:a16="http://schemas.microsoft.com/office/drawing/2014/main" id="{981BFBA0-DBCC-4126-867D-CF7A30212E0F}"/>
            </a:ext>
          </a:extLst>
        </xdr:cNvPr>
        <xdr:cNvSpPr/>
      </xdr:nvSpPr>
      <xdr:spPr>
        <a:xfrm>
          <a:off x="1079500" y="139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E18B00D1-123F-4E69-B245-D432D88FFCA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0B8D11FB-68F6-424B-BD63-986BEB04A1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581C7867-C910-4E34-8E29-CA4A2D9E38A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A4D24441-826E-4217-A668-E06AF21F340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FCCC98A6-3CE6-4EEC-AE47-24053DDF5D0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166370</xdr:rowOff>
    </xdr:from>
    <xdr:to>
      <xdr:col>24</xdr:col>
      <xdr:colOff>114300</xdr:colOff>
      <xdr:row>78</xdr:row>
      <xdr:rowOff>96520</xdr:rowOff>
    </xdr:to>
    <xdr:sp macro="" textlink="">
      <xdr:nvSpPr>
        <xdr:cNvPr id="180" name="楕円 179">
          <a:extLst>
            <a:ext uri="{FF2B5EF4-FFF2-40B4-BE49-F238E27FC236}">
              <a16:creationId xmlns:a16="http://schemas.microsoft.com/office/drawing/2014/main" id="{15F52A07-DB35-4C48-94D7-9723841FF324}"/>
            </a:ext>
          </a:extLst>
        </xdr:cNvPr>
        <xdr:cNvSpPr/>
      </xdr:nvSpPr>
      <xdr:spPr>
        <a:xfrm>
          <a:off x="45847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119397</xdr:rowOff>
    </xdr:from>
    <xdr:ext cx="340478" cy="259045"/>
    <xdr:sp macro="" textlink="">
      <xdr:nvSpPr>
        <xdr:cNvPr id="181" name="【福祉施設】&#10;有形固定資産減価償却率該当値テキスト">
          <a:extLst>
            <a:ext uri="{FF2B5EF4-FFF2-40B4-BE49-F238E27FC236}">
              <a16:creationId xmlns:a16="http://schemas.microsoft.com/office/drawing/2014/main" id="{56345339-FA40-467F-8124-C310300058AD}"/>
            </a:ext>
          </a:extLst>
        </xdr:cNvPr>
        <xdr:cNvSpPr txBox="1"/>
      </xdr:nvSpPr>
      <xdr:spPr>
        <a:xfrm>
          <a:off x="4673600" y="13321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138430</xdr:rowOff>
    </xdr:from>
    <xdr:to>
      <xdr:col>20</xdr:col>
      <xdr:colOff>38100</xdr:colOff>
      <xdr:row>78</xdr:row>
      <xdr:rowOff>68580</xdr:rowOff>
    </xdr:to>
    <xdr:sp macro="" textlink="">
      <xdr:nvSpPr>
        <xdr:cNvPr id="182" name="楕円 181">
          <a:extLst>
            <a:ext uri="{FF2B5EF4-FFF2-40B4-BE49-F238E27FC236}">
              <a16:creationId xmlns:a16="http://schemas.microsoft.com/office/drawing/2014/main" id="{3E00C240-B2A3-433F-ACC7-A84E738B9A32}"/>
            </a:ext>
          </a:extLst>
        </xdr:cNvPr>
        <xdr:cNvSpPr/>
      </xdr:nvSpPr>
      <xdr:spPr>
        <a:xfrm>
          <a:off x="3746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17780</xdr:rowOff>
    </xdr:from>
    <xdr:to>
      <xdr:col>24</xdr:col>
      <xdr:colOff>63500</xdr:colOff>
      <xdr:row>78</xdr:row>
      <xdr:rowOff>45720</xdr:rowOff>
    </xdr:to>
    <xdr:cxnSp macro="">
      <xdr:nvCxnSpPr>
        <xdr:cNvPr id="183" name="直線コネクタ 182">
          <a:extLst>
            <a:ext uri="{FF2B5EF4-FFF2-40B4-BE49-F238E27FC236}">
              <a16:creationId xmlns:a16="http://schemas.microsoft.com/office/drawing/2014/main" id="{A58473BA-9C35-43EC-84DA-9A21DBD23270}"/>
            </a:ext>
          </a:extLst>
        </xdr:cNvPr>
        <xdr:cNvCxnSpPr/>
      </xdr:nvCxnSpPr>
      <xdr:spPr>
        <a:xfrm>
          <a:off x="3797300" y="133908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110489</xdr:rowOff>
    </xdr:from>
    <xdr:to>
      <xdr:col>15</xdr:col>
      <xdr:colOff>101600</xdr:colOff>
      <xdr:row>78</xdr:row>
      <xdr:rowOff>40639</xdr:rowOff>
    </xdr:to>
    <xdr:sp macro="" textlink="">
      <xdr:nvSpPr>
        <xdr:cNvPr id="184" name="楕円 183">
          <a:extLst>
            <a:ext uri="{FF2B5EF4-FFF2-40B4-BE49-F238E27FC236}">
              <a16:creationId xmlns:a16="http://schemas.microsoft.com/office/drawing/2014/main" id="{B4320E43-0A30-4F93-A7DA-DC3A0B1D48D2}"/>
            </a:ext>
          </a:extLst>
        </xdr:cNvPr>
        <xdr:cNvSpPr/>
      </xdr:nvSpPr>
      <xdr:spPr>
        <a:xfrm>
          <a:off x="28575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161289</xdr:rowOff>
    </xdr:from>
    <xdr:to>
      <xdr:col>19</xdr:col>
      <xdr:colOff>177800</xdr:colOff>
      <xdr:row>78</xdr:row>
      <xdr:rowOff>17780</xdr:rowOff>
    </xdr:to>
    <xdr:cxnSp macro="">
      <xdr:nvCxnSpPr>
        <xdr:cNvPr id="185" name="直線コネクタ 184">
          <a:extLst>
            <a:ext uri="{FF2B5EF4-FFF2-40B4-BE49-F238E27FC236}">
              <a16:creationId xmlns:a16="http://schemas.microsoft.com/office/drawing/2014/main" id="{29799B0B-FF8F-4D91-826A-B9A9AE3D37D0}"/>
            </a:ext>
          </a:extLst>
        </xdr:cNvPr>
        <xdr:cNvCxnSpPr/>
      </xdr:nvCxnSpPr>
      <xdr:spPr>
        <a:xfrm>
          <a:off x="2908300" y="133629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186" name="楕円 185">
          <a:extLst>
            <a:ext uri="{FF2B5EF4-FFF2-40B4-BE49-F238E27FC236}">
              <a16:creationId xmlns:a16="http://schemas.microsoft.com/office/drawing/2014/main" id="{DE29B0E4-CF17-4D41-927F-FE7782000D56}"/>
            </a:ext>
          </a:extLst>
        </xdr:cNvPr>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161289</xdr:rowOff>
    </xdr:to>
    <xdr:cxnSp macro="">
      <xdr:nvCxnSpPr>
        <xdr:cNvPr id="187" name="直線コネクタ 186">
          <a:extLst>
            <a:ext uri="{FF2B5EF4-FFF2-40B4-BE49-F238E27FC236}">
              <a16:creationId xmlns:a16="http://schemas.microsoft.com/office/drawing/2014/main" id="{C106F37B-4D12-4807-AC54-A3C112E35056}"/>
            </a:ext>
          </a:extLst>
        </xdr:cNvPr>
        <xdr:cNvCxnSpPr/>
      </xdr:nvCxnSpPr>
      <xdr:spPr>
        <a:xfrm>
          <a:off x="2019300" y="133350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188" name="n_1aveValue【福祉施設】&#10;有形固定資産減価償却率">
          <a:extLst>
            <a:ext uri="{FF2B5EF4-FFF2-40B4-BE49-F238E27FC236}">
              <a16:creationId xmlns:a16="http://schemas.microsoft.com/office/drawing/2014/main" id="{6139DF7C-FACA-459C-A59F-51EBEB2F75AA}"/>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125747</xdr:rowOff>
    </xdr:from>
    <xdr:ext cx="405111" cy="259045"/>
    <xdr:sp macro="" textlink="">
      <xdr:nvSpPr>
        <xdr:cNvPr id="189" name="n_2aveValue【福祉施設】&#10;有形固定資産減価償却率">
          <a:extLst>
            <a:ext uri="{FF2B5EF4-FFF2-40B4-BE49-F238E27FC236}">
              <a16:creationId xmlns:a16="http://schemas.microsoft.com/office/drawing/2014/main" id="{3C96D810-A9E3-47E1-B3EE-8CA80BA4D293}"/>
            </a:ext>
          </a:extLst>
        </xdr:cNvPr>
        <xdr:cNvSpPr txBox="1"/>
      </xdr:nvSpPr>
      <xdr:spPr>
        <a:xfrm>
          <a:off x="2705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114316</xdr:rowOff>
    </xdr:from>
    <xdr:ext cx="405111" cy="259045"/>
    <xdr:sp macro="" textlink="">
      <xdr:nvSpPr>
        <xdr:cNvPr id="190" name="n_3aveValue【福祉施設】&#10;有形固定資産減価償却率">
          <a:extLst>
            <a:ext uri="{FF2B5EF4-FFF2-40B4-BE49-F238E27FC236}">
              <a16:creationId xmlns:a16="http://schemas.microsoft.com/office/drawing/2014/main" id="{12A99E8B-9AC0-4471-AC9B-0C0F35B0B382}"/>
            </a:ext>
          </a:extLst>
        </xdr:cNvPr>
        <xdr:cNvSpPr txBox="1"/>
      </xdr:nvSpPr>
      <xdr:spPr>
        <a:xfrm>
          <a:off x="1816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161307</xdr:rowOff>
    </xdr:from>
    <xdr:ext cx="405111" cy="259045"/>
    <xdr:sp macro="" textlink="">
      <xdr:nvSpPr>
        <xdr:cNvPr id="191" name="n_4aveValue【福祉施設】&#10;有形固定資産減価償却率">
          <a:extLst>
            <a:ext uri="{FF2B5EF4-FFF2-40B4-BE49-F238E27FC236}">
              <a16:creationId xmlns:a16="http://schemas.microsoft.com/office/drawing/2014/main" id="{D8112DC9-F796-4C3D-BCB6-12B16027D02A}"/>
            </a:ext>
          </a:extLst>
        </xdr:cNvPr>
        <xdr:cNvSpPr txBox="1"/>
      </xdr:nvSpPr>
      <xdr:spPr>
        <a:xfrm>
          <a:off x="927744" y="1370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85107</xdr:rowOff>
    </xdr:from>
    <xdr:ext cx="340478" cy="259045"/>
    <xdr:sp macro="" textlink="">
      <xdr:nvSpPr>
        <xdr:cNvPr id="192" name="n_1mainValue【福祉施設】&#10;有形固定資産減価償却率">
          <a:extLst>
            <a:ext uri="{FF2B5EF4-FFF2-40B4-BE49-F238E27FC236}">
              <a16:creationId xmlns:a16="http://schemas.microsoft.com/office/drawing/2014/main" id="{536277CC-3140-40A1-9F96-47C7AAB17228}"/>
            </a:ext>
          </a:extLst>
        </xdr:cNvPr>
        <xdr:cNvSpPr txBox="1"/>
      </xdr:nvSpPr>
      <xdr:spPr>
        <a:xfrm>
          <a:off x="3614361" y="13115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57166</xdr:rowOff>
    </xdr:from>
    <xdr:ext cx="340478" cy="259045"/>
    <xdr:sp macro="" textlink="">
      <xdr:nvSpPr>
        <xdr:cNvPr id="193" name="n_2mainValue【福祉施設】&#10;有形固定資産減価償却率">
          <a:extLst>
            <a:ext uri="{FF2B5EF4-FFF2-40B4-BE49-F238E27FC236}">
              <a16:creationId xmlns:a16="http://schemas.microsoft.com/office/drawing/2014/main" id="{BDA2A05E-86D1-4186-9D4C-A05771D3678D}"/>
            </a:ext>
          </a:extLst>
        </xdr:cNvPr>
        <xdr:cNvSpPr txBox="1"/>
      </xdr:nvSpPr>
      <xdr:spPr>
        <a:xfrm>
          <a:off x="2738061" y="130873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29227</xdr:rowOff>
    </xdr:from>
    <xdr:ext cx="340478" cy="259045"/>
    <xdr:sp macro="" textlink="">
      <xdr:nvSpPr>
        <xdr:cNvPr id="194" name="n_3mainValue【福祉施設】&#10;有形固定資産減価償却率">
          <a:extLst>
            <a:ext uri="{FF2B5EF4-FFF2-40B4-BE49-F238E27FC236}">
              <a16:creationId xmlns:a16="http://schemas.microsoft.com/office/drawing/2014/main" id="{271DAB40-5745-44DD-811C-FD3955528349}"/>
            </a:ext>
          </a:extLst>
        </xdr:cNvPr>
        <xdr:cNvSpPr txBox="1"/>
      </xdr:nvSpPr>
      <xdr:spPr>
        <a:xfrm>
          <a:off x="1849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a:extLst>
            <a:ext uri="{FF2B5EF4-FFF2-40B4-BE49-F238E27FC236}">
              <a16:creationId xmlns:a16="http://schemas.microsoft.com/office/drawing/2014/main" id="{DC3C25DB-2D45-4513-A08F-963AD750AF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a:extLst>
            <a:ext uri="{FF2B5EF4-FFF2-40B4-BE49-F238E27FC236}">
              <a16:creationId xmlns:a16="http://schemas.microsoft.com/office/drawing/2014/main" id="{0D248EF6-E063-4B42-B908-6BD1DA31232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a:extLst>
            <a:ext uri="{FF2B5EF4-FFF2-40B4-BE49-F238E27FC236}">
              <a16:creationId xmlns:a16="http://schemas.microsoft.com/office/drawing/2014/main" id="{E8BAE256-71BE-4C06-8B97-4CE8F411FD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a:extLst>
            <a:ext uri="{FF2B5EF4-FFF2-40B4-BE49-F238E27FC236}">
              <a16:creationId xmlns:a16="http://schemas.microsoft.com/office/drawing/2014/main" id="{02F70170-D2CB-4CEE-BE37-1154ED604D9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a:extLst>
            <a:ext uri="{FF2B5EF4-FFF2-40B4-BE49-F238E27FC236}">
              <a16:creationId xmlns:a16="http://schemas.microsoft.com/office/drawing/2014/main" id="{EA8E11BE-4FC5-4F8A-95E0-EFDB015DD71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a:extLst>
            <a:ext uri="{FF2B5EF4-FFF2-40B4-BE49-F238E27FC236}">
              <a16:creationId xmlns:a16="http://schemas.microsoft.com/office/drawing/2014/main" id="{C273BD05-1777-4441-82D0-A6051005386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a:extLst>
            <a:ext uri="{FF2B5EF4-FFF2-40B4-BE49-F238E27FC236}">
              <a16:creationId xmlns:a16="http://schemas.microsoft.com/office/drawing/2014/main" id="{133F38FB-64CC-4B37-A05F-E9B78A7A61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a:extLst>
            <a:ext uri="{FF2B5EF4-FFF2-40B4-BE49-F238E27FC236}">
              <a16:creationId xmlns:a16="http://schemas.microsoft.com/office/drawing/2014/main" id="{43781CCB-C4AF-4568-B9AF-B2A9AD1A8EF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a:extLst>
            <a:ext uri="{FF2B5EF4-FFF2-40B4-BE49-F238E27FC236}">
              <a16:creationId xmlns:a16="http://schemas.microsoft.com/office/drawing/2014/main" id="{1ECDCCBF-2A73-46B2-A629-FECB56EC6CE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a:extLst>
            <a:ext uri="{FF2B5EF4-FFF2-40B4-BE49-F238E27FC236}">
              <a16:creationId xmlns:a16="http://schemas.microsoft.com/office/drawing/2014/main" id="{A98DF3E5-5301-4C84-B7F9-0A3721BDFEE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5" name="直線コネクタ 204">
          <a:extLst>
            <a:ext uri="{FF2B5EF4-FFF2-40B4-BE49-F238E27FC236}">
              <a16:creationId xmlns:a16="http://schemas.microsoft.com/office/drawing/2014/main" id="{5AE3EE8B-BCA0-497B-8C8A-00A5AA7A8CA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6" name="テキスト ボックス 205">
          <a:extLst>
            <a:ext uri="{FF2B5EF4-FFF2-40B4-BE49-F238E27FC236}">
              <a16:creationId xmlns:a16="http://schemas.microsoft.com/office/drawing/2014/main" id="{4EA64B0E-BCA8-4F19-9789-374679AABE1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7" name="直線コネクタ 206">
          <a:extLst>
            <a:ext uri="{FF2B5EF4-FFF2-40B4-BE49-F238E27FC236}">
              <a16:creationId xmlns:a16="http://schemas.microsoft.com/office/drawing/2014/main" id="{6D8D5EAE-6011-4A8C-B3FA-6C58CD01757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8" name="テキスト ボックス 207">
          <a:extLst>
            <a:ext uri="{FF2B5EF4-FFF2-40B4-BE49-F238E27FC236}">
              <a16:creationId xmlns:a16="http://schemas.microsoft.com/office/drawing/2014/main" id="{32D88B17-D17D-44DB-9A19-9B9E9148B1F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9" name="直線コネクタ 208">
          <a:extLst>
            <a:ext uri="{FF2B5EF4-FFF2-40B4-BE49-F238E27FC236}">
              <a16:creationId xmlns:a16="http://schemas.microsoft.com/office/drawing/2014/main" id="{DF429125-2975-45C9-AE0C-5B60D05C63A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0" name="テキスト ボックス 209">
          <a:extLst>
            <a:ext uri="{FF2B5EF4-FFF2-40B4-BE49-F238E27FC236}">
              <a16:creationId xmlns:a16="http://schemas.microsoft.com/office/drawing/2014/main" id="{D931609C-BCE8-4F56-BCF6-676B19974A7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1" name="直線コネクタ 210">
          <a:extLst>
            <a:ext uri="{FF2B5EF4-FFF2-40B4-BE49-F238E27FC236}">
              <a16:creationId xmlns:a16="http://schemas.microsoft.com/office/drawing/2014/main" id="{5F0FFD3A-9F00-4A83-9997-4A6BC702DEF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2" name="テキスト ボックス 211">
          <a:extLst>
            <a:ext uri="{FF2B5EF4-FFF2-40B4-BE49-F238E27FC236}">
              <a16:creationId xmlns:a16="http://schemas.microsoft.com/office/drawing/2014/main" id="{F8E620DF-4A80-4670-8EC2-AC885604403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3" name="直線コネクタ 212">
          <a:extLst>
            <a:ext uri="{FF2B5EF4-FFF2-40B4-BE49-F238E27FC236}">
              <a16:creationId xmlns:a16="http://schemas.microsoft.com/office/drawing/2014/main" id="{8E581D96-DB0F-4436-A39D-60D2F97EC92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id="{5F509EB6-D097-4FB7-BA75-84DD152D38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5" name="【福祉施設】&#10;一人当たり面積グラフ枠">
          <a:extLst>
            <a:ext uri="{FF2B5EF4-FFF2-40B4-BE49-F238E27FC236}">
              <a16:creationId xmlns:a16="http://schemas.microsoft.com/office/drawing/2014/main" id="{7ACEC5CD-9163-4D97-AC74-6020C1DD05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16" name="直線コネクタ 215">
          <a:extLst>
            <a:ext uri="{FF2B5EF4-FFF2-40B4-BE49-F238E27FC236}">
              <a16:creationId xmlns:a16="http://schemas.microsoft.com/office/drawing/2014/main" id="{568F7652-7377-41E6-A023-3A02545E3A94}"/>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17" name="【福祉施設】&#10;一人当たり面積最小値テキスト">
          <a:extLst>
            <a:ext uri="{FF2B5EF4-FFF2-40B4-BE49-F238E27FC236}">
              <a16:creationId xmlns:a16="http://schemas.microsoft.com/office/drawing/2014/main" id="{2A3064BB-D357-4331-ACB0-B871EFD74993}"/>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18" name="直線コネクタ 217">
          <a:extLst>
            <a:ext uri="{FF2B5EF4-FFF2-40B4-BE49-F238E27FC236}">
              <a16:creationId xmlns:a16="http://schemas.microsoft.com/office/drawing/2014/main" id="{32B18ACD-3B89-4FB2-A5B3-82D6B43DBBEC}"/>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19" name="【福祉施設】&#10;一人当たり面積最大値テキスト">
          <a:extLst>
            <a:ext uri="{FF2B5EF4-FFF2-40B4-BE49-F238E27FC236}">
              <a16:creationId xmlns:a16="http://schemas.microsoft.com/office/drawing/2014/main" id="{621D85D4-F533-4CB7-8622-96829839462B}"/>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20" name="直線コネクタ 219">
          <a:extLst>
            <a:ext uri="{FF2B5EF4-FFF2-40B4-BE49-F238E27FC236}">
              <a16:creationId xmlns:a16="http://schemas.microsoft.com/office/drawing/2014/main" id="{7814C2BD-9ECD-4980-98E5-9E2B80F9963B}"/>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221" name="【福祉施設】&#10;一人当たり面積平均値テキスト">
          <a:extLst>
            <a:ext uri="{FF2B5EF4-FFF2-40B4-BE49-F238E27FC236}">
              <a16:creationId xmlns:a16="http://schemas.microsoft.com/office/drawing/2014/main" id="{BC362819-EB7A-4F1B-96A6-DA7ABFFB8CFA}"/>
            </a:ext>
          </a:extLst>
        </xdr:cNvPr>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22" name="フローチャート: 判断 221">
          <a:extLst>
            <a:ext uri="{FF2B5EF4-FFF2-40B4-BE49-F238E27FC236}">
              <a16:creationId xmlns:a16="http://schemas.microsoft.com/office/drawing/2014/main" id="{E2AE176D-BFF0-411D-8C9B-BFB945DC3865}"/>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23" name="フローチャート: 判断 222">
          <a:extLst>
            <a:ext uri="{FF2B5EF4-FFF2-40B4-BE49-F238E27FC236}">
              <a16:creationId xmlns:a16="http://schemas.microsoft.com/office/drawing/2014/main" id="{59C4ACD5-25F4-40F7-B341-84CE8E57CF80}"/>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24" name="フローチャート: 判断 223">
          <a:extLst>
            <a:ext uri="{FF2B5EF4-FFF2-40B4-BE49-F238E27FC236}">
              <a16:creationId xmlns:a16="http://schemas.microsoft.com/office/drawing/2014/main" id="{E9EF8858-3AA1-4A0C-B21E-BD38855C256E}"/>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25" name="フローチャート: 判断 224">
          <a:extLst>
            <a:ext uri="{FF2B5EF4-FFF2-40B4-BE49-F238E27FC236}">
              <a16:creationId xmlns:a16="http://schemas.microsoft.com/office/drawing/2014/main" id="{71B75EF3-FF92-4722-B80A-B711D0FB575B}"/>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26" name="フローチャート: 判断 225">
          <a:extLst>
            <a:ext uri="{FF2B5EF4-FFF2-40B4-BE49-F238E27FC236}">
              <a16:creationId xmlns:a16="http://schemas.microsoft.com/office/drawing/2014/main" id="{7AF4458E-8D34-4BFC-958C-CDC5869BC571}"/>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B94F4DC2-0538-46F3-9DDA-1AA8513AEA5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89A8BA5B-8E03-450C-A1C6-AB0BD872AC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648008C-4A29-4012-9AA0-312C1564ADE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9C4E98D8-3DE1-49C7-925B-741F4039252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A127FE85-A158-42B5-9987-15EAE3C5665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17475</xdr:rowOff>
    </xdr:from>
    <xdr:to>
      <xdr:col>55</xdr:col>
      <xdr:colOff>50800</xdr:colOff>
      <xdr:row>80</xdr:row>
      <xdr:rowOff>119075</xdr:rowOff>
    </xdr:to>
    <xdr:sp macro="" textlink="">
      <xdr:nvSpPr>
        <xdr:cNvPr id="232" name="楕円 231">
          <a:extLst>
            <a:ext uri="{FF2B5EF4-FFF2-40B4-BE49-F238E27FC236}">
              <a16:creationId xmlns:a16="http://schemas.microsoft.com/office/drawing/2014/main" id="{A7061630-580B-487B-BC0C-C993AC62756D}"/>
            </a:ext>
          </a:extLst>
        </xdr:cNvPr>
        <xdr:cNvSpPr/>
      </xdr:nvSpPr>
      <xdr:spPr>
        <a:xfrm>
          <a:off x="10426700" y="1373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40352</xdr:rowOff>
    </xdr:from>
    <xdr:ext cx="469744" cy="259045"/>
    <xdr:sp macro="" textlink="">
      <xdr:nvSpPr>
        <xdr:cNvPr id="233" name="【福祉施設】&#10;一人当たり面積該当値テキスト">
          <a:extLst>
            <a:ext uri="{FF2B5EF4-FFF2-40B4-BE49-F238E27FC236}">
              <a16:creationId xmlns:a16="http://schemas.microsoft.com/office/drawing/2014/main" id="{D2233092-C17A-4574-8006-7D09683620BD}"/>
            </a:ext>
          </a:extLst>
        </xdr:cNvPr>
        <xdr:cNvSpPr txBox="1"/>
      </xdr:nvSpPr>
      <xdr:spPr>
        <a:xfrm>
          <a:off x="10515600" y="135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48337</xdr:rowOff>
    </xdr:from>
    <xdr:to>
      <xdr:col>50</xdr:col>
      <xdr:colOff>165100</xdr:colOff>
      <xdr:row>80</xdr:row>
      <xdr:rowOff>149937</xdr:rowOff>
    </xdr:to>
    <xdr:sp macro="" textlink="">
      <xdr:nvSpPr>
        <xdr:cNvPr id="234" name="楕円 233">
          <a:extLst>
            <a:ext uri="{FF2B5EF4-FFF2-40B4-BE49-F238E27FC236}">
              <a16:creationId xmlns:a16="http://schemas.microsoft.com/office/drawing/2014/main" id="{ACBA8B16-1F8F-48E5-8660-3630A85A4E13}"/>
            </a:ext>
          </a:extLst>
        </xdr:cNvPr>
        <xdr:cNvSpPr/>
      </xdr:nvSpPr>
      <xdr:spPr>
        <a:xfrm>
          <a:off x="9588500" y="137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68275</xdr:rowOff>
    </xdr:from>
    <xdr:to>
      <xdr:col>55</xdr:col>
      <xdr:colOff>0</xdr:colOff>
      <xdr:row>80</xdr:row>
      <xdr:rowOff>99137</xdr:rowOff>
    </xdr:to>
    <xdr:cxnSp macro="">
      <xdr:nvCxnSpPr>
        <xdr:cNvPr id="235" name="直線コネクタ 234">
          <a:extLst>
            <a:ext uri="{FF2B5EF4-FFF2-40B4-BE49-F238E27FC236}">
              <a16:creationId xmlns:a16="http://schemas.microsoft.com/office/drawing/2014/main" id="{4E11213F-F488-4314-A0FE-44543387E023}"/>
            </a:ext>
          </a:extLst>
        </xdr:cNvPr>
        <xdr:cNvCxnSpPr/>
      </xdr:nvCxnSpPr>
      <xdr:spPr>
        <a:xfrm flipV="1">
          <a:off x="9639300" y="13784275"/>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104572</xdr:rowOff>
    </xdr:from>
    <xdr:to>
      <xdr:col>46</xdr:col>
      <xdr:colOff>38100</xdr:colOff>
      <xdr:row>81</xdr:row>
      <xdr:rowOff>34722</xdr:rowOff>
    </xdr:to>
    <xdr:sp macro="" textlink="">
      <xdr:nvSpPr>
        <xdr:cNvPr id="236" name="楕円 235">
          <a:extLst>
            <a:ext uri="{FF2B5EF4-FFF2-40B4-BE49-F238E27FC236}">
              <a16:creationId xmlns:a16="http://schemas.microsoft.com/office/drawing/2014/main" id="{1CFF061A-1821-497F-A77D-CF0B990E2602}"/>
            </a:ext>
          </a:extLst>
        </xdr:cNvPr>
        <xdr:cNvSpPr/>
      </xdr:nvSpPr>
      <xdr:spPr>
        <a:xfrm>
          <a:off x="8699500" y="138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99137</xdr:rowOff>
    </xdr:from>
    <xdr:to>
      <xdr:col>50</xdr:col>
      <xdr:colOff>114300</xdr:colOff>
      <xdr:row>80</xdr:row>
      <xdr:rowOff>155372</xdr:rowOff>
    </xdr:to>
    <xdr:cxnSp macro="">
      <xdr:nvCxnSpPr>
        <xdr:cNvPr id="237" name="直線コネクタ 236">
          <a:extLst>
            <a:ext uri="{FF2B5EF4-FFF2-40B4-BE49-F238E27FC236}">
              <a16:creationId xmlns:a16="http://schemas.microsoft.com/office/drawing/2014/main" id="{EC4ADB4A-047C-43AF-8C8A-70C9A9A1DCA6}"/>
            </a:ext>
          </a:extLst>
        </xdr:cNvPr>
        <xdr:cNvCxnSpPr/>
      </xdr:nvCxnSpPr>
      <xdr:spPr>
        <a:xfrm flipV="1">
          <a:off x="8750300" y="13815137"/>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104572</xdr:rowOff>
    </xdr:from>
    <xdr:to>
      <xdr:col>41</xdr:col>
      <xdr:colOff>101600</xdr:colOff>
      <xdr:row>81</xdr:row>
      <xdr:rowOff>34722</xdr:rowOff>
    </xdr:to>
    <xdr:sp macro="" textlink="">
      <xdr:nvSpPr>
        <xdr:cNvPr id="238" name="楕円 237">
          <a:extLst>
            <a:ext uri="{FF2B5EF4-FFF2-40B4-BE49-F238E27FC236}">
              <a16:creationId xmlns:a16="http://schemas.microsoft.com/office/drawing/2014/main" id="{862DB9F3-BD33-4F73-B751-751D4057CF67}"/>
            </a:ext>
          </a:extLst>
        </xdr:cNvPr>
        <xdr:cNvSpPr/>
      </xdr:nvSpPr>
      <xdr:spPr>
        <a:xfrm>
          <a:off x="7810500" y="138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155372</xdr:rowOff>
    </xdr:from>
    <xdr:to>
      <xdr:col>45</xdr:col>
      <xdr:colOff>177800</xdr:colOff>
      <xdr:row>80</xdr:row>
      <xdr:rowOff>155372</xdr:rowOff>
    </xdr:to>
    <xdr:cxnSp macro="">
      <xdr:nvCxnSpPr>
        <xdr:cNvPr id="239" name="直線コネクタ 238">
          <a:extLst>
            <a:ext uri="{FF2B5EF4-FFF2-40B4-BE49-F238E27FC236}">
              <a16:creationId xmlns:a16="http://schemas.microsoft.com/office/drawing/2014/main" id="{99B749A3-8589-4152-AC68-FBADFF676BB9}"/>
            </a:ext>
          </a:extLst>
        </xdr:cNvPr>
        <xdr:cNvCxnSpPr/>
      </xdr:nvCxnSpPr>
      <xdr:spPr>
        <a:xfrm>
          <a:off x="7861300" y="13871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40" name="n_1aveValue【福祉施設】&#10;一人当たり面積">
          <a:extLst>
            <a:ext uri="{FF2B5EF4-FFF2-40B4-BE49-F238E27FC236}">
              <a16:creationId xmlns:a16="http://schemas.microsoft.com/office/drawing/2014/main" id="{2D3B0858-17D8-4C5F-B3D9-19F9D6C90148}"/>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52367</xdr:rowOff>
    </xdr:from>
    <xdr:ext cx="469744" cy="259045"/>
    <xdr:sp macro="" textlink="">
      <xdr:nvSpPr>
        <xdr:cNvPr id="241" name="n_2aveValue【福祉施設】&#10;一人当たり面積">
          <a:extLst>
            <a:ext uri="{FF2B5EF4-FFF2-40B4-BE49-F238E27FC236}">
              <a16:creationId xmlns:a16="http://schemas.microsoft.com/office/drawing/2014/main" id="{8E51B3E7-9FF5-407B-9ECC-1A2AC990BCAC}"/>
            </a:ext>
          </a:extLst>
        </xdr:cNvPr>
        <xdr:cNvSpPr txBox="1"/>
      </xdr:nvSpPr>
      <xdr:spPr>
        <a:xfrm>
          <a:off x="8515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88943</xdr:rowOff>
    </xdr:from>
    <xdr:ext cx="469744" cy="259045"/>
    <xdr:sp macro="" textlink="">
      <xdr:nvSpPr>
        <xdr:cNvPr id="242" name="n_3aveValue【福祉施設】&#10;一人当たり面積">
          <a:extLst>
            <a:ext uri="{FF2B5EF4-FFF2-40B4-BE49-F238E27FC236}">
              <a16:creationId xmlns:a16="http://schemas.microsoft.com/office/drawing/2014/main" id="{CE8078BF-A117-4FC7-8F4C-428969227BA2}"/>
            </a:ext>
          </a:extLst>
        </xdr:cNvPr>
        <xdr:cNvSpPr txBox="1"/>
      </xdr:nvSpPr>
      <xdr:spPr>
        <a:xfrm>
          <a:off x="7626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43" name="n_4aveValue【福祉施設】&#10;一人当たり面積">
          <a:extLst>
            <a:ext uri="{FF2B5EF4-FFF2-40B4-BE49-F238E27FC236}">
              <a16:creationId xmlns:a16="http://schemas.microsoft.com/office/drawing/2014/main" id="{94F696B6-2EC5-491B-BBD6-DE7463496541}"/>
            </a:ext>
          </a:extLst>
        </xdr:cNvPr>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166464</xdr:rowOff>
    </xdr:from>
    <xdr:ext cx="469744" cy="259045"/>
    <xdr:sp macro="" textlink="">
      <xdr:nvSpPr>
        <xdr:cNvPr id="244" name="n_1mainValue【福祉施設】&#10;一人当たり面積">
          <a:extLst>
            <a:ext uri="{FF2B5EF4-FFF2-40B4-BE49-F238E27FC236}">
              <a16:creationId xmlns:a16="http://schemas.microsoft.com/office/drawing/2014/main" id="{765DBD59-D5B3-4273-8E6D-D899ABD62BAF}"/>
            </a:ext>
          </a:extLst>
        </xdr:cNvPr>
        <xdr:cNvSpPr txBox="1"/>
      </xdr:nvSpPr>
      <xdr:spPr>
        <a:xfrm>
          <a:off x="9391727" y="1353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51249</xdr:rowOff>
    </xdr:from>
    <xdr:ext cx="469744" cy="259045"/>
    <xdr:sp macro="" textlink="">
      <xdr:nvSpPr>
        <xdr:cNvPr id="245" name="n_2mainValue【福祉施設】&#10;一人当たり面積">
          <a:extLst>
            <a:ext uri="{FF2B5EF4-FFF2-40B4-BE49-F238E27FC236}">
              <a16:creationId xmlns:a16="http://schemas.microsoft.com/office/drawing/2014/main" id="{21A6A408-BD54-4391-80F1-C9BA982DC725}"/>
            </a:ext>
          </a:extLst>
        </xdr:cNvPr>
        <xdr:cNvSpPr txBox="1"/>
      </xdr:nvSpPr>
      <xdr:spPr>
        <a:xfrm>
          <a:off x="8515427" y="1359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51249</xdr:rowOff>
    </xdr:from>
    <xdr:ext cx="469744" cy="259045"/>
    <xdr:sp macro="" textlink="">
      <xdr:nvSpPr>
        <xdr:cNvPr id="246" name="n_3mainValue【福祉施設】&#10;一人当たり面積">
          <a:extLst>
            <a:ext uri="{FF2B5EF4-FFF2-40B4-BE49-F238E27FC236}">
              <a16:creationId xmlns:a16="http://schemas.microsoft.com/office/drawing/2014/main" id="{4BB3DC85-5645-4946-B661-94CC7673F4D5}"/>
            </a:ext>
          </a:extLst>
        </xdr:cNvPr>
        <xdr:cNvSpPr txBox="1"/>
      </xdr:nvSpPr>
      <xdr:spPr>
        <a:xfrm>
          <a:off x="7626427" y="1359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a:extLst>
            <a:ext uri="{FF2B5EF4-FFF2-40B4-BE49-F238E27FC236}">
              <a16:creationId xmlns:a16="http://schemas.microsoft.com/office/drawing/2014/main" id="{375258AF-06D9-4011-87DB-155B8AEDCC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a:extLst>
            <a:ext uri="{FF2B5EF4-FFF2-40B4-BE49-F238E27FC236}">
              <a16:creationId xmlns:a16="http://schemas.microsoft.com/office/drawing/2014/main" id="{4DD4C5E6-6D30-4A20-9449-2935A4D3DFC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a:extLst>
            <a:ext uri="{FF2B5EF4-FFF2-40B4-BE49-F238E27FC236}">
              <a16:creationId xmlns:a16="http://schemas.microsoft.com/office/drawing/2014/main" id="{780C887B-02FD-4AE7-BC02-A8A77DD93D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a:extLst>
            <a:ext uri="{FF2B5EF4-FFF2-40B4-BE49-F238E27FC236}">
              <a16:creationId xmlns:a16="http://schemas.microsoft.com/office/drawing/2014/main" id="{6C065A94-D727-4999-B4BA-3F18237D214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a:extLst>
            <a:ext uri="{FF2B5EF4-FFF2-40B4-BE49-F238E27FC236}">
              <a16:creationId xmlns:a16="http://schemas.microsoft.com/office/drawing/2014/main" id="{AA49DA8A-0AD9-4274-99E6-CF269DD77C5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a:extLst>
            <a:ext uri="{FF2B5EF4-FFF2-40B4-BE49-F238E27FC236}">
              <a16:creationId xmlns:a16="http://schemas.microsoft.com/office/drawing/2014/main" id="{E26E7204-A76A-47C7-B82F-46F1D33AED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a:extLst>
            <a:ext uri="{FF2B5EF4-FFF2-40B4-BE49-F238E27FC236}">
              <a16:creationId xmlns:a16="http://schemas.microsoft.com/office/drawing/2014/main" id="{51282BEC-5966-4BCC-89C1-3E34EAA0322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a:extLst>
            <a:ext uri="{FF2B5EF4-FFF2-40B4-BE49-F238E27FC236}">
              <a16:creationId xmlns:a16="http://schemas.microsoft.com/office/drawing/2014/main" id="{18AF8D8B-5B6B-4650-9013-4DA4FB65A84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5" name="テキスト ボックス 254">
          <a:extLst>
            <a:ext uri="{FF2B5EF4-FFF2-40B4-BE49-F238E27FC236}">
              <a16:creationId xmlns:a16="http://schemas.microsoft.com/office/drawing/2014/main" id="{BB314709-41D9-4056-A6AA-FED09CF5CDF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6" name="直線コネクタ 255">
          <a:extLst>
            <a:ext uri="{FF2B5EF4-FFF2-40B4-BE49-F238E27FC236}">
              <a16:creationId xmlns:a16="http://schemas.microsoft.com/office/drawing/2014/main" id="{46143952-DCC3-48ED-9848-00D6F50EEB5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7" name="テキスト ボックス 256">
          <a:extLst>
            <a:ext uri="{FF2B5EF4-FFF2-40B4-BE49-F238E27FC236}">
              <a16:creationId xmlns:a16="http://schemas.microsoft.com/office/drawing/2014/main" id="{3C47C284-DC1E-4F18-A733-71C72641AEE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8" name="直線コネクタ 257">
          <a:extLst>
            <a:ext uri="{FF2B5EF4-FFF2-40B4-BE49-F238E27FC236}">
              <a16:creationId xmlns:a16="http://schemas.microsoft.com/office/drawing/2014/main" id="{1E3FE2EA-614D-4475-AC6B-7FE748B15F5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59" name="テキスト ボックス 258">
          <a:extLst>
            <a:ext uri="{FF2B5EF4-FFF2-40B4-BE49-F238E27FC236}">
              <a16:creationId xmlns:a16="http://schemas.microsoft.com/office/drawing/2014/main" id="{E69A730A-4E32-4F63-9E8C-B25DD86DB80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0" name="直線コネクタ 259">
          <a:extLst>
            <a:ext uri="{FF2B5EF4-FFF2-40B4-BE49-F238E27FC236}">
              <a16:creationId xmlns:a16="http://schemas.microsoft.com/office/drawing/2014/main" id="{E76E4365-8B24-4BBB-8F9F-C0281A6D680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1" name="テキスト ボックス 260">
          <a:extLst>
            <a:ext uri="{FF2B5EF4-FFF2-40B4-BE49-F238E27FC236}">
              <a16:creationId xmlns:a16="http://schemas.microsoft.com/office/drawing/2014/main" id="{FC2007E5-F82B-419E-B2FC-BDE368FEA51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2" name="直線コネクタ 261">
          <a:extLst>
            <a:ext uri="{FF2B5EF4-FFF2-40B4-BE49-F238E27FC236}">
              <a16:creationId xmlns:a16="http://schemas.microsoft.com/office/drawing/2014/main" id="{B7DBE821-E74F-4955-A041-26945784457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3" name="テキスト ボックス 262">
          <a:extLst>
            <a:ext uri="{FF2B5EF4-FFF2-40B4-BE49-F238E27FC236}">
              <a16:creationId xmlns:a16="http://schemas.microsoft.com/office/drawing/2014/main" id="{6E58DC42-075D-41FF-ACBC-6F95E9F259F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4" name="直線コネクタ 263">
          <a:extLst>
            <a:ext uri="{FF2B5EF4-FFF2-40B4-BE49-F238E27FC236}">
              <a16:creationId xmlns:a16="http://schemas.microsoft.com/office/drawing/2014/main" id="{A0454793-7CC2-4527-9B0E-100E2193B80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5" name="テキスト ボックス 264">
          <a:extLst>
            <a:ext uri="{FF2B5EF4-FFF2-40B4-BE49-F238E27FC236}">
              <a16:creationId xmlns:a16="http://schemas.microsoft.com/office/drawing/2014/main" id="{1C17BDA2-C264-465B-B1BE-80C14762843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6" name="直線コネクタ 265">
          <a:extLst>
            <a:ext uri="{FF2B5EF4-FFF2-40B4-BE49-F238E27FC236}">
              <a16:creationId xmlns:a16="http://schemas.microsoft.com/office/drawing/2014/main" id="{9757BD35-5FF7-4607-B551-01411D7AAAC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67" name="テキスト ボックス 266">
          <a:extLst>
            <a:ext uri="{FF2B5EF4-FFF2-40B4-BE49-F238E27FC236}">
              <a16:creationId xmlns:a16="http://schemas.microsoft.com/office/drawing/2014/main" id="{BFC23300-24D7-4ACC-BFBF-C330D45F8C2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8" name="直線コネクタ 267">
          <a:extLst>
            <a:ext uri="{FF2B5EF4-FFF2-40B4-BE49-F238E27FC236}">
              <a16:creationId xmlns:a16="http://schemas.microsoft.com/office/drawing/2014/main" id="{06D69FDE-CFF4-410C-AECF-32BBE7C18CA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69" name="テキスト ボックス 268">
          <a:extLst>
            <a:ext uri="{FF2B5EF4-FFF2-40B4-BE49-F238E27FC236}">
              <a16:creationId xmlns:a16="http://schemas.microsoft.com/office/drawing/2014/main" id="{1B468314-215F-45C9-BEBC-ADB2A9C34C2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0" name="【市民会館】&#10;有形固定資産減価償却率グラフ枠">
          <a:extLst>
            <a:ext uri="{FF2B5EF4-FFF2-40B4-BE49-F238E27FC236}">
              <a16:creationId xmlns:a16="http://schemas.microsoft.com/office/drawing/2014/main" id="{A79327F1-1544-404C-BA8D-F6A321F2BC0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271" name="直線コネクタ 270">
          <a:extLst>
            <a:ext uri="{FF2B5EF4-FFF2-40B4-BE49-F238E27FC236}">
              <a16:creationId xmlns:a16="http://schemas.microsoft.com/office/drawing/2014/main" id="{692168F3-9DFD-487B-BDC6-189350529F58}"/>
            </a:ext>
          </a:extLst>
        </xdr:cNvPr>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272" name="【市民会館】&#10;有形固定資産減価償却率最小値テキスト">
          <a:extLst>
            <a:ext uri="{FF2B5EF4-FFF2-40B4-BE49-F238E27FC236}">
              <a16:creationId xmlns:a16="http://schemas.microsoft.com/office/drawing/2014/main" id="{AE167671-FEAC-4A4B-AFBC-C37481865098}"/>
            </a:ext>
          </a:extLst>
        </xdr:cNvPr>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273" name="直線コネクタ 272">
          <a:extLst>
            <a:ext uri="{FF2B5EF4-FFF2-40B4-BE49-F238E27FC236}">
              <a16:creationId xmlns:a16="http://schemas.microsoft.com/office/drawing/2014/main" id="{899E2298-A27B-4379-8C43-89D1CDEECA50}"/>
            </a:ext>
          </a:extLst>
        </xdr:cNvPr>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274" name="【市民会館】&#10;有形固定資産減価償却率最大値テキスト">
          <a:extLst>
            <a:ext uri="{FF2B5EF4-FFF2-40B4-BE49-F238E27FC236}">
              <a16:creationId xmlns:a16="http://schemas.microsoft.com/office/drawing/2014/main" id="{8168DADD-E3D1-4AC4-B9C4-6F56109012D8}"/>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275" name="直線コネクタ 274">
          <a:extLst>
            <a:ext uri="{FF2B5EF4-FFF2-40B4-BE49-F238E27FC236}">
              <a16:creationId xmlns:a16="http://schemas.microsoft.com/office/drawing/2014/main" id="{EF32728B-4AA6-49AF-A69A-45F6C40AEFD1}"/>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276" name="【市民会館】&#10;有形固定資産減価償却率平均値テキスト">
          <a:extLst>
            <a:ext uri="{FF2B5EF4-FFF2-40B4-BE49-F238E27FC236}">
              <a16:creationId xmlns:a16="http://schemas.microsoft.com/office/drawing/2014/main" id="{AF2C1F16-E2E6-43BF-BD42-21991D32C730}"/>
            </a:ext>
          </a:extLst>
        </xdr:cNvPr>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277" name="フローチャート: 判断 276">
          <a:extLst>
            <a:ext uri="{FF2B5EF4-FFF2-40B4-BE49-F238E27FC236}">
              <a16:creationId xmlns:a16="http://schemas.microsoft.com/office/drawing/2014/main" id="{0FDBA140-C49C-4107-8EE3-BB267FB428E4}"/>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278" name="フローチャート: 判断 277">
          <a:extLst>
            <a:ext uri="{FF2B5EF4-FFF2-40B4-BE49-F238E27FC236}">
              <a16:creationId xmlns:a16="http://schemas.microsoft.com/office/drawing/2014/main" id="{2C31B185-55B1-4FC9-AA5A-8CC0A7882D71}"/>
            </a:ext>
          </a:extLst>
        </xdr:cNvPr>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279" name="フローチャート: 判断 278">
          <a:extLst>
            <a:ext uri="{FF2B5EF4-FFF2-40B4-BE49-F238E27FC236}">
              <a16:creationId xmlns:a16="http://schemas.microsoft.com/office/drawing/2014/main" id="{5B0589BE-83EA-4D3E-A5B7-44042154859C}"/>
            </a:ext>
          </a:extLst>
        </xdr:cNvPr>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280" name="フローチャート: 判断 279">
          <a:extLst>
            <a:ext uri="{FF2B5EF4-FFF2-40B4-BE49-F238E27FC236}">
              <a16:creationId xmlns:a16="http://schemas.microsoft.com/office/drawing/2014/main" id="{528B7D0F-AD7D-49A1-AAA9-E247893C522F}"/>
            </a:ext>
          </a:extLst>
        </xdr:cNvPr>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281" name="フローチャート: 判断 280">
          <a:extLst>
            <a:ext uri="{FF2B5EF4-FFF2-40B4-BE49-F238E27FC236}">
              <a16:creationId xmlns:a16="http://schemas.microsoft.com/office/drawing/2014/main" id="{A7F61727-ACF6-491C-BCD0-8A539E26FFF1}"/>
            </a:ext>
          </a:extLst>
        </xdr:cNvPr>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6D650EE1-C2C7-4CA9-9808-D33AFE7E946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7C2DD7DC-9787-47A4-9385-2F151B5C426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9EAC56C5-1F17-430E-A501-9552922CBBE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575B92EB-DF33-48BB-AFE6-A235111E311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CFFFCC4B-8FC0-4D93-8313-57F0FEAC3AB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287" name="楕円 286">
          <a:extLst>
            <a:ext uri="{FF2B5EF4-FFF2-40B4-BE49-F238E27FC236}">
              <a16:creationId xmlns:a16="http://schemas.microsoft.com/office/drawing/2014/main" id="{30C0A45E-E67C-4389-A290-319350444ECD}"/>
            </a:ext>
          </a:extLst>
        </xdr:cNvPr>
        <xdr:cNvSpPr/>
      </xdr:nvSpPr>
      <xdr:spPr>
        <a:xfrm>
          <a:off x="4584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121938</xdr:rowOff>
    </xdr:from>
    <xdr:ext cx="405111" cy="259045"/>
    <xdr:sp macro="" textlink="">
      <xdr:nvSpPr>
        <xdr:cNvPr id="288" name="【市民会館】&#10;有形固定資産減価償却率該当値テキスト">
          <a:extLst>
            <a:ext uri="{FF2B5EF4-FFF2-40B4-BE49-F238E27FC236}">
              <a16:creationId xmlns:a16="http://schemas.microsoft.com/office/drawing/2014/main" id="{0EC88C1D-0C5F-4C99-8F4F-5D1B446C7152}"/>
            </a:ext>
          </a:extLst>
        </xdr:cNvPr>
        <xdr:cNvSpPr txBox="1"/>
      </xdr:nvSpPr>
      <xdr:spPr>
        <a:xfrm>
          <a:off x="4673600"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101600</xdr:rowOff>
    </xdr:from>
    <xdr:to>
      <xdr:col>20</xdr:col>
      <xdr:colOff>38100</xdr:colOff>
      <xdr:row>104</xdr:row>
      <xdr:rowOff>31750</xdr:rowOff>
    </xdr:to>
    <xdr:sp macro="" textlink="">
      <xdr:nvSpPr>
        <xdr:cNvPr id="289" name="楕円 288">
          <a:extLst>
            <a:ext uri="{FF2B5EF4-FFF2-40B4-BE49-F238E27FC236}">
              <a16:creationId xmlns:a16="http://schemas.microsoft.com/office/drawing/2014/main" id="{FACAD07F-D712-42EC-9E2B-FD1D26652C52}"/>
            </a:ext>
          </a:extLst>
        </xdr:cNvPr>
        <xdr:cNvSpPr/>
      </xdr:nvSpPr>
      <xdr:spPr>
        <a:xfrm>
          <a:off x="3746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152400</xdr:rowOff>
    </xdr:from>
    <xdr:to>
      <xdr:col>24</xdr:col>
      <xdr:colOff>63500</xdr:colOff>
      <xdr:row>104</xdr:row>
      <xdr:rowOff>22861</xdr:rowOff>
    </xdr:to>
    <xdr:cxnSp macro="">
      <xdr:nvCxnSpPr>
        <xdr:cNvPr id="290" name="直線コネクタ 289">
          <a:extLst>
            <a:ext uri="{FF2B5EF4-FFF2-40B4-BE49-F238E27FC236}">
              <a16:creationId xmlns:a16="http://schemas.microsoft.com/office/drawing/2014/main" id="{57FAFF02-5740-420E-B41D-FC9E563A15B5}"/>
            </a:ext>
          </a:extLst>
        </xdr:cNvPr>
        <xdr:cNvCxnSpPr/>
      </xdr:nvCxnSpPr>
      <xdr:spPr>
        <a:xfrm>
          <a:off x="3797300" y="178117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59689</xdr:rowOff>
    </xdr:from>
    <xdr:to>
      <xdr:col>15</xdr:col>
      <xdr:colOff>101600</xdr:colOff>
      <xdr:row>103</xdr:row>
      <xdr:rowOff>161289</xdr:rowOff>
    </xdr:to>
    <xdr:sp macro="" textlink="">
      <xdr:nvSpPr>
        <xdr:cNvPr id="291" name="楕円 290">
          <a:extLst>
            <a:ext uri="{FF2B5EF4-FFF2-40B4-BE49-F238E27FC236}">
              <a16:creationId xmlns:a16="http://schemas.microsoft.com/office/drawing/2014/main" id="{D90F81CF-81FB-4D48-BBB4-576F35BB2EB6}"/>
            </a:ext>
          </a:extLst>
        </xdr:cNvPr>
        <xdr:cNvSpPr/>
      </xdr:nvSpPr>
      <xdr:spPr>
        <a:xfrm>
          <a:off x="2857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152400</xdr:rowOff>
    </xdr:to>
    <xdr:cxnSp macro="">
      <xdr:nvCxnSpPr>
        <xdr:cNvPr id="292" name="直線コネクタ 291">
          <a:extLst>
            <a:ext uri="{FF2B5EF4-FFF2-40B4-BE49-F238E27FC236}">
              <a16:creationId xmlns:a16="http://schemas.microsoft.com/office/drawing/2014/main" id="{1523BDAB-8386-4E36-974B-F8BAF7264D02}"/>
            </a:ext>
          </a:extLst>
        </xdr:cNvPr>
        <xdr:cNvCxnSpPr/>
      </xdr:nvCxnSpPr>
      <xdr:spPr>
        <a:xfrm>
          <a:off x="2908300" y="17769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17780</xdr:rowOff>
    </xdr:from>
    <xdr:to>
      <xdr:col>10</xdr:col>
      <xdr:colOff>165100</xdr:colOff>
      <xdr:row>103</xdr:row>
      <xdr:rowOff>119380</xdr:rowOff>
    </xdr:to>
    <xdr:sp macro="" textlink="">
      <xdr:nvSpPr>
        <xdr:cNvPr id="293" name="楕円 292">
          <a:extLst>
            <a:ext uri="{FF2B5EF4-FFF2-40B4-BE49-F238E27FC236}">
              <a16:creationId xmlns:a16="http://schemas.microsoft.com/office/drawing/2014/main" id="{C0B90C9F-15B2-4450-AC47-528F862B1410}"/>
            </a:ext>
          </a:extLst>
        </xdr:cNvPr>
        <xdr:cNvSpPr/>
      </xdr:nvSpPr>
      <xdr:spPr>
        <a:xfrm>
          <a:off x="1968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68580</xdr:rowOff>
    </xdr:from>
    <xdr:to>
      <xdr:col>15</xdr:col>
      <xdr:colOff>50800</xdr:colOff>
      <xdr:row>103</xdr:row>
      <xdr:rowOff>110489</xdr:rowOff>
    </xdr:to>
    <xdr:cxnSp macro="">
      <xdr:nvCxnSpPr>
        <xdr:cNvPr id="294" name="直線コネクタ 293">
          <a:extLst>
            <a:ext uri="{FF2B5EF4-FFF2-40B4-BE49-F238E27FC236}">
              <a16:creationId xmlns:a16="http://schemas.microsoft.com/office/drawing/2014/main" id="{F8F589FA-E528-4E31-8A74-8017DA5B54E6}"/>
            </a:ext>
          </a:extLst>
        </xdr:cNvPr>
        <xdr:cNvCxnSpPr/>
      </xdr:nvCxnSpPr>
      <xdr:spPr>
        <a:xfrm>
          <a:off x="2019300" y="17727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147320</xdr:rowOff>
    </xdr:from>
    <xdr:to>
      <xdr:col>6</xdr:col>
      <xdr:colOff>38100</xdr:colOff>
      <xdr:row>103</xdr:row>
      <xdr:rowOff>77470</xdr:rowOff>
    </xdr:to>
    <xdr:sp macro="" textlink="">
      <xdr:nvSpPr>
        <xdr:cNvPr id="295" name="楕円 294">
          <a:extLst>
            <a:ext uri="{FF2B5EF4-FFF2-40B4-BE49-F238E27FC236}">
              <a16:creationId xmlns:a16="http://schemas.microsoft.com/office/drawing/2014/main" id="{6B220CC9-10B6-48C5-84C6-2928A4D38BDC}"/>
            </a:ext>
          </a:extLst>
        </xdr:cNvPr>
        <xdr:cNvSpPr/>
      </xdr:nvSpPr>
      <xdr:spPr>
        <a:xfrm>
          <a:off x="1079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26670</xdr:rowOff>
    </xdr:from>
    <xdr:to>
      <xdr:col>10</xdr:col>
      <xdr:colOff>114300</xdr:colOff>
      <xdr:row>103</xdr:row>
      <xdr:rowOff>68580</xdr:rowOff>
    </xdr:to>
    <xdr:cxnSp macro="">
      <xdr:nvCxnSpPr>
        <xdr:cNvPr id="296" name="直線コネクタ 295">
          <a:extLst>
            <a:ext uri="{FF2B5EF4-FFF2-40B4-BE49-F238E27FC236}">
              <a16:creationId xmlns:a16="http://schemas.microsoft.com/office/drawing/2014/main" id="{70B794ED-20F3-402E-823F-1005E337BEAD}"/>
            </a:ext>
          </a:extLst>
        </xdr:cNvPr>
        <xdr:cNvCxnSpPr/>
      </xdr:nvCxnSpPr>
      <xdr:spPr>
        <a:xfrm>
          <a:off x="1130300" y="17686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142891</xdr:rowOff>
    </xdr:from>
    <xdr:ext cx="405111" cy="259045"/>
    <xdr:sp macro="" textlink="">
      <xdr:nvSpPr>
        <xdr:cNvPr id="297" name="n_1aveValue【市民会館】&#10;有形固定資産減価償却率">
          <a:extLst>
            <a:ext uri="{FF2B5EF4-FFF2-40B4-BE49-F238E27FC236}">
              <a16:creationId xmlns:a16="http://schemas.microsoft.com/office/drawing/2014/main" id="{5125A5EC-AD64-4E7C-BD9F-45DBDCFD8759}"/>
            </a:ext>
          </a:extLst>
        </xdr:cNvPr>
        <xdr:cNvSpPr txBox="1"/>
      </xdr:nvSpPr>
      <xdr:spPr>
        <a:xfrm>
          <a:off x="35820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298" name="n_2aveValue【市民会館】&#10;有形固定資産減価償却率">
          <a:extLst>
            <a:ext uri="{FF2B5EF4-FFF2-40B4-BE49-F238E27FC236}">
              <a16:creationId xmlns:a16="http://schemas.microsoft.com/office/drawing/2014/main" id="{D58FCEA6-7C34-44F8-881B-57891AEDD299}"/>
            </a:ext>
          </a:extLst>
        </xdr:cNvPr>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107332</xdr:rowOff>
    </xdr:from>
    <xdr:ext cx="405111" cy="259045"/>
    <xdr:sp macro="" textlink="">
      <xdr:nvSpPr>
        <xdr:cNvPr id="299" name="n_3aveValue【市民会館】&#10;有形固定資産減価償却率">
          <a:extLst>
            <a:ext uri="{FF2B5EF4-FFF2-40B4-BE49-F238E27FC236}">
              <a16:creationId xmlns:a16="http://schemas.microsoft.com/office/drawing/2014/main" id="{451B7AA4-4553-4C43-AB14-0062A386CFC6}"/>
            </a:ext>
          </a:extLst>
        </xdr:cNvPr>
        <xdr:cNvSpPr txBox="1"/>
      </xdr:nvSpPr>
      <xdr:spPr>
        <a:xfrm>
          <a:off x="1816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123841</xdr:rowOff>
    </xdr:from>
    <xdr:ext cx="405111" cy="259045"/>
    <xdr:sp macro="" textlink="">
      <xdr:nvSpPr>
        <xdr:cNvPr id="300" name="n_4aveValue【市民会館】&#10;有形固定資産減価償却率">
          <a:extLst>
            <a:ext uri="{FF2B5EF4-FFF2-40B4-BE49-F238E27FC236}">
              <a16:creationId xmlns:a16="http://schemas.microsoft.com/office/drawing/2014/main" id="{0211FF38-5730-4F6D-A5DA-3F86BE385150}"/>
            </a:ext>
          </a:extLst>
        </xdr:cNvPr>
        <xdr:cNvSpPr txBox="1"/>
      </xdr:nvSpPr>
      <xdr:spPr>
        <a:xfrm>
          <a:off x="927744"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48277</xdr:rowOff>
    </xdr:from>
    <xdr:ext cx="405111" cy="259045"/>
    <xdr:sp macro="" textlink="">
      <xdr:nvSpPr>
        <xdr:cNvPr id="301" name="n_1mainValue【市民会館】&#10;有形固定資産減価償却率">
          <a:extLst>
            <a:ext uri="{FF2B5EF4-FFF2-40B4-BE49-F238E27FC236}">
              <a16:creationId xmlns:a16="http://schemas.microsoft.com/office/drawing/2014/main" id="{2DBB3095-A83E-4841-BD6E-23576688473F}"/>
            </a:ext>
          </a:extLst>
        </xdr:cNvPr>
        <xdr:cNvSpPr txBox="1"/>
      </xdr:nvSpPr>
      <xdr:spPr>
        <a:xfrm>
          <a:off x="35820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6366</xdr:rowOff>
    </xdr:from>
    <xdr:ext cx="405111" cy="259045"/>
    <xdr:sp macro="" textlink="">
      <xdr:nvSpPr>
        <xdr:cNvPr id="302" name="n_2mainValue【市民会館】&#10;有形固定資産減価償却率">
          <a:extLst>
            <a:ext uri="{FF2B5EF4-FFF2-40B4-BE49-F238E27FC236}">
              <a16:creationId xmlns:a16="http://schemas.microsoft.com/office/drawing/2014/main" id="{104F021B-EB9E-46D3-9CDA-0B88C0769E8A}"/>
            </a:ext>
          </a:extLst>
        </xdr:cNvPr>
        <xdr:cNvSpPr txBox="1"/>
      </xdr:nvSpPr>
      <xdr:spPr>
        <a:xfrm>
          <a:off x="2705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110507</xdr:rowOff>
    </xdr:from>
    <xdr:ext cx="405111" cy="259045"/>
    <xdr:sp macro="" textlink="">
      <xdr:nvSpPr>
        <xdr:cNvPr id="303" name="n_3mainValue【市民会館】&#10;有形固定資産減価償却率">
          <a:extLst>
            <a:ext uri="{FF2B5EF4-FFF2-40B4-BE49-F238E27FC236}">
              <a16:creationId xmlns:a16="http://schemas.microsoft.com/office/drawing/2014/main" id="{CC47D36D-9AD8-43D9-ABC6-53E73EA04613}"/>
            </a:ext>
          </a:extLst>
        </xdr:cNvPr>
        <xdr:cNvSpPr txBox="1"/>
      </xdr:nvSpPr>
      <xdr:spPr>
        <a:xfrm>
          <a:off x="181674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93997</xdr:rowOff>
    </xdr:from>
    <xdr:ext cx="405111" cy="259045"/>
    <xdr:sp macro="" textlink="">
      <xdr:nvSpPr>
        <xdr:cNvPr id="304" name="n_4mainValue【市民会館】&#10;有形固定資産減価償却率">
          <a:extLst>
            <a:ext uri="{FF2B5EF4-FFF2-40B4-BE49-F238E27FC236}">
              <a16:creationId xmlns:a16="http://schemas.microsoft.com/office/drawing/2014/main" id="{4351C96E-0314-4C9F-B204-1E9F325810EC}"/>
            </a:ext>
          </a:extLst>
        </xdr:cNvPr>
        <xdr:cNvSpPr txBox="1"/>
      </xdr:nvSpPr>
      <xdr:spPr>
        <a:xfrm>
          <a:off x="927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a:extLst>
            <a:ext uri="{FF2B5EF4-FFF2-40B4-BE49-F238E27FC236}">
              <a16:creationId xmlns:a16="http://schemas.microsoft.com/office/drawing/2014/main" id="{857064DD-52C9-4071-BE78-7BB318D6374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a:extLst>
            <a:ext uri="{FF2B5EF4-FFF2-40B4-BE49-F238E27FC236}">
              <a16:creationId xmlns:a16="http://schemas.microsoft.com/office/drawing/2014/main" id="{A1E60971-B869-4FFE-8427-52C9D938917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a:extLst>
            <a:ext uri="{FF2B5EF4-FFF2-40B4-BE49-F238E27FC236}">
              <a16:creationId xmlns:a16="http://schemas.microsoft.com/office/drawing/2014/main" id="{718FC299-9AE3-4041-A19B-E118049886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a:extLst>
            <a:ext uri="{FF2B5EF4-FFF2-40B4-BE49-F238E27FC236}">
              <a16:creationId xmlns:a16="http://schemas.microsoft.com/office/drawing/2014/main" id="{770F67D8-263C-45CA-A11D-2A5276559C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a:extLst>
            <a:ext uri="{FF2B5EF4-FFF2-40B4-BE49-F238E27FC236}">
              <a16:creationId xmlns:a16="http://schemas.microsoft.com/office/drawing/2014/main" id="{9A9B87EA-6E6D-4BC4-AAF5-80C1005DDB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a:extLst>
            <a:ext uri="{FF2B5EF4-FFF2-40B4-BE49-F238E27FC236}">
              <a16:creationId xmlns:a16="http://schemas.microsoft.com/office/drawing/2014/main" id="{27FA333D-2332-417F-BD91-1A2FF50C3A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a:extLst>
            <a:ext uri="{FF2B5EF4-FFF2-40B4-BE49-F238E27FC236}">
              <a16:creationId xmlns:a16="http://schemas.microsoft.com/office/drawing/2014/main" id="{AD662F6D-178B-40E9-BCD2-48A14AB4B36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a:extLst>
            <a:ext uri="{FF2B5EF4-FFF2-40B4-BE49-F238E27FC236}">
              <a16:creationId xmlns:a16="http://schemas.microsoft.com/office/drawing/2014/main" id="{4FBE660D-4517-4A48-BB3E-2E466316F11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3" name="テキスト ボックス 312">
          <a:extLst>
            <a:ext uri="{FF2B5EF4-FFF2-40B4-BE49-F238E27FC236}">
              <a16:creationId xmlns:a16="http://schemas.microsoft.com/office/drawing/2014/main" id="{2A257E0A-E7B2-44B1-A30F-563D8782C0E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4" name="直線コネクタ 313">
          <a:extLst>
            <a:ext uri="{FF2B5EF4-FFF2-40B4-BE49-F238E27FC236}">
              <a16:creationId xmlns:a16="http://schemas.microsoft.com/office/drawing/2014/main" id="{C11FA6A2-5752-463D-AA15-B6E453D9573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5" name="直線コネクタ 314">
          <a:extLst>
            <a:ext uri="{FF2B5EF4-FFF2-40B4-BE49-F238E27FC236}">
              <a16:creationId xmlns:a16="http://schemas.microsoft.com/office/drawing/2014/main" id="{60DD40B0-D5D0-41EB-9F95-02412C51765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6" name="テキスト ボックス 315">
          <a:extLst>
            <a:ext uri="{FF2B5EF4-FFF2-40B4-BE49-F238E27FC236}">
              <a16:creationId xmlns:a16="http://schemas.microsoft.com/office/drawing/2014/main" id="{CBFEEBC9-D6A5-42FE-ACB0-9A3B11DA567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7" name="直線コネクタ 316">
          <a:extLst>
            <a:ext uri="{FF2B5EF4-FFF2-40B4-BE49-F238E27FC236}">
              <a16:creationId xmlns:a16="http://schemas.microsoft.com/office/drawing/2014/main" id="{53170AE4-ADD2-44F8-A596-AE5EEA7189F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8" name="テキスト ボックス 317">
          <a:extLst>
            <a:ext uri="{FF2B5EF4-FFF2-40B4-BE49-F238E27FC236}">
              <a16:creationId xmlns:a16="http://schemas.microsoft.com/office/drawing/2014/main" id="{68CA81DE-B869-49C4-ADD1-7BA0683174A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9" name="直線コネクタ 318">
          <a:extLst>
            <a:ext uri="{FF2B5EF4-FFF2-40B4-BE49-F238E27FC236}">
              <a16:creationId xmlns:a16="http://schemas.microsoft.com/office/drawing/2014/main" id="{988D57F2-8973-4DEE-931D-9362D6C602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0" name="テキスト ボックス 319">
          <a:extLst>
            <a:ext uri="{FF2B5EF4-FFF2-40B4-BE49-F238E27FC236}">
              <a16:creationId xmlns:a16="http://schemas.microsoft.com/office/drawing/2014/main" id="{28F82617-F444-4F61-83CF-B46830B0A04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1" name="直線コネクタ 320">
          <a:extLst>
            <a:ext uri="{FF2B5EF4-FFF2-40B4-BE49-F238E27FC236}">
              <a16:creationId xmlns:a16="http://schemas.microsoft.com/office/drawing/2014/main" id="{53AF320C-FCFE-410A-94FE-7BCDF328BB8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2" name="テキスト ボックス 321">
          <a:extLst>
            <a:ext uri="{FF2B5EF4-FFF2-40B4-BE49-F238E27FC236}">
              <a16:creationId xmlns:a16="http://schemas.microsoft.com/office/drawing/2014/main" id="{30C11303-D89A-4E36-9427-E1F3E2B9B88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3" name="直線コネクタ 322">
          <a:extLst>
            <a:ext uri="{FF2B5EF4-FFF2-40B4-BE49-F238E27FC236}">
              <a16:creationId xmlns:a16="http://schemas.microsoft.com/office/drawing/2014/main" id="{D5309218-5196-4ECC-B02A-9F552548A40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4" name="テキスト ボックス 323">
          <a:extLst>
            <a:ext uri="{FF2B5EF4-FFF2-40B4-BE49-F238E27FC236}">
              <a16:creationId xmlns:a16="http://schemas.microsoft.com/office/drawing/2014/main" id="{3B86C89C-65EB-4C4F-AF26-C2DA1A351BC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5" name="直線コネクタ 324">
          <a:extLst>
            <a:ext uri="{FF2B5EF4-FFF2-40B4-BE49-F238E27FC236}">
              <a16:creationId xmlns:a16="http://schemas.microsoft.com/office/drawing/2014/main" id="{7445E072-74B4-4A14-9234-B61140E418C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6" name="テキスト ボックス 325">
          <a:extLst>
            <a:ext uri="{FF2B5EF4-FFF2-40B4-BE49-F238E27FC236}">
              <a16:creationId xmlns:a16="http://schemas.microsoft.com/office/drawing/2014/main" id="{891B2E5B-D47C-4707-94C4-72440F4E7AB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7" name="【市民会館】&#10;一人当たり面積グラフ枠">
          <a:extLst>
            <a:ext uri="{FF2B5EF4-FFF2-40B4-BE49-F238E27FC236}">
              <a16:creationId xmlns:a16="http://schemas.microsoft.com/office/drawing/2014/main" id="{8298B681-C261-433C-8C98-1379F13D42F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328" name="直線コネクタ 327">
          <a:extLst>
            <a:ext uri="{FF2B5EF4-FFF2-40B4-BE49-F238E27FC236}">
              <a16:creationId xmlns:a16="http://schemas.microsoft.com/office/drawing/2014/main" id="{30FCBE1E-FE2A-45FE-981E-A8C62A2CDE5C}"/>
            </a:ext>
          </a:extLst>
        </xdr:cNvPr>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329" name="【市民会館】&#10;一人当たり面積最小値テキスト">
          <a:extLst>
            <a:ext uri="{FF2B5EF4-FFF2-40B4-BE49-F238E27FC236}">
              <a16:creationId xmlns:a16="http://schemas.microsoft.com/office/drawing/2014/main" id="{D3DC90C6-4B66-44F0-A312-04961A46B24A}"/>
            </a:ext>
          </a:extLst>
        </xdr:cNvPr>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330" name="直線コネクタ 329">
          <a:extLst>
            <a:ext uri="{FF2B5EF4-FFF2-40B4-BE49-F238E27FC236}">
              <a16:creationId xmlns:a16="http://schemas.microsoft.com/office/drawing/2014/main" id="{09DFBEA3-7634-4CDC-8C41-C1A27C452089}"/>
            </a:ext>
          </a:extLst>
        </xdr:cNvPr>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331" name="【市民会館】&#10;一人当たり面積最大値テキスト">
          <a:extLst>
            <a:ext uri="{FF2B5EF4-FFF2-40B4-BE49-F238E27FC236}">
              <a16:creationId xmlns:a16="http://schemas.microsoft.com/office/drawing/2014/main" id="{55AD3BE6-735B-45A9-BD0B-15745273D64E}"/>
            </a:ext>
          </a:extLst>
        </xdr:cNvPr>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332" name="直線コネクタ 331">
          <a:extLst>
            <a:ext uri="{FF2B5EF4-FFF2-40B4-BE49-F238E27FC236}">
              <a16:creationId xmlns:a16="http://schemas.microsoft.com/office/drawing/2014/main" id="{44A1C4F1-E33B-40A8-AB3D-4B23088BFC5F}"/>
            </a:ext>
          </a:extLst>
        </xdr:cNvPr>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154703</xdr:rowOff>
    </xdr:from>
    <xdr:ext cx="469744" cy="259045"/>
    <xdr:sp macro="" textlink="">
      <xdr:nvSpPr>
        <xdr:cNvPr id="333" name="【市民会館】&#10;一人当たり面積平均値テキスト">
          <a:extLst>
            <a:ext uri="{FF2B5EF4-FFF2-40B4-BE49-F238E27FC236}">
              <a16:creationId xmlns:a16="http://schemas.microsoft.com/office/drawing/2014/main" id="{F9CE3C26-F136-4D61-8E0E-F2EAD57FE145}"/>
            </a:ext>
          </a:extLst>
        </xdr:cNvPr>
        <xdr:cNvSpPr txBox="1"/>
      </xdr:nvSpPr>
      <xdr:spPr>
        <a:xfrm>
          <a:off x="10515600" y="1832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334" name="フローチャート: 判断 333">
          <a:extLst>
            <a:ext uri="{FF2B5EF4-FFF2-40B4-BE49-F238E27FC236}">
              <a16:creationId xmlns:a16="http://schemas.microsoft.com/office/drawing/2014/main" id="{0A34D38B-9852-4ED9-A139-804DDB527170}"/>
            </a:ext>
          </a:extLst>
        </xdr:cNvPr>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335" name="フローチャート: 判断 334">
          <a:extLst>
            <a:ext uri="{FF2B5EF4-FFF2-40B4-BE49-F238E27FC236}">
              <a16:creationId xmlns:a16="http://schemas.microsoft.com/office/drawing/2014/main" id="{C4F94C59-7323-4377-9253-147636635CFC}"/>
            </a:ext>
          </a:extLst>
        </xdr:cNvPr>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336" name="フローチャート: 判断 335">
          <a:extLst>
            <a:ext uri="{FF2B5EF4-FFF2-40B4-BE49-F238E27FC236}">
              <a16:creationId xmlns:a16="http://schemas.microsoft.com/office/drawing/2014/main" id="{090EF3B2-6B40-4909-844A-3D420982D007}"/>
            </a:ext>
          </a:extLst>
        </xdr:cNvPr>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337" name="フローチャート: 判断 336">
          <a:extLst>
            <a:ext uri="{FF2B5EF4-FFF2-40B4-BE49-F238E27FC236}">
              <a16:creationId xmlns:a16="http://schemas.microsoft.com/office/drawing/2014/main" id="{DB85B3B9-E14C-4BC9-BF47-2CB3850D6D08}"/>
            </a:ext>
          </a:extLst>
        </xdr:cNvPr>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338" name="フローチャート: 判断 337">
          <a:extLst>
            <a:ext uri="{FF2B5EF4-FFF2-40B4-BE49-F238E27FC236}">
              <a16:creationId xmlns:a16="http://schemas.microsoft.com/office/drawing/2014/main" id="{2A030D17-3058-47F8-9048-797D1F9288F5}"/>
            </a:ext>
          </a:extLst>
        </xdr:cNvPr>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F749F664-31CC-4E02-A286-D54940CB7F4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620BD1-58AE-4913-83E7-A1DD8F92CE2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D36E1BB2-BA73-4FC6-A3A4-083230D08B5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EA5C6073-6958-42EF-8D99-4BD2C69B721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3DDB66F-0586-4595-BD72-02109180724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130175</xdr:rowOff>
    </xdr:from>
    <xdr:to>
      <xdr:col>55</xdr:col>
      <xdr:colOff>50800</xdr:colOff>
      <xdr:row>105</xdr:row>
      <xdr:rowOff>60325</xdr:rowOff>
    </xdr:to>
    <xdr:sp macro="" textlink="">
      <xdr:nvSpPr>
        <xdr:cNvPr id="344" name="楕円 343">
          <a:extLst>
            <a:ext uri="{FF2B5EF4-FFF2-40B4-BE49-F238E27FC236}">
              <a16:creationId xmlns:a16="http://schemas.microsoft.com/office/drawing/2014/main" id="{F90DA250-04EE-400A-9578-52CEA37431F6}"/>
            </a:ext>
          </a:extLst>
        </xdr:cNvPr>
        <xdr:cNvSpPr/>
      </xdr:nvSpPr>
      <xdr:spPr>
        <a:xfrm>
          <a:off x="104267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153052</xdr:rowOff>
    </xdr:from>
    <xdr:ext cx="469744" cy="259045"/>
    <xdr:sp macro="" textlink="">
      <xdr:nvSpPr>
        <xdr:cNvPr id="345" name="【市民会館】&#10;一人当たり面積該当値テキスト">
          <a:extLst>
            <a:ext uri="{FF2B5EF4-FFF2-40B4-BE49-F238E27FC236}">
              <a16:creationId xmlns:a16="http://schemas.microsoft.com/office/drawing/2014/main" id="{A06090C7-0AA3-4C04-9055-026CF9E95CC5}"/>
            </a:ext>
          </a:extLst>
        </xdr:cNvPr>
        <xdr:cNvSpPr txBox="1"/>
      </xdr:nvSpPr>
      <xdr:spPr>
        <a:xfrm>
          <a:off x="10515600" y="178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150749</xdr:rowOff>
    </xdr:from>
    <xdr:to>
      <xdr:col>50</xdr:col>
      <xdr:colOff>165100</xdr:colOff>
      <xdr:row>105</xdr:row>
      <xdr:rowOff>80899</xdr:rowOff>
    </xdr:to>
    <xdr:sp macro="" textlink="">
      <xdr:nvSpPr>
        <xdr:cNvPr id="346" name="楕円 345">
          <a:extLst>
            <a:ext uri="{FF2B5EF4-FFF2-40B4-BE49-F238E27FC236}">
              <a16:creationId xmlns:a16="http://schemas.microsoft.com/office/drawing/2014/main" id="{D5B49750-7C66-4AD3-AE4A-54D6A14C1B62}"/>
            </a:ext>
          </a:extLst>
        </xdr:cNvPr>
        <xdr:cNvSpPr/>
      </xdr:nvSpPr>
      <xdr:spPr>
        <a:xfrm>
          <a:off x="9588500" y="179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9525</xdr:rowOff>
    </xdr:from>
    <xdr:to>
      <xdr:col>55</xdr:col>
      <xdr:colOff>0</xdr:colOff>
      <xdr:row>105</xdr:row>
      <xdr:rowOff>30099</xdr:rowOff>
    </xdr:to>
    <xdr:cxnSp macro="">
      <xdr:nvCxnSpPr>
        <xdr:cNvPr id="347" name="直線コネクタ 346">
          <a:extLst>
            <a:ext uri="{FF2B5EF4-FFF2-40B4-BE49-F238E27FC236}">
              <a16:creationId xmlns:a16="http://schemas.microsoft.com/office/drawing/2014/main" id="{ED8DC1B3-A2A0-4121-AF77-6D264D7EBEC7}"/>
            </a:ext>
          </a:extLst>
        </xdr:cNvPr>
        <xdr:cNvCxnSpPr/>
      </xdr:nvCxnSpPr>
      <xdr:spPr>
        <a:xfrm flipV="1">
          <a:off x="9639300" y="1801177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16256</xdr:rowOff>
    </xdr:from>
    <xdr:to>
      <xdr:col>46</xdr:col>
      <xdr:colOff>38100</xdr:colOff>
      <xdr:row>105</xdr:row>
      <xdr:rowOff>117856</xdr:rowOff>
    </xdr:to>
    <xdr:sp macro="" textlink="">
      <xdr:nvSpPr>
        <xdr:cNvPr id="348" name="楕円 347">
          <a:extLst>
            <a:ext uri="{FF2B5EF4-FFF2-40B4-BE49-F238E27FC236}">
              <a16:creationId xmlns:a16="http://schemas.microsoft.com/office/drawing/2014/main" id="{55B53B73-1E1E-4055-BFDB-8AA7172E6C06}"/>
            </a:ext>
          </a:extLst>
        </xdr:cNvPr>
        <xdr:cNvSpPr/>
      </xdr:nvSpPr>
      <xdr:spPr>
        <a:xfrm>
          <a:off x="8699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30099</xdr:rowOff>
    </xdr:from>
    <xdr:to>
      <xdr:col>50</xdr:col>
      <xdr:colOff>114300</xdr:colOff>
      <xdr:row>105</xdr:row>
      <xdr:rowOff>67056</xdr:rowOff>
    </xdr:to>
    <xdr:cxnSp macro="">
      <xdr:nvCxnSpPr>
        <xdr:cNvPr id="349" name="直線コネクタ 348">
          <a:extLst>
            <a:ext uri="{FF2B5EF4-FFF2-40B4-BE49-F238E27FC236}">
              <a16:creationId xmlns:a16="http://schemas.microsoft.com/office/drawing/2014/main" id="{DC8BEE11-1CC8-4FA0-8B78-9492DEBCDE39}"/>
            </a:ext>
          </a:extLst>
        </xdr:cNvPr>
        <xdr:cNvCxnSpPr/>
      </xdr:nvCxnSpPr>
      <xdr:spPr>
        <a:xfrm flipV="1">
          <a:off x="8750300" y="1803234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16256</xdr:rowOff>
    </xdr:from>
    <xdr:to>
      <xdr:col>41</xdr:col>
      <xdr:colOff>101600</xdr:colOff>
      <xdr:row>105</xdr:row>
      <xdr:rowOff>117856</xdr:rowOff>
    </xdr:to>
    <xdr:sp macro="" textlink="">
      <xdr:nvSpPr>
        <xdr:cNvPr id="350" name="楕円 349">
          <a:extLst>
            <a:ext uri="{FF2B5EF4-FFF2-40B4-BE49-F238E27FC236}">
              <a16:creationId xmlns:a16="http://schemas.microsoft.com/office/drawing/2014/main" id="{817276A2-7DDE-498C-8641-262262D60A56}"/>
            </a:ext>
          </a:extLst>
        </xdr:cNvPr>
        <xdr:cNvSpPr/>
      </xdr:nvSpPr>
      <xdr:spPr>
        <a:xfrm>
          <a:off x="7810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67056</xdr:rowOff>
    </xdr:from>
    <xdr:to>
      <xdr:col>45</xdr:col>
      <xdr:colOff>177800</xdr:colOff>
      <xdr:row>105</xdr:row>
      <xdr:rowOff>67056</xdr:rowOff>
    </xdr:to>
    <xdr:cxnSp macro="">
      <xdr:nvCxnSpPr>
        <xdr:cNvPr id="351" name="直線コネクタ 350">
          <a:extLst>
            <a:ext uri="{FF2B5EF4-FFF2-40B4-BE49-F238E27FC236}">
              <a16:creationId xmlns:a16="http://schemas.microsoft.com/office/drawing/2014/main" id="{82EC35FE-6A51-4F64-B554-14E53A2A5923}"/>
            </a:ext>
          </a:extLst>
        </xdr:cNvPr>
        <xdr:cNvCxnSpPr/>
      </xdr:nvCxnSpPr>
      <xdr:spPr>
        <a:xfrm>
          <a:off x="7861300" y="18069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27305</xdr:rowOff>
    </xdr:from>
    <xdr:to>
      <xdr:col>36</xdr:col>
      <xdr:colOff>165100</xdr:colOff>
      <xdr:row>105</xdr:row>
      <xdr:rowOff>128905</xdr:rowOff>
    </xdr:to>
    <xdr:sp macro="" textlink="">
      <xdr:nvSpPr>
        <xdr:cNvPr id="352" name="楕円 351">
          <a:extLst>
            <a:ext uri="{FF2B5EF4-FFF2-40B4-BE49-F238E27FC236}">
              <a16:creationId xmlns:a16="http://schemas.microsoft.com/office/drawing/2014/main" id="{A6C33EC7-7BFC-45B8-9699-7A5215AAA75D}"/>
            </a:ext>
          </a:extLst>
        </xdr:cNvPr>
        <xdr:cNvSpPr/>
      </xdr:nvSpPr>
      <xdr:spPr>
        <a:xfrm>
          <a:off x="6921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67056</xdr:rowOff>
    </xdr:from>
    <xdr:to>
      <xdr:col>41</xdr:col>
      <xdr:colOff>50800</xdr:colOff>
      <xdr:row>105</xdr:row>
      <xdr:rowOff>78105</xdr:rowOff>
    </xdr:to>
    <xdr:cxnSp macro="">
      <xdr:nvCxnSpPr>
        <xdr:cNvPr id="353" name="直線コネクタ 352">
          <a:extLst>
            <a:ext uri="{FF2B5EF4-FFF2-40B4-BE49-F238E27FC236}">
              <a16:creationId xmlns:a16="http://schemas.microsoft.com/office/drawing/2014/main" id="{2D188389-875A-488B-93F4-A6B5D67B16D0}"/>
            </a:ext>
          </a:extLst>
        </xdr:cNvPr>
        <xdr:cNvCxnSpPr/>
      </xdr:nvCxnSpPr>
      <xdr:spPr>
        <a:xfrm flipV="1">
          <a:off x="6972300" y="1806930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161562</xdr:rowOff>
    </xdr:from>
    <xdr:ext cx="469744" cy="259045"/>
    <xdr:sp macro="" textlink="">
      <xdr:nvSpPr>
        <xdr:cNvPr id="354" name="n_1aveValue【市民会館】&#10;一人当たり面積">
          <a:extLst>
            <a:ext uri="{FF2B5EF4-FFF2-40B4-BE49-F238E27FC236}">
              <a16:creationId xmlns:a16="http://schemas.microsoft.com/office/drawing/2014/main" id="{61FF5524-ADF8-4862-A48F-4D2D652AAABC}"/>
            </a:ext>
          </a:extLst>
        </xdr:cNvPr>
        <xdr:cNvSpPr txBox="1"/>
      </xdr:nvSpPr>
      <xdr:spPr>
        <a:xfrm>
          <a:off x="9391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123080</xdr:rowOff>
    </xdr:from>
    <xdr:ext cx="469744" cy="259045"/>
    <xdr:sp macro="" textlink="">
      <xdr:nvSpPr>
        <xdr:cNvPr id="355" name="n_2aveValue【市民会館】&#10;一人当たり面積">
          <a:extLst>
            <a:ext uri="{FF2B5EF4-FFF2-40B4-BE49-F238E27FC236}">
              <a16:creationId xmlns:a16="http://schemas.microsoft.com/office/drawing/2014/main" id="{2F00CF1A-111E-48FA-AD93-63EAB127AADB}"/>
            </a:ext>
          </a:extLst>
        </xdr:cNvPr>
        <xdr:cNvSpPr txBox="1"/>
      </xdr:nvSpPr>
      <xdr:spPr>
        <a:xfrm>
          <a:off x="8515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107459</xdr:rowOff>
    </xdr:from>
    <xdr:ext cx="469744" cy="259045"/>
    <xdr:sp macro="" textlink="">
      <xdr:nvSpPr>
        <xdr:cNvPr id="356" name="n_3aveValue【市民会館】&#10;一人当たり面積">
          <a:extLst>
            <a:ext uri="{FF2B5EF4-FFF2-40B4-BE49-F238E27FC236}">
              <a16:creationId xmlns:a16="http://schemas.microsoft.com/office/drawing/2014/main" id="{C9013F30-0D50-454C-8A82-607AA2D09E39}"/>
            </a:ext>
          </a:extLst>
        </xdr:cNvPr>
        <xdr:cNvSpPr txBox="1"/>
      </xdr:nvSpPr>
      <xdr:spPr>
        <a:xfrm>
          <a:off x="7626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89552</xdr:rowOff>
    </xdr:from>
    <xdr:ext cx="469744" cy="259045"/>
    <xdr:sp macro="" textlink="">
      <xdr:nvSpPr>
        <xdr:cNvPr id="357" name="n_4aveValue【市民会館】&#10;一人当たり面積">
          <a:extLst>
            <a:ext uri="{FF2B5EF4-FFF2-40B4-BE49-F238E27FC236}">
              <a16:creationId xmlns:a16="http://schemas.microsoft.com/office/drawing/2014/main" id="{132B8418-42D8-4B02-A9B2-52882AB2C3DA}"/>
            </a:ext>
          </a:extLst>
        </xdr:cNvPr>
        <xdr:cNvSpPr txBox="1"/>
      </xdr:nvSpPr>
      <xdr:spPr>
        <a:xfrm>
          <a:off x="6737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97426</xdr:rowOff>
    </xdr:from>
    <xdr:ext cx="469744" cy="259045"/>
    <xdr:sp macro="" textlink="">
      <xdr:nvSpPr>
        <xdr:cNvPr id="358" name="n_1mainValue【市民会館】&#10;一人当たり面積">
          <a:extLst>
            <a:ext uri="{FF2B5EF4-FFF2-40B4-BE49-F238E27FC236}">
              <a16:creationId xmlns:a16="http://schemas.microsoft.com/office/drawing/2014/main" id="{6DE67B3D-888B-48BC-88AA-80522EF4A3DA}"/>
            </a:ext>
          </a:extLst>
        </xdr:cNvPr>
        <xdr:cNvSpPr txBox="1"/>
      </xdr:nvSpPr>
      <xdr:spPr>
        <a:xfrm>
          <a:off x="9391727" y="177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134383</xdr:rowOff>
    </xdr:from>
    <xdr:ext cx="469744" cy="259045"/>
    <xdr:sp macro="" textlink="">
      <xdr:nvSpPr>
        <xdr:cNvPr id="359" name="n_2mainValue【市民会館】&#10;一人当たり面積">
          <a:extLst>
            <a:ext uri="{FF2B5EF4-FFF2-40B4-BE49-F238E27FC236}">
              <a16:creationId xmlns:a16="http://schemas.microsoft.com/office/drawing/2014/main" id="{D14E6F02-EF78-4025-B526-9F382BEA161D}"/>
            </a:ext>
          </a:extLst>
        </xdr:cNvPr>
        <xdr:cNvSpPr txBox="1"/>
      </xdr:nvSpPr>
      <xdr:spPr>
        <a:xfrm>
          <a:off x="85154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134383</xdr:rowOff>
    </xdr:from>
    <xdr:ext cx="469744" cy="259045"/>
    <xdr:sp macro="" textlink="">
      <xdr:nvSpPr>
        <xdr:cNvPr id="360" name="n_3mainValue【市民会館】&#10;一人当たり面積">
          <a:extLst>
            <a:ext uri="{FF2B5EF4-FFF2-40B4-BE49-F238E27FC236}">
              <a16:creationId xmlns:a16="http://schemas.microsoft.com/office/drawing/2014/main" id="{3589C4C6-A240-404E-BC3B-D3D35D732D82}"/>
            </a:ext>
          </a:extLst>
        </xdr:cNvPr>
        <xdr:cNvSpPr txBox="1"/>
      </xdr:nvSpPr>
      <xdr:spPr>
        <a:xfrm>
          <a:off x="76264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145432</xdr:rowOff>
    </xdr:from>
    <xdr:ext cx="469744" cy="259045"/>
    <xdr:sp macro="" textlink="">
      <xdr:nvSpPr>
        <xdr:cNvPr id="361" name="n_4mainValue【市民会館】&#10;一人当たり面積">
          <a:extLst>
            <a:ext uri="{FF2B5EF4-FFF2-40B4-BE49-F238E27FC236}">
              <a16:creationId xmlns:a16="http://schemas.microsoft.com/office/drawing/2014/main" id="{AC1393F1-68C1-40DD-89F9-B099C054D150}"/>
            </a:ext>
          </a:extLst>
        </xdr:cNvPr>
        <xdr:cNvSpPr txBox="1"/>
      </xdr:nvSpPr>
      <xdr:spPr>
        <a:xfrm>
          <a:off x="6737427" y="178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B7ED944B-E83D-4729-8482-D8FD7E82C43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0A594776-9DA5-41AE-8001-FF3B7A213D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1293F2CD-A2B0-4B7D-A920-8856DFDE857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13CA45B7-07B2-48E4-BD71-EA85102372D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EEEEA356-9B83-47FE-97CC-B40CB39C1E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D164A463-17F1-46AE-9CEF-73FA7A8D8DF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CE6B0F28-4BB0-452B-A566-4F86BBD09DE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3207B1E9-4EB9-455D-B562-C3A25F6BC6A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5E3D131F-8DCD-4FB2-9FC8-2910B7CEE7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7FA0A68F-25FF-4B15-92C8-72C823E8F1B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2" name="テキスト ボックス 371">
          <a:extLst>
            <a:ext uri="{FF2B5EF4-FFF2-40B4-BE49-F238E27FC236}">
              <a16:creationId xmlns:a16="http://schemas.microsoft.com/office/drawing/2014/main" id="{A5A611B2-4C63-4EFE-9EB1-9A57952AB52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2C5AE9A5-4412-41B2-9B10-2FE22D4040F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4" name="テキスト ボックス 373">
          <a:extLst>
            <a:ext uri="{FF2B5EF4-FFF2-40B4-BE49-F238E27FC236}">
              <a16:creationId xmlns:a16="http://schemas.microsoft.com/office/drawing/2014/main" id="{792C8D4F-67E0-4340-8D87-80D4FC72048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C34613C8-5222-41B7-8363-76E79D02394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0BB73943-9255-45C2-85C5-4B85F0CFF65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12B1952C-E4DD-4036-B9F6-4B637F800EC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41F2D5BD-26A9-442C-91B2-AE8F591AA08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6CB989B2-40EE-48EB-B73C-6C9F1B03BCC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113F61DD-4900-41F7-BE12-DC2AA530E19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EB439D72-F97B-45BB-AF3C-7DEC79550EE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C90EDF22-D323-4011-B5F8-23E659B5A87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5C373261-EDE4-432F-AFAB-1DB6CEDA264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4" name="テキスト ボックス 383">
          <a:extLst>
            <a:ext uri="{FF2B5EF4-FFF2-40B4-BE49-F238E27FC236}">
              <a16:creationId xmlns:a16="http://schemas.microsoft.com/office/drawing/2014/main" id="{ADE6EF14-D501-4788-A4B2-785CDC1E2E5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E022240-B42E-4034-AD7C-28F90601470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a:extLst>
            <a:ext uri="{FF2B5EF4-FFF2-40B4-BE49-F238E27FC236}">
              <a16:creationId xmlns:a16="http://schemas.microsoft.com/office/drawing/2014/main" id="{B4A13FF1-252E-4F23-AC00-8FCFAE5E1DC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387" name="直線コネクタ 386">
          <a:extLst>
            <a:ext uri="{FF2B5EF4-FFF2-40B4-BE49-F238E27FC236}">
              <a16:creationId xmlns:a16="http://schemas.microsoft.com/office/drawing/2014/main" id="{9217293A-E59A-4941-84E8-D8CB17B28C4F}"/>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388" name="【一般廃棄物処理施設】&#10;有形固定資産減価償却率最小値テキスト">
          <a:extLst>
            <a:ext uri="{FF2B5EF4-FFF2-40B4-BE49-F238E27FC236}">
              <a16:creationId xmlns:a16="http://schemas.microsoft.com/office/drawing/2014/main" id="{5D3F695B-8947-43E4-9C2E-E38ACDD6A9B7}"/>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389" name="直線コネクタ 388">
          <a:extLst>
            <a:ext uri="{FF2B5EF4-FFF2-40B4-BE49-F238E27FC236}">
              <a16:creationId xmlns:a16="http://schemas.microsoft.com/office/drawing/2014/main" id="{63319176-368B-4C5A-A277-C44FCA8AB96A}"/>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390" name="【一般廃棄物処理施設】&#10;有形固定資産減価償却率最大値テキスト">
          <a:extLst>
            <a:ext uri="{FF2B5EF4-FFF2-40B4-BE49-F238E27FC236}">
              <a16:creationId xmlns:a16="http://schemas.microsoft.com/office/drawing/2014/main" id="{1684B263-9143-490C-BF2C-8D9B419571F0}"/>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391" name="直線コネクタ 390">
          <a:extLst>
            <a:ext uri="{FF2B5EF4-FFF2-40B4-BE49-F238E27FC236}">
              <a16:creationId xmlns:a16="http://schemas.microsoft.com/office/drawing/2014/main" id="{2AA538D4-F5D2-44A4-9701-AA0292DDC8CA}"/>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147881</xdr:rowOff>
    </xdr:from>
    <xdr:ext cx="405111" cy="259045"/>
    <xdr:sp macro="" textlink="">
      <xdr:nvSpPr>
        <xdr:cNvPr id="392" name="【一般廃棄物処理施設】&#10;有形固定資産減価償却率平均値テキスト">
          <a:extLst>
            <a:ext uri="{FF2B5EF4-FFF2-40B4-BE49-F238E27FC236}">
              <a16:creationId xmlns:a16="http://schemas.microsoft.com/office/drawing/2014/main" id="{E42B4279-EFC8-4DBF-93AE-D22B09E71F19}"/>
            </a:ext>
          </a:extLst>
        </xdr:cNvPr>
        <xdr:cNvSpPr txBox="1"/>
      </xdr:nvSpPr>
      <xdr:spPr>
        <a:xfrm>
          <a:off x="16357600" y="614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393" name="フローチャート: 判断 392">
          <a:extLst>
            <a:ext uri="{FF2B5EF4-FFF2-40B4-BE49-F238E27FC236}">
              <a16:creationId xmlns:a16="http://schemas.microsoft.com/office/drawing/2014/main" id="{A98649A8-FD3E-4A5F-9FE0-FB393B4BCBA3}"/>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394" name="フローチャート: 判断 393">
          <a:extLst>
            <a:ext uri="{FF2B5EF4-FFF2-40B4-BE49-F238E27FC236}">
              <a16:creationId xmlns:a16="http://schemas.microsoft.com/office/drawing/2014/main" id="{1728E991-8CDA-4CE5-8F17-7FA2F9D44D70}"/>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395" name="フローチャート: 判断 394">
          <a:extLst>
            <a:ext uri="{FF2B5EF4-FFF2-40B4-BE49-F238E27FC236}">
              <a16:creationId xmlns:a16="http://schemas.microsoft.com/office/drawing/2014/main" id="{9096F6CE-C3B0-4251-A2A5-A5EC34FFF8FB}"/>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96" name="フローチャート: 判断 395">
          <a:extLst>
            <a:ext uri="{FF2B5EF4-FFF2-40B4-BE49-F238E27FC236}">
              <a16:creationId xmlns:a16="http://schemas.microsoft.com/office/drawing/2014/main" id="{AEC02B3D-7E33-46A9-82AD-514285424691}"/>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97" name="フローチャート: 判断 396">
          <a:extLst>
            <a:ext uri="{FF2B5EF4-FFF2-40B4-BE49-F238E27FC236}">
              <a16:creationId xmlns:a16="http://schemas.microsoft.com/office/drawing/2014/main" id="{C557CA85-3166-4772-BB1B-4EA45AA228A9}"/>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B28D3FC5-70C7-424C-8116-7ED0A6FB049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833507BC-4FCF-47B5-9852-3275E7FBF53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723DBE8-FB69-4725-857F-B3DC82B579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6858C36E-BD5C-4209-87D1-1BBEF26BB9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E7B24667-5ACD-49B0-88BA-FE9D46AD73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403" name="楕円 402">
          <a:extLst>
            <a:ext uri="{FF2B5EF4-FFF2-40B4-BE49-F238E27FC236}">
              <a16:creationId xmlns:a16="http://schemas.microsoft.com/office/drawing/2014/main" id="{17ED323A-1E0E-4780-A69B-7DD6E6E9E007}"/>
            </a:ext>
          </a:extLst>
        </xdr:cNvPr>
        <xdr:cNvSpPr/>
      </xdr:nvSpPr>
      <xdr:spPr>
        <a:xfrm>
          <a:off x="16268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39750</xdr:rowOff>
    </xdr:from>
    <xdr:ext cx="405111" cy="259045"/>
    <xdr:sp macro="" textlink="">
      <xdr:nvSpPr>
        <xdr:cNvPr id="404" name="【一般廃棄物処理施設】&#10;有形固定資産減価償却率該当値テキスト">
          <a:extLst>
            <a:ext uri="{FF2B5EF4-FFF2-40B4-BE49-F238E27FC236}">
              <a16:creationId xmlns:a16="http://schemas.microsoft.com/office/drawing/2014/main" id="{0FC905C9-3FA1-4869-AA88-4630E685369B}"/>
            </a:ext>
          </a:extLst>
        </xdr:cNvPr>
        <xdr:cNvSpPr txBox="1"/>
      </xdr:nvSpPr>
      <xdr:spPr>
        <a:xfrm>
          <a:off x="16357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7438</xdr:rowOff>
    </xdr:from>
    <xdr:to>
      <xdr:col>81</xdr:col>
      <xdr:colOff>101600</xdr:colOff>
      <xdr:row>38</xdr:row>
      <xdr:rowOff>109038</xdr:rowOff>
    </xdr:to>
    <xdr:sp macro="" textlink="">
      <xdr:nvSpPr>
        <xdr:cNvPr id="405" name="楕円 404">
          <a:extLst>
            <a:ext uri="{FF2B5EF4-FFF2-40B4-BE49-F238E27FC236}">
              <a16:creationId xmlns:a16="http://schemas.microsoft.com/office/drawing/2014/main" id="{135188D3-8F6E-41EF-A6A0-3D3F82B1EE97}"/>
            </a:ext>
          </a:extLst>
        </xdr:cNvPr>
        <xdr:cNvSpPr/>
      </xdr:nvSpPr>
      <xdr:spPr>
        <a:xfrm>
          <a:off x="15430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58238</xdr:rowOff>
    </xdr:from>
    <xdr:to>
      <xdr:col>85</xdr:col>
      <xdr:colOff>127000</xdr:colOff>
      <xdr:row>38</xdr:row>
      <xdr:rowOff>112123</xdr:rowOff>
    </xdr:to>
    <xdr:cxnSp macro="">
      <xdr:nvCxnSpPr>
        <xdr:cNvPr id="406" name="直線コネクタ 405">
          <a:extLst>
            <a:ext uri="{FF2B5EF4-FFF2-40B4-BE49-F238E27FC236}">
              <a16:creationId xmlns:a16="http://schemas.microsoft.com/office/drawing/2014/main" id="{B38A23E7-D92A-439A-AECC-5A25B4663645}"/>
            </a:ext>
          </a:extLst>
        </xdr:cNvPr>
        <xdr:cNvCxnSpPr/>
      </xdr:nvCxnSpPr>
      <xdr:spPr>
        <a:xfrm>
          <a:off x="15481300" y="657333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07" name="楕円 406">
          <a:extLst>
            <a:ext uri="{FF2B5EF4-FFF2-40B4-BE49-F238E27FC236}">
              <a16:creationId xmlns:a16="http://schemas.microsoft.com/office/drawing/2014/main" id="{50AC43F0-5802-40F1-AE49-F52FC47ACD8E}"/>
            </a:ext>
          </a:extLst>
        </xdr:cNvPr>
        <xdr:cNvSpPr/>
      </xdr:nvSpPr>
      <xdr:spPr>
        <a:xfrm>
          <a:off x="14541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xdr:rowOff>
    </xdr:from>
    <xdr:to>
      <xdr:col>81</xdr:col>
      <xdr:colOff>50800</xdr:colOff>
      <xdr:row>38</xdr:row>
      <xdr:rowOff>58238</xdr:rowOff>
    </xdr:to>
    <xdr:cxnSp macro="">
      <xdr:nvCxnSpPr>
        <xdr:cNvPr id="408" name="直線コネクタ 407">
          <a:extLst>
            <a:ext uri="{FF2B5EF4-FFF2-40B4-BE49-F238E27FC236}">
              <a16:creationId xmlns:a16="http://schemas.microsoft.com/office/drawing/2014/main" id="{A03F3E12-3A67-4CBB-BFB7-2746BBBEAE97}"/>
            </a:ext>
          </a:extLst>
        </xdr:cNvPr>
        <xdr:cNvCxnSpPr/>
      </xdr:nvCxnSpPr>
      <xdr:spPr>
        <a:xfrm>
          <a:off x="14592300" y="651945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409" name="楕円 408">
          <a:extLst>
            <a:ext uri="{FF2B5EF4-FFF2-40B4-BE49-F238E27FC236}">
              <a16:creationId xmlns:a16="http://schemas.microsoft.com/office/drawing/2014/main" id="{57176631-6B62-4BC8-9923-0E4E49D8F48C}"/>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38</xdr:row>
      <xdr:rowOff>4354</xdr:rowOff>
    </xdr:to>
    <xdr:cxnSp macro="">
      <xdr:nvCxnSpPr>
        <xdr:cNvPr id="410" name="直線コネクタ 409">
          <a:extLst>
            <a:ext uri="{FF2B5EF4-FFF2-40B4-BE49-F238E27FC236}">
              <a16:creationId xmlns:a16="http://schemas.microsoft.com/office/drawing/2014/main" id="{77E9E4BF-AF4E-4E9B-B2D1-71D5C974087A}"/>
            </a:ext>
          </a:extLst>
        </xdr:cNvPr>
        <xdr:cNvCxnSpPr/>
      </xdr:nvCxnSpPr>
      <xdr:spPr>
        <a:xfrm>
          <a:off x="13703300" y="646557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10704</xdr:rowOff>
    </xdr:from>
    <xdr:to>
      <xdr:col>67</xdr:col>
      <xdr:colOff>101600</xdr:colOff>
      <xdr:row>37</xdr:row>
      <xdr:rowOff>112304</xdr:rowOff>
    </xdr:to>
    <xdr:sp macro="" textlink="">
      <xdr:nvSpPr>
        <xdr:cNvPr id="411" name="楕円 410">
          <a:extLst>
            <a:ext uri="{FF2B5EF4-FFF2-40B4-BE49-F238E27FC236}">
              <a16:creationId xmlns:a16="http://schemas.microsoft.com/office/drawing/2014/main" id="{C0F2C58F-2DF7-4598-A793-F17D6E71A3CE}"/>
            </a:ext>
          </a:extLst>
        </xdr:cNvPr>
        <xdr:cNvSpPr/>
      </xdr:nvSpPr>
      <xdr:spPr>
        <a:xfrm>
          <a:off x="12763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61504</xdr:rowOff>
    </xdr:from>
    <xdr:to>
      <xdr:col>71</xdr:col>
      <xdr:colOff>177800</xdr:colOff>
      <xdr:row>37</xdr:row>
      <xdr:rowOff>121920</xdr:rowOff>
    </xdr:to>
    <xdr:cxnSp macro="">
      <xdr:nvCxnSpPr>
        <xdr:cNvPr id="412" name="直線コネクタ 411">
          <a:extLst>
            <a:ext uri="{FF2B5EF4-FFF2-40B4-BE49-F238E27FC236}">
              <a16:creationId xmlns:a16="http://schemas.microsoft.com/office/drawing/2014/main" id="{9DE545BD-5351-454D-A363-86D2CCB5EC58}"/>
            </a:ext>
          </a:extLst>
        </xdr:cNvPr>
        <xdr:cNvCxnSpPr/>
      </xdr:nvCxnSpPr>
      <xdr:spPr>
        <a:xfrm>
          <a:off x="12814300" y="640515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115769</xdr:rowOff>
    </xdr:from>
    <xdr:ext cx="405111" cy="259045"/>
    <xdr:sp macro="" textlink="">
      <xdr:nvSpPr>
        <xdr:cNvPr id="413" name="n_1aveValue【一般廃棄物処理施設】&#10;有形固定資産減価償却率">
          <a:extLst>
            <a:ext uri="{FF2B5EF4-FFF2-40B4-BE49-F238E27FC236}">
              <a16:creationId xmlns:a16="http://schemas.microsoft.com/office/drawing/2014/main" id="{F0480A73-62ED-4D97-9742-28429C809DD4}"/>
            </a:ext>
          </a:extLst>
        </xdr:cNvPr>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414" name="n_2aveValue【一般廃棄物処理施設】&#10;有形固定資産減価償却率">
          <a:extLst>
            <a:ext uri="{FF2B5EF4-FFF2-40B4-BE49-F238E27FC236}">
              <a16:creationId xmlns:a16="http://schemas.microsoft.com/office/drawing/2014/main" id="{CE357D89-0EAF-476B-8616-6E04D57361D3}"/>
            </a:ext>
          </a:extLst>
        </xdr:cNvPr>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15" name="n_3aveValue【一般廃棄物処理施設】&#10;有形固定資産減価償却率">
          <a:extLst>
            <a:ext uri="{FF2B5EF4-FFF2-40B4-BE49-F238E27FC236}">
              <a16:creationId xmlns:a16="http://schemas.microsoft.com/office/drawing/2014/main" id="{1C6F0019-1D84-49F8-8CEC-73EC841F23B0}"/>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16" name="n_4aveValue【一般廃棄物処理施設】&#10;有形固定資産減価償却率">
          <a:extLst>
            <a:ext uri="{FF2B5EF4-FFF2-40B4-BE49-F238E27FC236}">
              <a16:creationId xmlns:a16="http://schemas.microsoft.com/office/drawing/2014/main" id="{D2532E95-A749-4CDD-B23F-69AA4F618C7C}"/>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100165</xdr:rowOff>
    </xdr:from>
    <xdr:ext cx="405111" cy="259045"/>
    <xdr:sp macro="" textlink="">
      <xdr:nvSpPr>
        <xdr:cNvPr id="417" name="n_1mainValue【一般廃棄物処理施設】&#10;有形固定資産減価償却率">
          <a:extLst>
            <a:ext uri="{FF2B5EF4-FFF2-40B4-BE49-F238E27FC236}">
              <a16:creationId xmlns:a16="http://schemas.microsoft.com/office/drawing/2014/main" id="{0E9C94EF-1D52-4DA3-A77B-802E2702BBCC}"/>
            </a:ext>
          </a:extLst>
        </xdr:cNvPr>
        <xdr:cNvSpPr txBox="1"/>
      </xdr:nvSpPr>
      <xdr:spPr>
        <a:xfrm>
          <a:off x="15266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18" name="n_2mainValue【一般廃棄物処理施設】&#10;有形固定資産減価償却率">
          <a:extLst>
            <a:ext uri="{FF2B5EF4-FFF2-40B4-BE49-F238E27FC236}">
              <a16:creationId xmlns:a16="http://schemas.microsoft.com/office/drawing/2014/main" id="{6C943623-EB19-4E57-B5D5-CC5DAA07EB6E}"/>
            </a:ext>
          </a:extLst>
        </xdr:cNvPr>
        <xdr:cNvSpPr txBox="1"/>
      </xdr:nvSpPr>
      <xdr:spPr>
        <a:xfrm>
          <a:off x="14389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19" name="n_3mainValue【一般廃棄物処理施設】&#10;有形固定資産減価償却率">
          <a:extLst>
            <a:ext uri="{FF2B5EF4-FFF2-40B4-BE49-F238E27FC236}">
              <a16:creationId xmlns:a16="http://schemas.microsoft.com/office/drawing/2014/main" id="{2BAF6D32-F759-40CC-B0CF-81113A27E364}"/>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128831</xdr:rowOff>
    </xdr:from>
    <xdr:ext cx="405111" cy="259045"/>
    <xdr:sp macro="" textlink="">
      <xdr:nvSpPr>
        <xdr:cNvPr id="420" name="n_4mainValue【一般廃棄物処理施設】&#10;有形固定資産減価償却率">
          <a:extLst>
            <a:ext uri="{FF2B5EF4-FFF2-40B4-BE49-F238E27FC236}">
              <a16:creationId xmlns:a16="http://schemas.microsoft.com/office/drawing/2014/main" id="{15E5965D-23E6-4B3C-B671-ACB7D3681708}"/>
            </a:ext>
          </a:extLst>
        </xdr:cNvPr>
        <xdr:cNvSpPr txBox="1"/>
      </xdr:nvSpPr>
      <xdr:spPr>
        <a:xfrm>
          <a:off x="12611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981C4DB5-9DA4-4F63-9E87-158102354C6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56E30358-49AD-4AD0-ACF8-DFC8124BF0E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4744E439-4485-40D7-AA81-8C12B1CC9C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3722F16C-F548-4C6D-BA8F-0142EF2DEA5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D5954376-DAFB-46BD-A333-DFFCDBE2FE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319F9713-69E7-4265-AC98-BBB8AF1DAB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58709DE9-07D0-40A3-96CE-A45EFE75A3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00CA6721-F740-4FC7-9D76-6485CEF7C8F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4DD4BF15-2255-4DBA-B472-B0A5AF4D00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1E1F3144-1839-4752-9D51-308C2C1D2AE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a:extLst>
            <a:ext uri="{FF2B5EF4-FFF2-40B4-BE49-F238E27FC236}">
              <a16:creationId xmlns:a16="http://schemas.microsoft.com/office/drawing/2014/main" id="{1B77349D-0B7B-4462-A4A6-AB27EE196EE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2" name="テキスト ボックス 431">
          <a:extLst>
            <a:ext uri="{FF2B5EF4-FFF2-40B4-BE49-F238E27FC236}">
              <a16:creationId xmlns:a16="http://schemas.microsoft.com/office/drawing/2014/main" id="{A4C17FC3-AD6C-48BE-9699-6539F11CF68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a:extLst>
            <a:ext uri="{FF2B5EF4-FFF2-40B4-BE49-F238E27FC236}">
              <a16:creationId xmlns:a16="http://schemas.microsoft.com/office/drawing/2014/main" id="{CC59BC14-CB0A-4BA5-9116-28617B50B49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34" name="テキスト ボックス 433">
          <a:extLst>
            <a:ext uri="{FF2B5EF4-FFF2-40B4-BE49-F238E27FC236}">
              <a16:creationId xmlns:a16="http://schemas.microsoft.com/office/drawing/2014/main" id="{AE5F512F-354B-405C-8C55-185434546411}"/>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a:extLst>
            <a:ext uri="{FF2B5EF4-FFF2-40B4-BE49-F238E27FC236}">
              <a16:creationId xmlns:a16="http://schemas.microsoft.com/office/drawing/2014/main" id="{9B3B1502-E65F-43AF-9962-9C19DC93CF5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36" name="テキスト ボックス 435">
          <a:extLst>
            <a:ext uri="{FF2B5EF4-FFF2-40B4-BE49-F238E27FC236}">
              <a16:creationId xmlns:a16="http://schemas.microsoft.com/office/drawing/2014/main" id="{51FC6E72-758D-4148-81E3-E49884DD665E}"/>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a:extLst>
            <a:ext uri="{FF2B5EF4-FFF2-40B4-BE49-F238E27FC236}">
              <a16:creationId xmlns:a16="http://schemas.microsoft.com/office/drawing/2014/main" id="{59C3FBF7-C0FC-456D-905F-C99B6DF7FB7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38" name="テキスト ボックス 437">
          <a:extLst>
            <a:ext uri="{FF2B5EF4-FFF2-40B4-BE49-F238E27FC236}">
              <a16:creationId xmlns:a16="http://schemas.microsoft.com/office/drawing/2014/main" id="{4437F361-6D19-415A-A8D1-487640445836}"/>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D225240B-4206-4E4A-82F5-D6A8DA417B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0" name="テキスト ボックス 439">
          <a:extLst>
            <a:ext uri="{FF2B5EF4-FFF2-40B4-BE49-F238E27FC236}">
              <a16:creationId xmlns:a16="http://schemas.microsoft.com/office/drawing/2014/main" id="{3374E141-C976-46C5-B4A6-E9ECF5917CA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a:extLst>
            <a:ext uri="{FF2B5EF4-FFF2-40B4-BE49-F238E27FC236}">
              <a16:creationId xmlns:a16="http://schemas.microsoft.com/office/drawing/2014/main" id="{7A467BFE-6DA9-4352-871F-18535B3EF5E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442" name="直線コネクタ 441">
          <a:extLst>
            <a:ext uri="{FF2B5EF4-FFF2-40B4-BE49-F238E27FC236}">
              <a16:creationId xmlns:a16="http://schemas.microsoft.com/office/drawing/2014/main" id="{AB958C98-8688-43FD-A130-37B53E9FC6FD}"/>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443" name="【一般廃棄物処理施設】&#10;一人当たり有形固定資産（償却資産）額最小値テキスト">
          <a:extLst>
            <a:ext uri="{FF2B5EF4-FFF2-40B4-BE49-F238E27FC236}">
              <a16:creationId xmlns:a16="http://schemas.microsoft.com/office/drawing/2014/main" id="{C05F21E3-FB5A-4C9D-8669-00680985AE1E}"/>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444" name="直線コネクタ 443">
          <a:extLst>
            <a:ext uri="{FF2B5EF4-FFF2-40B4-BE49-F238E27FC236}">
              <a16:creationId xmlns:a16="http://schemas.microsoft.com/office/drawing/2014/main" id="{59683703-E4F0-45C2-B0A6-B279E4527193}"/>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445" name="【一般廃棄物処理施設】&#10;一人当たり有形固定資産（償却資産）額最大値テキスト">
          <a:extLst>
            <a:ext uri="{FF2B5EF4-FFF2-40B4-BE49-F238E27FC236}">
              <a16:creationId xmlns:a16="http://schemas.microsoft.com/office/drawing/2014/main" id="{4A86B308-4FE1-41C1-946D-378D2C0600FA}"/>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446" name="直線コネクタ 445">
          <a:extLst>
            <a:ext uri="{FF2B5EF4-FFF2-40B4-BE49-F238E27FC236}">
              <a16:creationId xmlns:a16="http://schemas.microsoft.com/office/drawing/2014/main" id="{8921765E-9559-4BE7-8E32-278AE435D215}"/>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139892</xdr:rowOff>
    </xdr:from>
    <xdr:ext cx="599010" cy="259045"/>
    <xdr:sp macro="" textlink="">
      <xdr:nvSpPr>
        <xdr:cNvPr id="447" name="【一般廃棄物処理施設】&#10;一人当たり有形固定資産（償却資産）額平均値テキスト">
          <a:extLst>
            <a:ext uri="{FF2B5EF4-FFF2-40B4-BE49-F238E27FC236}">
              <a16:creationId xmlns:a16="http://schemas.microsoft.com/office/drawing/2014/main" id="{327ADCD3-878D-4934-A402-9389EE3371BF}"/>
            </a:ext>
          </a:extLst>
        </xdr:cNvPr>
        <xdr:cNvSpPr txBox="1"/>
      </xdr:nvSpPr>
      <xdr:spPr>
        <a:xfrm>
          <a:off x="22199600" y="6997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448" name="フローチャート: 判断 447">
          <a:extLst>
            <a:ext uri="{FF2B5EF4-FFF2-40B4-BE49-F238E27FC236}">
              <a16:creationId xmlns:a16="http://schemas.microsoft.com/office/drawing/2014/main" id="{4BE04EC6-C649-4136-AA19-EE5492996B0F}"/>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449" name="フローチャート: 判断 448">
          <a:extLst>
            <a:ext uri="{FF2B5EF4-FFF2-40B4-BE49-F238E27FC236}">
              <a16:creationId xmlns:a16="http://schemas.microsoft.com/office/drawing/2014/main" id="{335C952A-7545-4567-A449-2AB5E544A3EA}"/>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450" name="フローチャート: 判断 449">
          <a:extLst>
            <a:ext uri="{FF2B5EF4-FFF2-40B4-BE49-F238E27FC236}">
              <a16:creationId xmlns:a16="http://schemas.microsoft.com/office/drawing/2014/main" id="{8D992AF9-8E1B-429A-B92C-D92BE654DF94}"/>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451" name="フローチャート: 判断 450">
          <a:extLst>
            <a:ext uri="{FF2B5EF4-FFF2-40B4-BE49-F238E27FC236}">
              <a16:creationId xmlns:a16="http://schemas.microsoft.com/office/drawing/2014/main" id="{EE8A650A-E2B0-4612-A3BE-E1B53E7C188D}"/>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452" name="フローチャート: 判断 451">
          <a:extLst>
            <a:ext uri="{FF2B5EF4-FFF2-40B4-BE49-F238E27FC236}">
              <a16:creationId xmlns:a16="http://schemas.microsoft.com/office/drawing/2014/main" id="{B81C13BE-F93A-4673-BF1F-64DBAE1E77F2}"/>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2B439AB3-4B13-4EA9-80A8-7C42263F205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945EEFA4-7E56-43FC-8004-B563929774C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6ABBD3A6-71CF-4D92-9067-698FF829C58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FE9D6710-DA21-4F63-944C-2B16296060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D4471F1F-6209-422E-A79C-53A81633B4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32616</xdr:rowOff>
    </xdr:from>
    <xdr:to>
      <xdr:col>116</xdr:col>
      <xdr:colOff>114300</xdr:colOff>
      <xdr:row>36</xdr:row>
      <xdr:rowOff>134216</xdr:rowOff>
    </xdr:to>
    <xdr:sp macro="" textlink="">
      <xdr:nvSpPr>
        <xdr:cNvPr id="458" name="楕円 457">
          <a:extLst>
            <a:ext uri="{FF2B5EF4-FFF2-40B4-BE49-F238E27FC236}">
              <a16:creationId xmlns:a16="http://schemas.microsoft.com/office/drawing/2014/main" id="{B6160535-1DFE-4D3C-966D-510FEA4D6C23}"/>
            </a:ext>
          </a:extLst>
        </xdr:cNvPr>
        <xdr:cNvSpPr/>
      </xdr:nvSpPr>
      <xdr:spPr>
        <a:xfrm>
          <a:off x="22110700" y="62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55493</xdr:rowOff>
    </xdr:from>
    <xdr:ext cx="690189" cy="259045"/>
    <xdr:sp macro="" textlink="">
      <xdr:nvSpPr>
        <xdr:cNvPr id="459" name="【一般廃棄物処理施設】&#10;一人当たり有形固定資産（償却資産）額該当値テキスト">
          <a:extLst>
            <a:ext uri="{FF2B5EF4-FFF2-40B4-BE49-F238E27FC236}">
              <a16:creationId xmlns:a16="http://schemas.microsoft.com/office/drawing/2014/main" id="{EFC9FE6A-A67A-4BE2-A128-0F7EC8CF7264}"/>
            </a:ext>
          </a:extLst>
        </xdr:cNvPr>
        <xdr:cNvSpPr txBox="1"/>
      </xdr:nvSpPr>
      <xdr:spPr>
        <a:xfrm>
          <a:off x="22199600" y="6056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60647</xdr:rowOff>
    </xdr:from>
    <xdr:to>
      <xdr:col>112</xdr:col>
      <xdr:colOff>38100</xdr:colOff>
      <xdr:row>36</xdr:row>
      <xdr:rowOff>162247</xdr:rowOff>
    </xdr:to>
    <xdr:sp macro="" textlink="">
      <xdr:nvSpPr>
        <xdr:cNvPr id="460" name="楕円 459">
          <a:extLst>
            <a:ext uri="{FF2B5EF4-FFF2-40B4-BE49-F238E27FC236}">
              <a16:creationId xmlns:a16="http://schemas.microsoft.com/office/drawing/2014/main" id="{22CDBB74-E352-4907-AA2C-FF11C7F2C51C}"/>
            </a:ext>
          </a:extLst>
        </xdr:cNvPr>
        <xdr:cNvSpPr/>
      </xdr:nvSpPr>
      <xdr:spPr>
        <a:xfrm>
          <a:off x="21272500" y="62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83416</xdr:rowOff>
    </xdr:from>
    <xdr:to>
      <xdr:col>116</xdr:col>
      <xdr:colOff>63500</xdr:colOff>
      <xdr:row>36</xdr:row>
      <xdr:rowOff>111447</xdr:rowOff>
    </xdr:to>
    <xdr:cxnSp macro="">
      <xdr:nvCxnSpPr>
        <xdr:cNvPr id="461" name="直線コネクタ 460">
          <a:extLst>
            <a:ext uri="{FF2B5EF4-FFF2-40B4-BE49-F238E27FC236}">
              <a16:creationId xmlns:a16="http://schemas.microsoft.com/office/drawing/2014/main" id="{C25A1ED4-BA4A-4C4F-9721-592CBBF6D82B}"/>
            </a:ext>
          </a:extLst>
        </xdr:cNvPr>
        <xdr:cNvCxnSpPr/>
      </xdr:nvCxnSpPr>
      <xdr:spPr>
        <a:xfrm flipV="1">
          <a:off x="21323300" y="6255616"/>
          <a:ext cx="8382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111814</xdr:rowOff>
    </xdr:from>
    <xdr:to>
      <xdr:col>107</xdr:col>
      <xdr:colOff>101600</xdr:colOff>
      <xdr:row>37</xdr:row>
      <xdr:rowOff>41964</xdr:rowOff>
    </xdr:to>
    <xdr:sp macro="" textlink="">
      <xdr:nvSpPr>
        <xdr:cNvPr id="462" name="楕円 461">
          <a:extLst>
            <a:ext uri="{FF2B5EF4-FFF2-40B4-BE49-F238E27FC236}">
              <a16:creationId xmlns:a16="http://schemas.microsoft.com/office/drawing/2014/main" id="{A5908442-D0E5-46B1-8B83-49383980B1AB}"/>
            </a:ext>
          </a:extLst>
        </xdr:cNvPr>
        <xdr:cNvSpPr/>
      </xdr:nvSpPr>
      <xdr:spPr>
        <a:xfrm>
          <a:off x="20383500" y="62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111447</xdr:rowOff>
    </xdr:from>
    <xdr:to>
      <xdr:col>111</xdr:col>
      <xdr:colOff>177800</xdr:colOff>
      <xdr:row>36</xdr:row>
      <xdr:rowOff>162614</xdr:rowOff>
    </xdr:to>
    <xdr:cxnSp macro="">
      <xdr:nvCxnSpPr>
        <xdr:cNvPr id="463" name="直線コネクタ 462">
          <a:extLst>
            <a:ext uri="{FF2B5EF4-FFF2-40B4-BE49-F238E27FC236}">
              <a16:creationId xmlns:a16="http://schemas.microsoft.com/office/drawing/2014/main" id="{8161D578-8534-41A2-951F-9F14C338324C}"/>
            </a:ext>
          </a:extLst>
        </xdr:cNvPr>
        <xdr:cNvCxnSpPr/>
      </xdr:nvCxnSpPr>
      <xdr:spPr>
        <a:xfrm flipV="1">
          <a:off x="20434300" y="6283647"/>
          <a:ext cx="889000" cy="5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111814</xdr:rowOff>
    </xdr:from>
    <xdr:to>
      <xdr:col>102</xdr:col>
      <xdr:colOff>165100</xdr:colOff>
      <xdr:row>37</xdr:row>
      <xdr:rowOff>41964</xdr:rowOff>
    </xdr:to>
    <xdr:sp macro="" textlink="">
      <xdr:nvSpPr>
        <xdr:cNvPr id="464" name="楕円 463">
          <a:extLst>
            <a:ext uri="{FF2B5EF4-FFF2-40B4-BE49-F238E27FC236}">
              <a16:creationId xmlns:a16="http://schemas.microsoft.com/office/drawing/2014/main" id="{B40EBB76-6E67-4826-8DF0-76EB53607F09}"/>
            </a:ext>
          </a:extLst>
        </xdr:cNvPr>
        <xdr:cNvSpPr/>
      </xdr:nvSpPr>
      <xdr:spPr>
        <a:xfrm>
          <a:off x="19494500" y="62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162614</xdr:rowOff>
    </xdr:from>
    <xdr:to>
      <xdr:col>107</xdr:col>
      <xdr:colOff>50800</xdr:colOff>
      <xdr:row>36</xdr:row>
      <xdr:rowOff>162614</xdr:rowOff>
    </xdr:to>
    <xdr:cxnSp macro="">
      <xdr:nvCxnSpPr>
        <xdr:cNvPr id="465" name="直線コネクタ 464">
          <a:extLst>
            <a:ext uri="{FF2B5EF4-FFF2-40B4-BE49-F238E27FC236}">
              <a16:creationId xmlns:a16="http://schemas.microsoft.com/office/drawing/2014/main" id="{6D04F91D-CBE0-4C35-9103-7BA9B2FF0713}"/>
            </a:ext>
          </a:extLst>
        </xdr:cNvPr>
        <xdr:cNvCxnSpPr/>
      </xdr:nvCxnSpPr>
      <xdr:spPr>
        <a:xfrm>
          <a:off x="19545300" y="6334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112904</xdr:rowOff>
    </xdr:from>
    <xdr:to>
      <xdr:col>98</xdr:col>
      <xdr:colOff>38100</xdr:colOff>
      <xdr:row>37</xdr:row>
      <xdr:rowOff>43054</xdr:rowOff>
    </xdr:to>
    <xdr:sp macro="" textlink="">
      <xdr:nvSpPr>
        <xdr:cNvPr id="466" name="楕円 465">
          <a:extLst>
            <a:ext uri="{FF2B5EF4-FFF2-40B4-BE49-F238E27FC236}">
              <a16:creationId xmlns:a16="http://schemas.microsoft.com/office/drawing/2014/main" id="{1ACC385B-F110-4AFB-AF89-B9C516969945}"/>
            </a:ext>
          </a:extLst>
        </xdr:cNvPr>
        <xdr:cNvSpPr/>
      </xdr:nvSpPr>
      <xdr:spPr>
        <a:xfrm>
          <a:off x="18605500" y="62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162614</xdr:rowOff>
    </xdr:from>
    <xdr:to>
      <xdr:col>102</xdr:col>
      <xdr:colOff>114300</xdr:colOff>
      <xdr:row>36</xdr:row>
      <xdr:rowOff>163704</xdr:rowOff>
    </xdr:to>
    <xdr:cxnSp macro="">
      <xdr:nvCxnSpPr>
        <xdr:cNvPr id="467" name="直線コネクタ 466">
          <a:extLst>
            <a:ext uri="{FF2B5EF4-FFF2-40B4-BE49-F238E27FC236}">
              <a16:creationId xmlns:a16="http://schemas.microsoft.com/office/drawing/2014/main" id="{4C1E3CBB-8313-4003-BA2C-289A51F3AE22}"/>
            </a:ext>
          </a:extLst>
        </xdr:cNvPr>
        <xdr:cNvCxnSpPr/>
      </xdr:nvCxnSpPr>
      <xdr:spPr>
        <a:xfrm flipV="1">
          <a:off x="18656300" y="6334814"/>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86935</xdr:rowOff>
    </xdr:from>
    <xdr:ext cx="599010" cy="259045"/>
    <xdr:sp macro="" textlink="">
      <xdr:nvSpPr>
        <xdr:cNvPr id="468" name="n_1aveValue【一般廃棄物処理施設】&#10;一人当たり有形固定資産（償却資産）額">
          <a:extLst>
            <a:ext uri="{FF2B5EF4-FFF2-40B4-BE49-F238E27FC236}">
              <a16:creationId xmlns:a16="http://schemas.microsoft.com/office/drawing/2014/main" id="{3EC4576D-4A2C-4168-8A11-7034BCFB8DC4}"/>
            </a:ext>
          </a:extLst>
        </xdr:cNvPr>
        <xdr:cNvSpPr txBox="1"/>
      </xdr:nvSpPr>
      <xdr:spPr>
        <a:xfrm>
          <a:off x="21011095" y="71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88239</xdr:rowOff>
    </xdr:from>
    <xdr:ext cx="599010" cy="259045"/>
    <xdr:sp macro="" textlink="">
      <xdr:nvSpPr>
        <xdr:cNvPr id="469" name="n_2aveValue【一般廃棄物処理施設】&#10;一人当たり有形固定資産（償却資産）額">
          <a:extLst>
            <a:ext uri="{FF2B5EF4-FFF2-40B4-BE49-F238E27FC236}">
              <a16:creationId xmlns:a16="http://schemas.microsoft.com/office/drawing/2014/main" id="{D910B791-51C1-4779-B7F4-8C694ECC4D9D}"/>
            </a:ext>
          </a:extLst>
        </xdr:cNvPr>
        <xdr:cNvSpPr txBox="1"/>
      </xdr:nvSpPr>
      <xdr:spPr>
        <a:xfrm>
          <a:off x="20134795" y="71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119052</xdr:rowOff>
    </xdr:from>
    <xdr:ext cx="599010" cy="259045"/>
    <xdr:sp macro="" textlink="">
      <xdr:nvSpPr>
        <xdr:cNvPr id="470" name="n_3aveValue【一般廃棄物処理施設】&#10;一人当たり有形固定資産（償却資産）額">
          <a:extLst>
            <a:ext uri="{FF2B5EF4-FFF2-40B4-BE49-F238E27FC236}">
              <a16:creationId xmlns:a16="http://schemas.microsoft.com/office/drawing/2014/main" id="{084F2DFC-B353-43D0-8F10-2A300EEE62C3}"/>
            </a:ext>
          </a:extLst>
        </xdr:cNvPr>
        <xdr:cNvSpPr txBox="1"/>
      </xdr:nvSpPr>
      <xdr:spPr>
        <a:xfrm>
          <a:off x="19245795" y="71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88017</xdr:rowOff>
    </xdr:from>
    <xdr:ext cx="599010" cy="259045"/>
    <xdr:sp macro="" textlink="">
      <xdr:nvSpPr>
        <xdr:cNvPr id="471" name="n_4aveValue【一般廃棄物処理施設】&#10;一人当たり有形固定資産（償却資産）額">
          <a:extLst>
            <a:ext uri="{FF2B5EF4-FFF2-40B4-BE49-F238E27FC236}">
              <a16:creationId xmlns:a16="http://schemas.microsoft.com/office/drawing/2014/main" id="{E3EDE5BE-9EFB-4144-A30A-E2F2EB5DB5A8}"/>
            </a:ext>
          </a:extLst>
        </xdr:cNvPr>
        <xdr:cNvSpPr txBox="1"/>
      </xdr:nvSpPr>
      <xdr:spPr>
        <a:xfrm>
          <a:off x="18356795" y="711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35</xdr:row>
      <xdr:rowOff>7324</xdr:rowOff>
    </xdr:from>
    <xdr:ext cx="690189" cy="259045"/>
    <xdr:sp macro="" textlink="">
      <xdr:nvSpPr>
        <xdr:cNvPr id="472" name="n_1mainValue【一般廃棄物処理施設】&#10;一人当たり有形固定資産（償却資産）額">
          <a:extLst>
            <a:ext uri="{FF2B5EF4-FFF2-40B4-BE49-F238E27FC236}">
              <a16:creationId xmlns:a16="http://schemas.microsoft.com/office/drawing/2014/main" id="{0882C83A-1029-4E56-941E-3EA2DD19A72A}"/>
            </a:ext>
          </a:extLst>
        </xdr:cNvPr>
        <xdr:cNvSpPr txBox="1"/>
      </xdr:nvSpPr>
      <xdr:spPr>
        <a:xfrm>
          <a:off x="20965505" y="600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35</xdr:row>
      <xdr:rowOff>58491</xdr:rowOff>
    </xdr:from>
    <xdr:ext cx="690189" cy="259045"/>
    <xdr:sp macro="" textlink="">
      <xdr:nvSpPr>
        <xdr:cNvPr id="473" name="n_2mainValue【一般廃棄物処理施設】&#10;一人当たり有形固定資産（償却資産）額">
          <a:extLst>
            <a:ext uri="{FF2B5EF4-FFF2-40B4-BE49-F238E27FC236}">
              <a16:creationId xmlns:a16="http://schemas.microsoft.com/office/drawing/2014/main" id="{FC5D948B-91FD-4F71-A18A-3656C6550119}"/>
            </a:ext>
          </a:extLst>
        </xdr:cNvPr>
        <xdr:cNvSpPr txBox="1"/>
      </xdr:nvSpPr>
      <xdr:spPr>
        <a:xfrm>
          <a:off x="20089205" y="6059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35</xdr:row>
      <xdr:rowOff>58491</xdr:rowOff>
    </xdr:from>
    <xdr:ext cx="690189" cy="259045"/>
    <xdr:sp macro="" textlink="">
      <xdr:nvSpPr>
        <xdr:cNvPr id="474" name="n_3mainValue【一般廃棄物処理施設】&#10;一人当たり有形固定資産（償却資産）額">
          <a:extLst>
            <a:ext uri="{FF2B5EF4-FFF2-40B4-BE49-F238E27FC236}">
              <a16:creationId xmlns:a16="http://schemas.microsoft.com/office/drawing/2014/main" id="{2E72DA03-EE51-4478-B4BF-1DF332609C19}"/>
            </a:ext>
          </a:extLst>
        </xdr:cNvPr>
        <xdr:cNvSpPr txBox="1"/>
      </xdr:nvSpPr>
      <xdr:spPr>
        <a:xfrm>
          <a:off x="19200205" y="6059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35</xdr:row>
      <xdr:rowOff>59581</xdr:rowOff>
    </xdr:from>
    <xdr:ext cx="690189" cy="259045"/>
    <xdr:sp macro="" textlink="">
      <xdr:nvSpPr>
        <xdr:cNvPr id="475" name="n_4mainValue【一般廃棄物処理施設】&#10;一人当たり有形固定資産（償却資産）額">
          <a:extLst>
            <a:ext uri="{FF2B5EF4-FFF2-40B4-BE49-F238E27FC236}">
              <a16:creationId xmlns:a16="http://schemas.microsoft.com/office/drawing/2014/main" id="{F4D1A831-65BE-4258-A355-764DECDDE29C}"/>
            </a:ext>
          </a:extLst>
        </xdr:cNvPr>
        <xdr:cNvSpPr txBox="1"/>
      </xdr:nvSpPr>
      <xdr:spPr>
        <a:xfrm>
          <a:off x="18311205" y="6060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a:extLst>
            <a:ext uri="{FF2B5EF4-FFF2-40B4-BE49-F238E27FC236}">
              <a16:creationId xmlns:a16="http://schemas.microsoft.com/office/drawing/2014/main" id="{0FF790E2-631C-4E3C-A763-046DC336DD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a:extLst>
            <a:ext uri="{FF2B5EF4-FFF2-40B4-BE49-F238E27FC236}">
              <a16:creationId xmlns:a16="http://schemas.microsoft.com/office/drawing/2014/main" id="{B6E13D0C-E965-4E0D-A6E7-5A9210C0F9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a:extLst>
            <a:ext uri="{FF2B5EF4-FFF2-40B4-BE49-F238E27FC236}">
              <a16:creationId xmlns:a16="http://schemas.microsoft.com/office/drawing/2014/main" id="{99A7522F-DAB0-43C7-A5B1-0ADA2921403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a:extLst>
            <a:ext uri="{FF2B5EF4-FFF2-40B4-BE49-F238E27FC236}">
              <a16:creationId xmlns:a16="http://schemas.microsoft.com/office/drawing/2014/main" id="{34C2AEA9-D229-4E5A-A014-DC61F2ECDC0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a:extLst>
            <a:ext uri="{FF2B5EF4-FFF2-40B4-BE49-F238E27FC236}">
              <a16:creationId xmlns:a16="http://schemas.microsoft.com/office/drawing/2014/main" id="{6A34585C-37E4-42BA-8720-F3425FB2364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a:extLst>
            <a:ext uri="{FF2B5EF4-FFF2-40B4-BE49-F238E27FC236}">
              <a16:creationId xmlns:a16="http://schemas.microsoft.com/office/drawing/2014/main" id="{85592B65-7681-4582-82DA-FDBFEEECB04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a:extLst>
            <a:ext uri="{FF2B5EF4-FFF2-40B4-BE49-F238E27FC236}">
              <a16:creationId xmlns:a16="http://schemas.microsoft.com/office/drawing/2014/main" id="{8D0353F3-A414-4019-B772-C0BB022ACEA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a:extLst>
            <a:ext uri="{FF2B5EF4-FFF2-40B4-BE49-F238E27FC236}">
              <a16:creationId xmlns:a16="http://schemas.microsoft.com/office/drawing/2014/main" id="{72EED485-D8D6-4683-B05F-12419B89CD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a:extLst>
            <a:ext uri="{FF2B5EF4-FFF2-40B4-BE49-F238E27FC236}">
              <a16:creationId xmlns:a16="http://schemas.microsoft.com/office/drawing/2014/main" id="{C0C85FD2-FEBC-4C20-8AAE-4E141122DD7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a:extLst>
            <a:ext uri="{FF2B5EF4-FFF2-40B4-BE49-F238E27FC236}">
              <a16:creationId xmlns:a16="http://schemas.microsoft.com/office/drawing/2014/main" id="{D7D4C5E9-06D3-4979-82D5-32D61EABEE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6" name="テキスト ボックス 485">
          <a:extLst>
            <a:ext uri="{FF2B5EF4-FFF2-40B4-BE49-F238E27FC236}">
              <a16:creationId xmlns:a16="http://schemas.microsoft.com/office/drawing/2014/main" id="{7F2A57AE-29AD-48F8-8D5F-A121F57C89F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7" name="直線コネクタ 486">
          <a:extLst>
            <a:ext uri="{FF2B5EF4-FFF2-40B4-BE49-F238E27FC236}">
              <a16:creationId xmlns:a16="http://schemas.microsoft.com/office/drawing/2014/main" id="{D8D4DB37-7E40-4D57-841E-969E1DB87D5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8" name="テキスト ボックス 487">
          <a:extLst>
            <a:ext uri="{FF2B5EF4-FFF2-40B4-BE49-F238E27FC236}">
              <a16:creationId xmlns:a16="http://schemas.microsoft.com/office/drawing/2014/main" id="{F45127FC-08AD-4444-9E09-8418CE76794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9" name="直線コネクタ 488">
          <a:extLst>
            <a:ext uri="{FF2B5EF4-FFF2-40B4-BE49-F238E27FC236}">
              <a16:creationId xmlns:a16="http://schemas.microsoft.com/office/drawing/2014/main" id="{F8D5C40F-DE0D-4A94-BC67-E1F6BAD42A3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0" name="テキスト ボックス 489">
          <a:extLst>
            <a:ext uri="{FF2B5EF4-FFF2-40B4-BE49-F238E27FC236}">
              <a16:creationId xmlns:a16="http://schemas.microsoft.com/office/drawing/2014/main" id="{4032E12D-71FE-49E7-93D5-3081FE1F8FA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1" name="直線コネクタ 490">
          <a:extLst>
            <a:ext uri="{FF2B5EF4-FFF2-40B4-BE49-F238E27FC236}">
              <a16:creationId xmlns:a16="http://schemas.microsoft.com/office/drawing/2014/main" id="{39A7687E-141C-4419-B067-1B0F0E3AFD4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2" name="テキスト ボックス 491">
          <a:extLst>
            <a:ext uri="{FF2B5EF4-FFF2-40B4-BE49-F238E27FC236}">
              <a16:creationId xmlns:a16="http://schemas.microsoft.com/office/drawing/2014/main" id="{E3CE15EC-8D44-42C9-8BB1-1FD74EB874F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3" name="直線コネクタ 492">
          <a:extLst>
            <a:ext uri="{FF2B5EF4-FFF2-40B4-BE49-F238E27FC236}">
              <a16:creationId xmlns:a16="http://schemas.microsoft.com/office/drawing/2014/main" id="{8DAA97D4-DEEE-464F-9F2D-9E4E72F04CD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4" name="テキスト ボックス 493">
          <a:extLst>
            <a:ext uri="{FF2B5EF4-FFF2-40B4-BE49-F238E27FC236}">
              <a16:creationId xmlns:a16="http://schemas.microsoft.com/office/drawing/2014/main" id="{F8ED1BC7-3970-44EA-9600-ABB2794DF25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5" name="直線コネクタ 494">
          <a:extLst>
            <a:ext uri="{FF2B5EF4-FFF2-40B4-BE49-F238E27FC236}">
              <a16:creationId xmlns:a16="http://schemas.microsoft.com/office/drawing/2014/main" id="{BDD2EC63-1E1D-4A4D-BEC4-2D64C9765FB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96" name="テキスト ボックス 495">
          <a:extLst>
            <a:ext uri="{FF2B5EF4-FFF2-40B4-BE49-F238E27FC236}">
              <a16:creationId xmlns:a16="http://schemas.microsoft.com/office/drawing/2014/main" id="{117AE805-F714-44E1-B0B5-1D80B43692B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a:extLst>
            <a:ext uri="{FF2B5EF4-FFF2-40B4-BE49-F238E27FC236}">
              <a16:creationId xmlns:a16="http://schemas.microsoft.com/office/drawing/2014/main" id="{C1346C64-2D55-450F-9F0F-4117019A10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a:extLst>
            <a:ext uri="{FF2B5EF4-FFF2-40B4-BE49-F238E27FC236}">
              <a16:creationId xmlns:a16="http://schemas.microsoft.com/office/drawing/2014/main" id="{8E9AE453-2877-419D-80C6-38E528BF73D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499" name="直線コネクタ 498">
          <a:extLst>
            <a:ext uri="{FF2B5EF4-FFF2-40B4-BE49-F238E27FC236}">
              <a16:creationId xmlns:a16="http://schemas.microsoft.com/office/drawing/2014/main" id="{338752C6-107C-47A2-AF8A-F0BDF5060A91}"/>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00" name="【保健センター・保健所】&#10;有形固定資産減価償却率最小値テキスト">
          <a:extLst>
            <a:ext uri="{FF2B5EF4-FFF2-40B4-BE49-F238E27FC236}">
              <a16:creationId xmlns:a16="http://schemas.microsoft.com/office/drawing/2014/main" id="{082881D3-53FE-4A1E-A438-CEBF6FCA7894}"/>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01" name="直線コネクタ 500">
          <a:extLst>
            <a:ext uri="{FF2B5EF4-FFF2-40B4-BE49-F238E27FC236}">
              <a16:creationId xmlns:a16="http://schemas.microsoft.com/office/drawing/2014/main" id="{83040E39-A8AE-4102-980B-F896256A02DD}"/>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02" name="【保健センター・保健所】&#10;有形固定資産減価償却率最大値テキスト">
          <a:extLst>
            <a:ext uri="{FF2B5EF4-FFF2-40B4-BE49-F238E27FC236}">
              <a16:creationId xmlns:a16="http://schemas.microsoft.com/office/drawing/2014/main" id="{733724D0-A6CC-4B6F-8721-30267E1FF28F}"/>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03" name="直線コネクタ 502">
          <a:extLst>
            <a:ext uri="{FF2B5EF4-FFF2-40B4-BE49-F238E27FC236}">
              <a16:creationId xmlns:a16="http://schemas.microsoft.com/office/drawing/2014/main" id="{8AF05A57-BC63-4478-AECA-F85E6814069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504" name="【保健センター・保健所】&#10;有形固定資産減価償却率平均値テキスト">
          <a:extLst>
            <a:ext uri="{FF2B5EF4-FFF2-40B4-BE49-F238E27FC236}">
              <a16:creationId xmlns:a16="http://schemas.microsoft.com/office/drawing/2014/main" id="{A77774DB-9E27-4CBC-A918-DFCCF31A225A}"/>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505" name="フローチャート: 判断 504">
          <a:extLst>
            <a:ext uri="{FF2B5EF4-FFF2-40B4-BE49-F238E27FC236}">
              <a16:creationId xmlns:a16="http://schemas.microsoft.com/office/drawing/2014/main" id="{9FF94586-8BCD-442F-9A64-8E4478B00159}"/>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506" name="フローチャート: 判断 505">
          <a:extLst>
            <a:ext uri="{FF2B5EF4-FFF2-40B4-BE49-F238E27FC236}">
              <a16:creationId xmlns:a16="http://schemas.microsoft.com/office/drawing/2014/main" id="{DBF66234-90ED-4F7E-9DF3-73D6CF398A6B}"/>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507" name="フローチャート: 判断 506">
          <a:extLst>
            <a:ext uri="{FF2B5EF4-FFF2-40B4-BE49-F238E27FC236}">
              <a16:creationId xmlns:a16="http://schemas.microsoft.com/office/drawing/2014/main" id="{B09BFC83-2E1E-489E-9664-29F38E50128C}"/>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508" name="フローチャート: 判断 507">
          <a:extLst>
            <a:ext uri="{FF2B5EF4-FFF2-40B4-BE49-F238E27FC236}">
              <a16:creationId xmlns:a16="http://schemas.microsoft.com/office/drawing/2014/main" id="{FBA00838-E233-4D6E-82A1-049A9A6DE2FA}"/>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09" name="フローチャート: 判断 508">
          <a:extLst>
            <a:ext uri="{FF2B5EF4-FFF2-40B4-BE49-F238E27FC236}">
              <a16:creationId xmlns:a16="http://schemas.microsoft.com/office/drawing/2014/main" id="{CB870FED-0262-44C1-9C44-04EA366D47BA}"/>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B9B6D5CB-8544-4E2E-AB88-C344F4B8D82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BF1D385B-427B-493D-92DB-49F27B81DC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7EFA3350-398C-475E-BCB5-406CBB18A8C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10522DDB-CBE0-4D3C-AD4F-8075CDA1376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C61C5F29-7D66-4867-83A6-5F3F808FDF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5" name="楕円 514">
          <a:extLst>
            <a:ext uri="{FF2B5EF4-FFF2-40B4-BE49-F238E27FC236}">
              <a16:creationId xmlns:a16="http://schemas.microsoft.com/office/drawing/2014/main" id="{253EE992-7FEF-43E1-B388-21FE53837561}"/>
            </a:ext>
          </a:extLst>
        </xdr:cNvPr>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10177</xdr:rowOff>
    </xdr:from>
    <xdr:ext cx="405111" cy="259045"/>
    <xdr:sp macro="" textlink="">
      <xdr:nvSpPr>
        <xdr:cNvPr id="516" name="【保健センター・保健所】&#10;有形固定資産減価償却率該当値テキスト">
          <a:extLst>
            <a:ext uri="{FF2B5EF4-FFF2-40B4-BE49-F238E27FC236}">
              <a16:creationId xmlns:a16="http://schemas.microsoft.com/office/drawing/2014/main" id="{AC0CEBAA-5A35-4496-AB44-9E47D3F8151C}"/>
            </a:ext>
          </a:extLst>
        </xdr:cNvPr>
        <xdr:cNvSpPr txBox="1"/>
      </xdr:nvSpPr>
      <xdr:spPr>
        <a:xfrm>
          <a:off x="16357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17" name="楕円 516">
          <a:extLst>
            <a:ext uri="{FF2B5EF4-FFF2-40B4-BE49-F238E27FC236}">
              <a16:creationId xmlns:a16="http://schemas.microsoft.com/office/drawing/2014/main" id="{01098547-3230-4C3A-99A1-D208B917FF1C}"/>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38100</xdr:rowOff>
    </xdr:to>
    <xdr:cxnSp macro="">
      <xdr:nvCxnSpPr>
        <xdr:cNvPr id="518" name="直線コネクタ 517">
          <a:extLst>
            <a:ext uri="{FF2B5EF4-FFF2-40B4-BE49-F238E27FC236}">
              <a16:creationId xmlns:a16="http://schemas.microsoft.com/office/drawing/2014/main" id="{B36EDA1A-8214-4ACE-96BD-7713D9524A88}"/>
            </a:ext>
          </a:extLst>
        </xdr:cNvPr>
        <xdr:cNvCxnSpPr/>
      </xdr:nvCxnSpPr>
      <xdr:spPr>
        <a:xfrm>
          <a:off x="15481300" y="1028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519" name="楕円 518">
          <a:extLst>
            <a:ext uri="{FF2B5EF4-FFF2-40B4-BE49-F238E27FC236}">
              <a16:creationId xmlns:a16="http://schemas.microsoft.com/office/drawing/2014/main" id="{2CCB56CC-BF10-4412-B40C-B0A0095D77AF}"/>
            </a:ext>
          </a:extLst>
        </xdr:cNvPr>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520" name="直線コネクタ 519">
          <a:extLst>
            <a:ext uri="{FF2B5EF4-FFF2-40B4-BE49-F238E27FC236}">
              <a16:creationId xmlns:a16="http://schemas.microsoft.com/office/drawing/2014/main" id="{4B238F97-4FEE-4FA2-B2B6-2D4646ED984C}"/>
            </a:ext>
          </a:extLst>
        </xdr:cNvPr>
        <xdr:cNvCxnSpPr/>
      </xdr:nvCxnSpPr>
      <xdr:spPr>
        <a:xfrm>
          <a:off x="14592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44450</xdr:rowOff>
    </xdr:from>
    <xdr:to>
      <xdr:col>72</xdr:col>
      <xdr:colOff>38100</xdr:colOff>
      <xdr:row>59</xdr:row>
      <xdr:rowOff>146050</xdr:rowOff>
    </xdr:to>
    <xdr:sp macro="" textlink="">
      <xdr:nvSpPr>
        <xdr:cNvPr id="521" name="楕円 520">
          <a:extLst>
            <a:ext uri="{FF2B5EF4-FFF2-40B4-BE49-F238E27FC236}">
              <a16:creationId xmlns:a16="http://schemas.microsoft.com/office/drawing/2014/main" id="{3920D4A7-5212-4DE0-9D7A-35381D64D51A}"/>
            </a:ext>
          </a:extLst>
        </xdr:cNvPr>
        <xdr:cNvSpPr/>
      </xdr:nvSpPr>
      <xdr:spPr>
        <a:xfrm>
          <a:off x="1365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133350</xdr:rowOff>
    </xdr:to>
    <xdr:cxnSp macro="">
      <xdr:nvCxnSpPr>
        <xdr:cNvPr id="522" name="直線コネクタ 521">
          <a:extLst>
            <a:ext uri="{FF2B5EF4-FFF2-40B4-BE49-F238E27FC236}">
              <a16:creationId xmlns:a16="http://schemas.microsoft.com/office/drawing/2014/main" id="{6E2D5828-FC69-45BB-9109-B1C2DA3FA62D}"/>
            </a:ext>
          </a:extLst>
        </xdr:cNvPr>
        <xdr:cNvCxnSpPr/>
      </xdr:nvCxnSpPr>
      <xdr:spPr>
        <a:xfrm>
          <a:off x="13703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523" name="楕円 522">
          <a:extLst>
            <a:ext uri="{FF2B5EF4-FFF2-40B4-BE49-F238E27FC236}">
              <a16:creationId xmlns:a16="http://schemas.microsoft.com/office/drawing/2014/main" id="{C143B367-738F-41C0-B6A6-EDDFF82C5B25}"/>
            </a:ext>
          </a:extLst>
        </xdr:cNvPr>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95250</xdr:rowOff>
    </xdr:to>
    <xdr:cxnSp macro="">
      <xdr:nvCxnSpPr>
        <xdr:cNvPr id="524" name="直線コネクタ 523">
          <a:extLst>
            <a:ext uri="{FF2B5EF4-FFF2-40B4-BE49-F238E27FC236}">
              <a16:creationId xmlns:a16="http://schemas.microsoft.com/office/drawing/2014/main" id="{BD5B37AF-8E3D-44A2-BA63-95E85FF58E67}"/>
            </a:ext>
          </a:extLst>
        </xdr:cNvPr>
        <xdr:cNvCxnSpPr/>
      </xdr:nvCxnSpPr>
      <xdr:spPr>
        <a:xfrm>
          <a:off x="12814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116222</xdr:rowOff>
    </xdr:from>
    <xdr:ext cx="405111" cy="259045"/>
    <xdr:sp macro="" textlink="">
      <xdr:nvSpPr>
        <xdr:cNvPr id="525" name="n_1aveValue【保健センター・保健所】&#10;有形固定資産減価償却率">
          <a:extLst>
            <a:ext uri="{FF2B5EF4-FFF2-40B4-BE49-F238E27FC236}">
              <a16:creationId xmlns:a16="http://schemas.microsoft.com/office/drawing/2014/main" id="{B2C53209-E1EE-45B9-B39B-DCCF09721B68}"/>
            </a:ext>
          </a:extLst>
        </xdr:cNvPr>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26" name="n_2aveValue【保健センター・保健所】&#10;有形固定資産減価償却率">
          <a:extLst>
            <a:ext uri="{FF2B5EF4-FFF2-40B4-BE49-F238E27FC236}">
              <a16:creationId xmlns:a16="http://schemas.microsoft.com/office/drawing/2014/main" id="{12B3CE67-D0F6-4A0F-BC0A-7FC79CC09832}"/>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527" name="n_3aveValue【保健センター・保健所】&#10;有形固定資産減価償却率">
          <a:extLst>
            <a:ext uri="{FF2B5EF4-FFF2-40B4-BE49-F238E27FC236}">
              <a16:creationId xmlns:a16="http://schemas.microsoft.com/office/drawing/2014/main" id="{A12DB1DA-8624-4090-9FEF-A587583E9523}"/>
            </a:ext>
          </a:extLst>
        </xdr:cNvPr>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28" name="n_4aveValue【保健センター・保健所】&#10;有形固定資産減価償却率">
          <a:extLst>
            <a:ext uri="{FF2B5EF4-FFF2-40B4-BE49-F238E27FC236}">
              <a16:creationId xmlns:a16="http://schemas.microsoft.com/office/drawing/2014/main" id="{B9163F91-9D37-487F-BA71-8CC565C46D7F}"/>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529" name="n_1mainValue【保健センター・保健所】&#10;有形固定資産減価償却率">
          <a:extLst>
            <a:ext uri="{FF2B5EF4-FFF2-40B4-BE49-F238E27FC236}">
              <a16:creationId xmlns:a16="http://schemas.microsoft.com/office/drawing/2014/main" id="{B61AB012-C61F-4EB9-BDD9-07757987910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530" name="n_2mainValue【保健センター・保健所】&#10;有形固定資産減価償却率">
          <a:extLst>
            <a:ext uri="{FF2B5EF4-FFF2-40B4-BE49-F238E27FC236}">
              <a16:creationId xmlns:a16="http://schemas.microsoft.com/office/drawing/2014/main" id="{99531652-AC7A-4C2E-A6F0-43DD3AAF4042}"/>
            </a:ext>
          </a:extLst>
        </xdr:cNvPr>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162577</xdr:rowOff>
    </xdr:from>
    <xdr:ext cx="405111" cy="259045"/>
    <xdr:sp macro="" textlink="">
      <xdr:nvSpPr>
        <xdr:cNvPr id="531" name="n_3mainValue【保健センター・保健所】&#10;有形固定資産減価償却率">
          <a:extLst>
            <a:ext uri="{FF2B5EF4-FFF2-40B4-BE49-F238E27FC236}">
              <a16:creationId xmlns:a16="http://schemas.microsoft.com/office/drawing/2014/main" id="{238E943B-35FF-441D-BCFE-09F676EECB12}"/>
            </a:ext>
          </a:extLst>
        </xdr:cNvPr>
        <xdr:cNvSpPr txBox="1"/>
      </xdr:nvSpPr>
      <xdr:spPr>
        <a:xfrm>
          <a:off x="13500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32" name="n_4mainValue【保健センター・保健所】&#10;有形固定資産減価償却率">
          <a:extLst>
            <a:ext uri="{FF2B5EF4-FFF2-40B4-BE49-F238E27FC236}">
              <a16:creationId xmlns:a16="http://schemas.microsoft.com/office/drawing/2014/main" id="{0F0BB649-5ECF-461A-9A63-5BA56FA58827}"/>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a:extLst>
            <a:ext uri="{FF2B5EF4-FFF2-40B4-BE49-F238E27FC236}">
              <a16:creationId xmlns:a16="http://schemas.microsoft.com/office/drawing/2014/main" id="{F2F07B85-771D-45BF-A0F7-783D747E019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a:extLst>
            <a:ext uri="{FF2B5EF4-FFF2-40B4-BE49-F238E27FC236}">
              <a16:creationId xmlns:a16="http://schemas.microsoft.com/office/drawing/2014/main" id="{41EB56F4-215C-4A9A-BFD5-217BCBA3B8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a:extLst>
            <a:ext uri="{FF2B5EF4-FFF2-40B4-BE49-F238E27FC236}">
              <a16:creationId xmlns:a16="http://schemas.microsoft.com/office/drawing/2014/main" id="{E555A776-5EF2-49A9-A5CA-335F03DAF0C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a:extLst>
            <a:ext uri="{FF2B5EF4-FFF2-40B4-BE49-F238E27FC236}">
              <a16:creationId xmlns:a16="http://schemas.microsoft.com/office/drawing/2014/main" id="{A681ABDB-436C-4C71-BBA2-10D78CFAF9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a:extLst>
            <a:ext uri="{FF2B5EF4-FFF2-40B4-BE49-F238E27FC236}">
              <a16:creationId xmlns:a16="http://schemas.microsoft.com/office/drawing/2014/main" id="{ED830053-180A-458B-BF44-F801C12545D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a:extLst>
            <a:ext uri="{FF2B5EF4-FFF2-40B4-BE49-F238E27FC236}">
              <a16:creationId xmlns:a16="http://schemas.microsoft.com/office/drawing/2014/main" id="{64F10211-5491-4F34-B45C-42F975278A5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a:extLst>
            <a:ext uri="{FF2B5EF4-FFF2-40B4-BE49-F238E27FC236}">
              <a16:creationId xmlns:a16="http://schemas.microsoft.com/office/drawing/2014/main" id="{89E827AF-FB31-48AE-B743-24ABBE93F9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a:extLst>
            <a:ext uri="{FF2B5EF4-FFF2-40B4-BE49-F238E27FC236}">
              <a16:creationId xmlns:a16="http://schemas.microsoft.com/office/drawing/2014/main" id="{96EB39E0-A5A3-4F59-9406-39800F56A84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a:extLst>
            <a:ext uri="{FF2B5EF4-FFF2-40B4-BE49-F238E27FC236}">
              <a16:creationId xmlns:a16="http://schemas.microsoft.com/office/drawing/2014/main" id="{13EABE0D-A321-4AD4-A541-6F14D634747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a:extLst>
            <a:ext uri="{FF2B5EF4-FFF2-40B4-BE49-F238E27FC236}">
              <a16:creationId xmlns:a16="http://schemas.microsoft.com/office/drawing/2014/main" id="{C8A4B0EC-2DEC-46FE-A1A7-1F5F2FCFEB6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a:extLst>
            <a:ext uri="{FF2B5EF4-FFF2-40B4-BE49-F238E27FC236}">
              <a16:creationId xmlns:a16="http://schemas.microsoft.com/office/drawing/2014/main" id="{AA93038D-88AD-4A13-BB59-5D305CB0936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a:extLst>
            <a:ext uri="{FF2B5EF4-FFF2-40B4-BE49-F238E27FC236}">
              <a16:creationId xmlns:a16="http://schemas.microsoft.com/office/drawing/2014/main" id="{0F52CCF8-C2B5-407D-BF75-67B569051F4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a:extLst>
            <a:ext uri="{FF2B5EF4-FFF2-40B4-BE49-F238E27FC236}">
              <a16:creationId xmlns:a16="http://schemas.microsoft.com/office/drawing/2014/main" id="{E9FAD27D-6132-4055-B885-85A5464B040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a:extLst>
            <a:ext uri="{FF2B5EF4-FFF2-40B4-BE49-F238E27FC236}">
              <a16:creationId xmlns:a16="http://schemas.microsoft.com/office/drawing/2014/main" id="{EAD5266B-ECE8-41B1-A5AD-861FC5905E4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a:extLst>
            <a:ext uri="{FF2B5EF4-FFF2-40B4-BE49-F238E27FC236}">
              <a16:creationId xmlns:a16="http://schemas.microsoft.com/office/drawing/2014/main" id="{A4DCD1DA-04A2-4770-A8E3-0F075A89A2C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a:extLst>
            <a:ext uri="{FF2B5EF4-FFF2-40B4-BE49-F238E27FC236}">
              <a16:creationId xmlns:a16="http://schemas.microsoft.com/office/drawing/2014/main" id="{6144C78F-7ABB-4BAF-8681-A454F6AFF02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a:extLst>
            <a:ext uri="{FF2B5EF4-FFF2-40B4-BE49-F238E27FC236}">
              <a16:creationId xmlns:a16="http://schemas.microsoft.com/office/drawing/2014/main" id="{BB216E4A-03EB-4C9F-B14F-6E5F630B91F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0" name="テキスト ボックス 549">
          <a:extLst>
            <a:ext uri="{FF2B5EF4-FFF2-40B4-BE49-F238E27FC236}">
              <a16:creationId xmlns:a16="http://schemas.microsoft.com/office/drawing/2014/main" id="{A3D26FEB-D858-4B80-A76B-319BE0C483F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a:extLst>
            <a:ext uri="{FF2B5EF4-FFF2-40B4-BE49-F238E27FC236}">
              <a16:creationId xmlns:a16="http://schemas.microsoft.com/office/drawing/2014/main" id="{8B413D69-F01A-4B01-BFCA-566C0049581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2" name="テキスト ボックス 551">
          <a:extLst>
            <a:ext uri="{FF2B5EF4-FFF2-40B4-BE49-F238E27FC236}">
              <a16:creationId xmlns:a16="http://schemas.microsoft.com/office/drawing/2014/main" id="{630FF2F5-A608-41EA-8C8B-3CE1828B09B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a:extLst>
            <a:ext uri="{FF2B5EF4-FFF2-40B4-BE49-F238E27FC236}">
              <a16:creationId xmlns:a16="http://schemas.microsoft.com/office/drawing/2014/main" id="{57691992-706B-4A27-9BF1-2112452BF5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a:extLst>
            <a:ext uri="{FF2B5EF4-FFF2-40B4-BE49-F238E27FC236}">
              <a16:creationId xmlns:a16="http://schemas.microsoft.com/office/drawing/2014/main" id="{9AD3D1DC-51AF-45A7-ABD1-C08032AD018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a:extLst>
            <a:ext uri="{FF2B5EF4-FFF2-40B4-BE49-F238E27FC236}">
              <a16:creationId xmlns:a16="http://schemas.microsoft.com/office/drawing/2014/main" id="{B13CF352-FB3D-424F-9E27-5E50623391B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556" name="直線コネクタ 555">
          <a:extLst>
            <a:ext uri="{FF2B5EF4-FFF2-40B4-BE49-F238E27FC236}">
              <a16:creationId xmlns:a16="http://schemas.microsoft.com/office/drawing/2014/main" id="{2A83757B-F4EE-4312-8791-2D47911A8B40}"/>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557" name="【保健センター・保健所】&#10;一人当たり面積最小値テキスト">
          <a:extLst>
            <a:ext uri="{FF2B5EF4-FFF2-40B4-BE49-F238E27FC236}">
              <a16:creationId xmlns:a16="http://schemas.microsoft.com/office/drawing/2014/main" id="{51352661-1B2D-4AF4-B3D9-0C0A0A81374B}"/>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558" name="直線コネクタ 557">
          <a:extLst>
            <a:ext uri="{FF2B5EF4-FFF2-40B4-BE49-F238E27FC236}">
              <a16:creationId xmlns:a16="http://schemas.microsoft.com/office/drawing/2014/main" id="{598C2FB4-2A85-4689-9552-47268C90E658}"/>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559" name="【保健センター・保健所】&#10;一人当たり面積最大値テキスト">
          <a:extLst>
            <a:ext uri="{FF2B5EF4-FFF2-40B4-BE49-F238E27FC236}">
              <a16:creationId xmlns:a16="http://schemas.microsoft.com/office/drawing/2014/main" id="{20B4911C-6902-4CC2-B33A-E95AE456EF16}"/>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560" name="直線コネクタ 559">
          <a:extLst>
            <a:ext uri="{FF2B5EF4-FFF2-40B4-BE49-F238E27FC236}">
              <a16:creationId xmlns:a16="http://schemas.microsoft.com/office/drawing/2014/main" id="{24C2BB80-1075-449D-A35C-45410F435475}"/>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561" name="【保健センター・保健所】&#10;一人当たり面積平均値テキスト">
          <a:extLst>
            <a:ext uri="{FF2B5EF4-FFF2-40B4-BE49-F238E27FC236}">
              <a16:creationId xmlns:a16="http://schemas.microsoft.com/office/drawing/2014/main" id="{837AE8DA-2C37-486E-9E7F-472DD8D20EC6}"/>
            </a:ext>
          </a:extLst>
        </xdr:cNvPr>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562" name="フローチャート: 判断 561">
          <a:extLst>
            <a:ext uri="{FF2B5EF4-FFF2-40B4-BE49-F238E27FC236}">
              <a16:creationId xmlns:a16="http://schemas.microsoft.com/office/drawing/2014/main" id="{78A6FADC-09AB-469C-8F3F-AB6C0330AA77}"/>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563" name="フローチャート: 判断 562">
          <a:extLst>
            <a:ext uri="{FF2B5EF4-FFF2-40B4-BE49-F238E27FC236}">
              <a16:creationId xmlns:a16="http://schemas.microsoft.com/office/drawing/2014/main" id="{AE8F83B8-A090-49D0-BD17-7F7DE2321500}"/>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564" name="フローチャート: 判断 563">
          <a:extLst>
            <a:ext uri="{FF2B5EF4-FFF2-40B4-BE49-F238E27FC236}">
              <a16:creationId xmlns:a16="http://schemas.microsoft.com/office/drawing/2014/main" id="{21EE3E31-F1D8-4CCD-81FB-224DC95C75C8}"/>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565" name="フローチャート: 判断 564">
          <a:extLst>
            <a:ext uri="{FF2B5EF4-FFF2-40B4-BE49-F238E27FC236}">
              <a16:creationId xmlns:a16="http://schemas.microsoft.com/office/drawing/2014/main" id="{DA0EC286-8A37-44BF-B931-8D0D7883193D}"/>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566" name="フローチャート: 判断 565">
          <a:extLst>
            <a:ext uri="{FF2B5EF4-FFF2-40B4-BE49-F238E27FC236}">
              <a16:creationId xmlns:a16="http://schemas.microsoft.com/office/drawing/2014/main" id="{B4506E52-F9F9-46C1-997A-B3E1EAE7C9D0}"/>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95C41D83-B5D3-4488-B8E4-A0B626B3318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30B95C15-4351-42B3-91A4-4D4F2561EC8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19D578A4-F75A-4939-A994-CA10BF2B243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D16F0AE6-0368-4DC6-813F-8AE660A25D7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95BE99CE-E246-429E-942B-7A623A2FC27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72" name="楕円 571">
          <a:extLst>
            <a:ext uri="{FF2B5EF4-FFF2-40B4-BE49-F238E27FC236}">
              <a16:creationId xmlns:a16="http://schemas.microsoft.com/office/drawing/2014/main" id="{84DE2864-B281-413B-AF6E-94E3EA397F85}"/>
            </a:ext>
          </a:extLst>
        </xdr:cNvPr>
        <xdr:cNvSpPr/>
      </xdr:nvSpPr>
      <xdr:spPr>
        <a:xfrm>
          <a:off x="221107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153941</xdr:rowOff>
    </xdr:from>
    <xdr:ext cx="469744" cy="259045"/>
    <xdr:sp macro="" textlink="">
      <xdr:nvSpPr>
        <xdr:cNvPr id="573" name="【保健センター・保健所】&#10;一人当たり面積該当値テキスト">
          <a:extLst>
            <a:ext uri="{FF2B5EF4-FFF2-40B4-BE49-F238E27FC236}">
              <a16:creationId xmlns:a16="http://schemas.microsoft.com/office/drawing/2014/main" id="{9FAFB7F8-4624-4860-9AFF-24D56194C714}"/>
            </a:ext>
          </a:extLst>
        </xdr:cNvPr>
        <xdr:cNvSpPr txBox="1"/>
      </xdr:nvSpPr>
      <xdr:spPr>
        <a:xfrm>
          <a:off x="22199600"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63119</xdr:rowOff>
    </xdr:from>
    <xdr:to>
      <xdr:col>112</xdr:col>
      <xdr:colOff>38100</xdr:colOff>
      <xdr:row>63</xdr:row>
      <xdr:rowOff>164719</xdr:rowOff>
    </xdr:to>
    <xdr:sp macro="" textlink="">
      <xdr:nvSpPr>
        <xdr:cNvPr id="574" name="楕円 573">
          <a:extLst>
            <a:ext uri="{FF2B5EF4-FFF2-40B4-BE49-F238E27FC236}">
              <a16:creationId xmlns:a16="http://schemas.microsoft.com/office/drawing/2014/main" id="{1D0EB024-9C8F-448F-8BA8-6F1746F9BB3C}"/>
            </a:ext>
          </a:extLst>
        </xdr:cNvPr>
        <xdr:cNvSpPr/>
      </xdr:nvSpPr>
      <xdr:spPr>
        <a:xfrm>
          <a:off x="21272500" y="108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109728</xdr:rowOff>
    </xdr:from>
    <xdr:to>
      <xdr:col>116</xdr:col>
      <xdr:colOff>63500</xdr:colOff>
      <xdr:row>63</xdr:row>
      <xdr:rowOff>113919</xdr:rowOff>
    </xdr:to>
    <xdr:cxnSp macro="">
      <xdr:nvCxnSpPr>
        <xdr:cNvPr id="575" name="直線コネクタ 574">
          <a:extLst>
            <a:ext uri="{FF2B5EF4-FFF2-40B4-BE49-F238E27FC236}">
              <a16:creationId xmlns:a16="http://schemas.microsoft.com/office/drawing/2014/main" id="{7FC22546-82F6-4599-A6A3-D8AC0F354F0C}"/>
            </a:ext>
          </a:extLst>
        </xdr:cNvPr>
        <xdr:cNvCxnSpPr/>
      </xdr:nvCxnSpPr>
      <xdr:spPr>
        <a:xfrm flipV="1">
          <a:off x="21323300" y="10911078"/>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70739</xdr:rowOff>
    </xdr:from>
    <xdr:to>
      <xdr:col>107</xdr:col>
      <xdr:colOff>101600</xdr:colOff>
      <xdr:row>64</xdr:row>
      <xdr:rowOff>889</xdr:rowOff>
    </xdr:to>
    <xdr:sp macro="" textlink="">
      <xdr:nvSpPr>
        <xdr:cNvPr id="576" name="楕円 575">
          <a:extLst>
            <a:ext uri="{FF2B5EF4-FFF2-40B4-BE49-F238E27FC236}">
              <a16:creationId xmlns:a16="http://schemas.microsoft.com/office/drawing/2014/main" id="{97DAF1EF-3487-4EB0-8B80-10CAF3A72E33}"/>
            </a:ext>
          </a:extLst>
        </xdr:cNvPr>
        <xdr:cNvSpPr/>
      </xdr:nvSpPr>
      <xdr:spPr>
        <a:xfrm>
          <a:off x="203835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113919</xdr:rowOff>
    </xdr:from>
    <xdr:to>
      <xdr:col>111</xdr:col>
      <xdr:colOff>177800</xdr:colOff>
      <xdr:row>63</xdr:row>
      <xdr:rowOff>121539</xdr:rowOff>
    </xdr:to>
    <xdr:cxnSp macro="">
      <xdr:nvCxnSpPr>
        <xdr:cNvPr id="577" name="直線コネクタ 576">
          <a:extLst>
            <a:ext uri="{FF2B5EF4-FFF2-40B4-BE49-F238E27FC236}">
              <a16:creationId xmlns:a16="http://schemas.microsoft.com/office/drawing/2014/main" id="{E072BA6B-DA2A-47BE-89FE-FA6EBEBC925F}"/>
            </a:ext>
          </a:extLst>
        </xdr:cNvPr>
        <xdr:cNvCxnSpPr/>
      </xdr:nvCxnSpPr>
      <xdr:spPr>
        <a:xfrm flipV="1">
          <a:off x="20434300" y="1091526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70739</xdr:rowOff>
    </xdr:from>
    <xdr:to>
      <xdr:col>102</xdr:col>
      <xdr:colOff>165100</xdr:colOff>
      <xdr:row>64</xdr:row>
      <xdr:rowOff>889</xdr:rowOff>
    </xdr:to>
    <xdr:sp macro="" textlink="">
      <xdr:nvSpPr>
        <xdr:cNvPr id="578" name="楕円 577">
          <a:extLst>
            <a:ext uri="{FF2B5EF4-FFF2-40B4-BE49-F238E27FC236}">
              <a16:creationId xmlns:a16="http://schemas.microsoft.com/office/drawing/2014/main" id="{8D874DD8-F923-418B-A0BD-7953BE840A2D}"/>
            </a:ext>
          </a:extLst>
        </xdr:cNvPr>
        <xdr:cNvSpPr/>
      </xdr:nvSpPr>
      <xdr:spPr>
        <a:xfrm>
          <a:off x="194945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121539</xdr:rowOff>
    </xdr:from>
    <xdr:to>
      <xdr:col>107</xdr:col>
      <xdr:colOff>50800</xdr:colOff>
      <xdr:row>63</xdr:row>
      <xdr:rowOff>121539</xdr:rowOff>
    </xdr:to>
    <xdr:cxnSp macro="">
      <xdr:nvCxnSpPr>
        <xdr:cNvPr id="579" name="直線コネクタ 578">
          <a:extLst>
            <a:ext uri="{FF2B5EF4-FFF2-40B4-BE49-F238E27FC236}">
              <a16:creationId xmlns:a16="http://schemas.microsoft.com/office/drawing/2014/main" id="{CD9179C3-54CA-4AAC-AC88-586D6A47150D}"/>
            </a:ext>
          </a:extLst>
        </xdr:cNvPr>
        <xdr:cNvCxnSpPr/>
      </xdr:nvCxnSpPr>
      <xdr:spPr>
        <a:xfrm>
          <a:off x="19545300" y="10922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73025</xdr:rowOff>
    </xdr:from>
    <xdr:to>
      <xdr:col>98</xdr:col>
      <xdr:colOff>38100</xdr:colOff>
      <xdr:row>64</xdr:row>
      <xdr:rowOff>3175</xdr:rowOff>
    </xdr:to>
    <xdr:sp macro="" textlink="">
      <xdr:nvSpPr>
        <xdr:cNvPr id="580" name="楕円 579">
          <a:extLst>
            <a:ext uri="{FF2B5EF4-FFF2-40B4-BE49-F238E27FC236}">
              <a16:creationId xmlns:a16="http://schemas.microsoft.com/office/drawing/2014/main" id="{22449319-E1AD-4F92-A9E2-8D7644861D83}"/>
            </a:ext>
          </a:extLst>
        </xdr:cNvPr>
        <xdr:cNvSpPr/>
      </xdr:nvSpPr>
      <xdr:spPr>
        <a:xfrm>
          <a:off x="18605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121539</xdr:rowOff>
    </xdr:from>
    <xdr:to>
      <xdr:col>102</xdr:col>
      <xdr:colOff>114300</xdr:colOff>
      <xdr:row>63</xdr:row>
      <xdr:rowOff>123825</xdr:rowOff>
    </xdr:to>
    <xdr:cxnSp macro="">
      <xdr:nvCxnSpPr>
        <xdr:cNvPr id="581" name="直線コネクタ 580">
          <a:extLst>
            <a:ext uri="{FF2B5EF4-FFF2-40B4-BE49-F238E27FC236}">
              <a16:creationId xmlns:a16="http://schemas.microsoft.com/office/drawing/2014/main" id="{28C4F975-B9FE-4D4F-8AD2-4E2D409217B7}"/>
            </a:ext>
          </a:extLst>
        </xdr:cNvPr>
        <xdr:cNvCxnSpPr/>
      </xdr:nvCxnSpPr>
      <xdr:spPr>
        <a:xfrm flipV="1">
          <a:off x="18656300" y="1092288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582" name="n_1aveValue【保健センター・保健所】&#10;一人当たり面積">
          <a:extLst>
            <a:ext uri="{FF2B5EF4-FFF2-40B4-BE49-F238E27FC236}">
              <a16:creationId xmlns:a16="http://schemas.microsoft.com/office/drawing/2014/main" id="{96D7BC05-2D21-4321-B00A-1452430B2351}"/>
            </a:ext>
          </a:extLst>
        </xdr:cNvPr>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583" name="n_2aveValue【保健センター・保健所】&#10;一人当たり面積">
          <a:extLst>
            <a:ext uri="{FF2B5EF4-FFF2-40B4-BE49-F238E27FC236}">
              <a16:creationId xmlns:a16="http://schemas.microsoft.com/office/drawing/2014/main" id="{33437B14-F0FE-47A3-AD5D-1C0E7ECEDC99}"/>
            </a:ext>
          </a:extLst>
        </xdr:cNvPr>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584" name="n_3aveValue【保健センター・保健所】&#10;一人当たり面積">
          <a:extLst>
            <a:ext uri="{FF2B5EF4-FFF2-40B4-BE49-F238E27FC236}">
              <a16:creationId xmlns:a16="http://schemas.microsoft.com/office/drawing/2014/main" id="{21CC9B52-52E6-4E0D-98C3-D0D41D46053D}"/>
            </a:ext>
          </a:extLst>
        </xdr:cNvPr>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585" name="n_4aveValue【保健センター・保健所】&#10;一人当たり面積">
          <a:extLst>
            <a:ext uri="{FF2B5EF4-FFF2-40B4-BE49-F238E27FC236}">
              <a16:creationId xmlns:a16="http://schemas.microsoft.com/office/drawing/2014/main" id="{C193B236-2A27-41B1-A6CC-2F4AA80BF294}"/>
            </a:ext>
          </a:extLst>
        </xdr:cNvPr>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155846</xdr:rowOff>
    </xdr:from>
    <xdr:ext cx="469744" cy="259045"/>
    <xdr:sp macro="" textlink="">
      <xdr:nvSpPr>
        <xdr:cNvPr id="586" name="n_1mainValue【保健センター・保健所】&#10;一人当たり面積">
          <a:extLst>
            <a:ext uri="{FF2B5EF4-FFF2-40B4-BE49-F238E27FC236}">
              <a16:creationId xmlns:a16="http://schemas.microsoft.com/office/drawing/2014/main" id="{D80675BF-38B3-44CC-9E75-2DB113A86C84}"/>
            </a:ext>
          </a:extLst>
        </xdr:cNvPr>
        <xdr:cNvSpPr txBox="1"/>
      </xdr:nvSpPr>
      <xdr:spPr>
        <a:xfrm>
          <a:off x="21075727" y="1095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163466</xdr:rowOff>
    </xdr:from>
    <xdr:ext cx="469744" cy="259045"/>
    <xdr:sp macro="" textlink="">
      <xdr:nvSpPr>
        <xdr:cNvPr id="587" name="n_2mainValue【保健センター・保健所】&#10;一人当たり面積">
          <a:extLst>
            <a:ext uri="{FF2B5EF4-FFF2-40B4-BE49-F238E27FC236}">
              <a16:creationId xmlns:a16="http://schemas.microsoft.com/office/drawing/2014/main" id="{B131FE3C-326D-4028-8D1E-EC87DB77A20C}"/>
            </a:ext>
          </a:extLst>
        </xdr:cNvPr>
        <xdr:cNvSpPr txBox="1"/>
      </xdr:nvSpPr>
      <xdr:spPr>
        <a:xfrm>
          <a:off x="20199427" y="1096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163466</xdr:rowOff>
    </xdr:from>
    <xdr:ext cx="469744" cy="259045"/>
    <xdr:sp macro="" textlink="">
      <xdr:nvSpPr>
        <xdr:cNvPr id="588" name="n_3mainValue【保健センター・保健所】&#10;一人当たり面積">
          <a:extLst>
            <a:ext uri="{FF2B5EF4-FFF2-40B4-BE49-F238E27FC236}">
              <a16:creationId xmlns:a16="http://schemas.microsoft.com/office/drawing/2014/main" id="{CCB2C66E-429A-4164-A191-25D6654BF683}"/>
            </a:ext>
          </a:extLst>
        </xdr:cNvPr>
        <xdr:cNvSpPr txBox="1"/>
      </xdr:nvSpPr>
      <xdr:spPr>
        <a:xfrm>
          <a:off x="19310427" y="1096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165752</xdr:rowOff>
    </xdr:from>
    <xdr:ext cx="469744" cy="259045"/>
    <xdr:sp macro="" textlink="">
      <xdr:nvSpPr>
        <xdr:cNvPr id="589" name="n_4mainValue【保健センター・保健所】&#10;一人当たり面積">
          <a:extLst>
            <a:ext uri="{FF2B5EF4-FFF2-40B4-BE49-F238E27FC236}">
              <a16:creationId xmlns:a16="http://schemas.microsoft.com/office/drawing/2014/main" id="{DFCD6D33-094F-4A43-8482-2BB3A03F3DF5}"/>
            </a:ext>
          </a:extLst>
        </xdr:cNvPr>
        <xdr:cNvSpPr txBox="1"/>
      </xdr:nvSpPr>
      <xdr:spPr>
        <a:xfrm>
          <a:off x="18421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id="{FD7E18B3-D448-4938-8B8C-5DB5903F54D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a:extLst>
            <a:ext uri="{FF2B5EF4-FFF2-40B4-BE49-F238E27FC236}">
              <a16:creationId xmlns:a16="http://schemas.microsoft.com/office/drawing/2014/main" id="{F1235DCF-4553-4510-AEA1-64F94476292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a:extLst>
            <a:ext uri="{FF2B5EF4-FFF2-40B4-BE49-F238E27FC236}">
              <a16:creationId xmlns:a16="http://schemas.microsoft.com/office/drawing/2014/main" id="{C982163E-7B43-4E76-9DA0-1D15D1F39BC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a:extLst>
            <a:ext uri="{FF2B5EF4-FFF2-40B4-BE49-F238E27FC236}">
              <a16:creationId xmlns:a16="http://schemas.microsoft.com/office/drawing/2014/main" id="{0463D4B5-7772-42C3-B62D-500A9A75C5F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a:extLst>
            <a:ext uri="{FF2B5EF4-FFF2-40B4-BE49-F238E27FC236}">
              <a16:creationId xmlns:a16="http://schemas.microsoft.com/office/drawing/2014/main" id="{6B0271BE-3B98-450B-BAEC-93EE43B63BF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a:extLst>
            <a:ext uri="{FF2B5EF4-FFF2-40B4-BE49-F238E27FC236}">
              <a16:creationId xmlns:a16="http://schemas.microsoft.com/office/drawing/2014/main" id="{69BDA8F9-685C-42C3-B0B9-153D8A1E0E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a:extLst>
            <a:ext uri="{FF2B5EF4-FFF2-40B4-BE49-F238E27FC236}">
              <a16:creationId xmlns:a16="http://schemas.microsoft.com/office/drawing/2014/main" id="{1B94FEE5-6621-4CC3-BF82-51622D2B7C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id="{3EBC22E4-A6C0-4B6A-B2B6-122FA089C46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a:extLst>
            <a:ext uri="{FF2B5EF4-FFF2-40B4-BE49-F238E27FC236}">
              <a16:creationId xmlns:a16="http://schemas.microsoft.com/office/drawing/2014/main" id="{6C1DC9D4-F1DD-4856-B407-9702A6F8A19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a:extLst>
            <a:ext uri="{FF2B5EF4-FFF2-40B4-BE49-F238E27FC236}">
              <a16:creationId xmlns:a16="http://schemas.microsoft.com/office/drawing/2014/main" id="{B5EBE085-95D0-4894-B1D0-3454277796E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a:extLst>
            <a:ext uri="{FF2B5EF4-FFF2-40B4-BE49-F238E27FC236}">
              <a16:creationId xmlns:a16="http://schemas.microsoft.com/office/drawing/2014/main" id="{8BDB6F3E-8F3F-4620-A402-1D785F611A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a:extLst>
            <a:ext uri="{FF2B5EF4-FFF2-40B4-BE49-F238E27FC236}">
              <a16:creationId xmlns:a16="http://schemas.microsoft.com/office/drawing/2014/main" id="{28D21D68-612B-4EAC-83CD-51B904FB67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a:extLst>
            <a:ext uri="{FF2B5EF4-FFF2-40B4-BE49-F238E27FC236}">
              <a16:creationId xmlns:a16="http://schemas.microsoft.com/office/drawing/2014/main" id="{D93F4FA2-3D25-4B52-9237-9390EFD1D26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a:extLst>
            <a:ext uri="{FF2B5EF4-FFF2-40B4-BE49-F238E27FC236}">
              <a16:creationId xmlns:a16="http://schemas.microsoft.com/office/drawing/2014/main" id="{95E29A74-4D1A-4B8F-A899-8EB3DB07A39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a:extLst>
            <a:ext uri="{FF2B5EF4-FFF2-40B4-BE49-F238E27FC236}">
              <a16:creationId xmlns:a16="http://schemas.microsoft.com/office/drawing/2014/main" id="{4B2C0E93-0A22-419B-8543-E56968E2091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a:extLst>
            <a:ext uri="{FF2B5EF4-FFF2-40B4-BE49-F238E27FC236}">
              <a16:creationId xmlns:a16="http://schemas.microsoft.com/office/drawing/2014/main" id="{A348E718-7F47-433D-B1E2-B1EE6B43BF1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a:extLst>
            <a:ext uri="{FF2B5EF4-FFF2-40B4-BE49-F238E27FC236}">
              <a16:creationId xmlns:a16="http://schemas.microsoft.com/office/drawing/2014/main" id="{0470E7B2-FCE3-4D01-A2A3-6423ED13F93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a:extLst>
            <a:ext uri="{FF2B5EF4-FFF2-40B4-BE49-F238E27FC236}">
              <a16:creationId xmlns:a16="http://schemas.microsoft.com/office/drawing/2014/main" id="{8FB937F0-E494-401D-844F-2C52AA94093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a:extLst>
            <a:ext uri="{FF2B5EF4-FFF2-40B4-BE49-F238E27FC236}">
              <a16:creationId xmlns:a16="http://schemas.microsoft.com/office/drawing/2014/main" id="{E4F6B6E3-D089-4CF1-BFC0-0A0B95D306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a:extLst>
            <a:ext uri="{FF2B5EF4-FFF2-40B4-BE49-F238E27FC236}">
              <a16:creationId xmlns:a16="http://schemas.microsoft.com/office/drawing/2014/main" id="{B489A040-B125-4A8F-9E2E-FF0BDE05E8E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a:extLst>
            <a:ext uri="{FF2B5EF4-FFF2-40B4-BE49-F238E27FC236}">
              <a16:creationId xmlns:a16="http://schemas.microsoft.com/office/drawing/2014/main" id="{324025A9-CE73-466E-9E06-E77626CD497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a:extLst>
            <a:ext uri="{FF2B5EF4-FFF2-40B4-BE49-F238E27FC236}">
              <a16:creationId xmlns:a16="http://schemas.microsoft.com/office/drawing/2014/main" id="{98F9FB6A-43D1-491D-A744-41CC50D00E9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a:extLst>
            <a:ext uri="{FF2B5EF4-FFF2-40B4-BE49-F238E27FC236}">
              <a16:creationId xmlns:a16="http://schemas.microsoft.com/office/drawing/2014/main" id="{1E4D8F71-9D32-48B7-9244-93CB9A8FDB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a:extLst>
            <a:ext uri="{FF2B5EF4-FFF2-40B4-BE49-F238E27FC236}">
              <a16:creationId xmlns:a16="http://schemas.microsoft.com/office/drawing/2014/main" id="{E549E4AF-7D91-49B3-8BB3-E5E89E0ADB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a:extLst>
            <a:ext uri="{FF2B5EF4-FFF2-40B4-BE49-F238E27FC236}">
              <a16:creationId xmlns:a16="http://schemas.microsoft.com/office/drawing/2014/main" id="{E30E926F-0F83-4909-95D3-283E104C401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a:extLst>
            <a:ext uri="{FF2B5EF4-FFF2-40B4-BE49-F238E27FC236}">
              <a16:creationId xmlns:a16="http://schemas.microsoft.com/office/drawing/2014/main" id="{CF4F5378-90A8-43D5-B3C4-48614E94DF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a:extLst>
            <a:ext uri="{FF2B5EF4-FFF2-40B4-BE49-F238E27FC236}">
              <a16:creationId xmlns:a16="http://schemas.microsoft.com/office/drawing/2014/main" id="{552B3BCE-5748-4C55-96E1-291699F7443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a:extLst>
            <a:ext uri="{FF2B5EF4-FFF2-40B4-BE49-F238E27FC236}">
              <a16:creationId xmlns:a16="http://schemas.microsoft.com/office/drawing/2014/main" id="{7DBB60B0-394A-460D-BCBB-4425C045ECA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8" name="テキスト ボックス 617">
          <a:extLst>
            <a:ext uri="{FF2B5EF4-FFF2-40B4-BE49-F238E27FC236}">
              <a16:creationId xmlns:a16="http://schemas.microsoft.com/office/drawing/2014/main" id="{404E89A3-8192-45C1-AF71-60AACD54CC2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a:extLst>
            <a:ext uri="{FF2B5EF4-FFF2-40B4-BE49-F238E27FC236}">
              <a16:creationId xmlns:a16="http://schemas.microsoft.com/office/drawing/2014/main" id="{45F0D60C-B96B-4143-9C9D-EE099C54CC7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a:extLst>
            <a:ext uri="{FF2B5EF4-FFF2-40B4-BE49-F238E27FC236}">
              <a16:creationId xmlns:a16="http://schemas.microsoft.com/office/drawing/2014/main" id="{BAC08F08-DA09-4825-A23A-B0A516AA807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a:extLst>
            <a:ext uri="{FF2B5EF4-FFF2-40B4-BE49-F238E27FC236}">
              <a16:creationId xmlns:a16="http://schemas.microsoft.com/office/drawing/2014/main" id="{7CFCF662-A45E-4E66-A14F-3B4341A1F96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a:extLst>
            <a:ext uri="{FF2B5EF4-FFF2-40B4-BE49-F238E27FC236}">
              <a16:creationId xmlns:a16="http://schemas.microsoft.com/office/drawing/2014/main" id="{AB2FF073-B2B0-4400-B3B3-2D5FD2EDBA1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a:extLst>
            <a:ext uri="{FF2B5EF4-FFF2-40B4-BE49-F238E27FC236}">
              <a16:creationId xmlns:a16="http://schemas.microsoft.com/office/drawing/2014/main" id="{9305B03E-AF86-492D-86FD-26C233E89D1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a:extLst>
            <a:ext uri="{FF2B5EF4-FFF2-40B4-BE49-F238E27FC236}">
              <a16:creationId xmlns:a16="http://schemas.microsoft.com/office/drawing/2014/main" id="{2530DEC9-AAB8-4EFF-A2AB-3C405221599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a:extLst>
            <a:ext uri="{FF2B5EF4-FFF2-40B4-BE49-F238E27FC236}">
              <a16:creationId xmlns:a16="http://schemas.microsoft.com/office/drawing/2014/main" id="{CBF79930-523F-4087-9C35-511405E4389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6" name="テキスト ボックス 625">
          <a:extLst>
            <a:ext uri="{FF2B5EF4-FFF2-40B4-BE49-F238E27FC236}">
              <a16:creationId xmlns:a16="http://schemas.microsoft.com/office/drawing/2014/main" id="{5067FA86-238A-498C-99C1-83BECE87C63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3AA4CFBC-B7F8-4C4E-9976-FE6CCE64801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8" name="テキスト ボックス 627">
          <a:extLst>
            <a:ext uri="{FF2B5EF4-FFF2-40B4-BE49-F238E27FC236}">
              <a16:creationId xmlns:a16="http://schemas.microsoft.com/office/drawing/2014/main" id="{2E54B479-DFD9-45D9-9683-792F2DE5DE6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a:extLst>
            <a:ext uri="{FF2B5EF4-FFF2-40B4-BE49-F238E27FC236}">
              <a16:creationId xmlns:a16="http://schemas.microsoft.com/office/drawing/2014/main" id="{73D1C41C-8554-48A5-883F-F3AEE225EBB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630" name="直線コネクタ 629">
          <a:extLst>
            <a:ext uri="{FF2B5EF4-FFF2-40B4-BE49-F238E27FC236}">
              <a16:creationId xmlns:a16="http://schemas.microsoft.com/office/drawing/2014/main" id="{23079FDF-77D2-4370-BAFE-B8114462E8FE}"/>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1" name="【庁舎】&#10;有形固定資産減価償却率最小値テキスト">
          <a:extLst>
            <a:ext uri="{FF2B5EF4-FFF2-40B4-BE49-F238E27FC236}">
              <a16:creationId xmlns:a16="http://schemas.microsoft.com/office/drawing/2014/main" id="{A6123267-0197-4627-B7FB-FD1391C6D40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2" name="直線コネクタ 631">
          <a:extLst>
            <a:ext uri="{FF2B5EF4-FFF2-40B4-BE49-F238E27FC236}">
              <a16:creationId xmlns:a16="http://schemas.microsoft.com/office/drawing/2014/main" id="{42F25824-BBAA-4D31-A9FB-400FC3BD475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633" name="【庁舎】&#10;有形固定資産減価償却率最大値テキスト">
          <a:extLst>
            <a:ext uri="{FF2B5EF4-FFF2-40B4-BE49-F238E27FC236}">
              <a16:creationId xmlns:a16="http://schemas.microsoft.com/office/drawing/2014/main" id="{6E1DB661-D70A-47E9-96C5-1EF6FDB71D3A}"/>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34" name="直線コネクタ 633">
          <a:extLst>
            <a:ext uri="{FF2B5EF4-FFF2-40B4-BE49-F238E27FC236}">
              <a16:creationId xmlns:a16="http://schemas.microsoft.com/office/drawing/2014/main" id="{BF945F75-E9C8-4FFD-9DFB-ABA030947DAC}"/>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35" name="【庁舎】&#10;有形固定資産減価償却率平均値テキスト">
          <a:extLst>
            <a:ext uri="{FF2B5EF4-FFF2-40B4-BE49-F238E27FC236}">
              <a16:creationId xmlns:a16="http://schemas.microsoft.com/office/drawing/2014/main" id="{218FD65A-F06F-4953-80FB-347726BE368E}"/>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36" name="フローチャート: 判断 635">
          <a:extLst>
            <a:ext uri="{FF2B5EF4-FFF2-40B4-BE49-F238E27FC236}">
              <a16:creationId xmlns:a16="http://schemas.microsoft.com/office/drawing/2014/main" id="{2C95BFB9-FEDA-4F7D-A839-20740896129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637" name="フローチャート: 判断 636">
          <a:extLst>
            <a:ext uri="{FF2B5EF4-FFF2-40B4-BE49-F238E27FC236}">
              <a16:creationId xmlns:a16="http://schemas.microsoft.com/office/drawing/2014/main" id="{1403FDC9-645E-44F4-957F-DC83FB86BB18}"/>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638" name="フローチャート: 判断 637">
          <a:extLst>
            <a:ext uri="{FF2B5EF4-FFF2-40B4-BE49-F238E27FC236}">
              <a16:creationId xmlns:a16="http://schemas.microsoft.com/office/drawing/2014/main" id="{49BC90DF-63D6-44F2-B0F4-D5117A7D4D61}"/>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39" name="フローチャート: 判断 638">
          <a:extLst>
            <a:ext uri="{FF2B5EF4-FFF2-40B4-BE49-F238E27FC236}">
              <a16:creationId xmlns:a16="http://schemas.microsoft.com/office/drawing/2014/main" id="{DD97515D-B41E-44B6-896D-0B4663EC034E}"/>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640" name="フローチャート: 判断 639">
          <a:extLst>
            <a:ext uri="{FF2B5EF4-FFF2-40B4-BE49-F238E27FC236}">
              <a16:creationId xmlns:a16="http://schemas.microsoft.com/office/drawing/2014/main" id="{08464FA3-1DD0-492C-A70E-8507F1BE59DA}"/>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6DAE6D50-A4F6-4147-B0A9-957B68B6666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ABACF2BC-84FA-4CB0-885E-E278B969359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75991469-44A5-45CA-8984-7030B2AC29E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AB455CB1-A668-40BC-9301-C291B392AB2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60714167-30B3-4357-8AF0-5D7B1FC095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646" name="楕円 645">
          <a:extLst>
            <a:ext uri="{FF2B5EF4-FFF2-40B4-BE49-F238E27FC236}">
              <a16:creationId xmlns:a16="http://schemas.microsoft.com/office/drawing/2014/main" id="{46B9BD1C-F1C3-4F3F-A32D-1931F81EBBD5}"/>
            </a:ext>
          </a:extLst>
        </xdr:cNvPr>
        <xdr:cNvSpPr/>
      </xdr:nvSpPr>
      <xdr:spPr>
        <a:xfrm>
          <a:off x="16268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41927</xdr:rowOff>
    </xdr:from>
    <xdr:ext cx="405111" cy="259045"/>
    <xdr:sp macro="" textlink="">
      <xdr:nvSpPr>
        <xdr:cNvPr id="647" name="【庁舎】&#10;有形固定資産減価償却率該当値テキスト">
          <a:extLst>
            <a:ext uri="{FF2B5EF4-FFF2-40B4-BE49-F238E27FC236}">
              <a16:creationId xmlns:a16="http://schemas.microsoft.com/office/drawing/2014/main" id="{BA69BF91-54BB-4675-B827-E2CBE12B6840}"/>
            </a:ext>
          </a:extLst>
        </xdr:cNvPr>
        <xdr:cNvSpPr txBox="1"/>
      </xdr:nvSpPr>
      <xdr:spPr>
        <a:xfrm>
          <a:off x="1635760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648" name="楕円 647">
          <a:extLst>
            <a:ext uri="{FF2B5EF4-FFF2-40B4-BE49-F238E27FC236}">
              <a16:creationId xmlns:a16="http://schemas.microsoft.com/office/drawing/2014/main" id="{B54CF5E6-5A72-4271-9E57-C508D2D3E164}"/>
            </a:ext>
          </a:extLst>
        </xdr:cNvPr>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114300</xdr:rowOff>
    </xdr:to>
    <xdr:cxnSp macro="">
      <xdr:nvCxnSpPr>
        <xdr:cNvPr id="649" name="直線コネクタ 648">
          <a:extLst>
            <a:ext uri="{FF2B5EF4-FFF2-40B4-BE49-F238E27FC236}">
              <a16:creationId xmlns:a16="http://schemas.microsoft.com/office/drawing/2014/main" id="{9501F3D6-4B96-4FA0-A13A-88F58D2458F6}"/>
            </a:ext>
          </a:extLst>
        </xdr:cNvPr>
        <xdr:cNvCxnSpPr/>
      </xdr:nvCxnSpPr>
      <xdr:spPr>
        <a:xfrm>
          <a:off x="15481300" y="1790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158750</xdr:rowOff>
    </xdr:from>
    <xdr:to>
      <xdr:col>76</xdr:col>
      <xdr:colOff>165100</xdr:colOff>
      <xdr:row>104</xdr:row>
      <xdr:rowOff>88900</xdr:rowOff>
    </xdr:to>
    <xdr:sp macro="" textlink="">
      <xdr:nvSpPr>
        <xdr:cNvPr id="650" name="楕円 649">
          <a:extLst>
            <a:ext uri="{FF2B5EF4-FFF2-40B4-BE49-F238E27FC236}">
              <a16:creationId xmlns:a16="http://schemas.microsoft.com/office/drawing/2014/main" id="{98E42A2D-F858-4E13-ACE0-0EF26103ECFA}"/>
            </a:ext>
          </a:extLst>
        </xdr:cNvPr>
        <xdr:cNvSpPr/>
      </xdr:nvSpPr>
      <xdr:spPr>
        <a:xfrm>
          <a:off x="14541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104</xdr:row>
      <xdr:rowOff>76200</xdr:rowOff>
    </xdr:to>
    <xdr:cxnSp macro="">
      <xdr:nvCxnSpPr>
        <xdr:cNvPr id="651" name="直線コネクタ 650">
          <a:extLst>
            <a:ext uri="{FF2B5EF4-FFF2-40B4-BE49-F238E27FC236}">
              <a16:creationId xmlns:a16="http://schemas.microsoft.com/office/drawing/2014/main" id="{04345529-C24B-4C60-B0CD-868A21228971}"/>
            </a:ext>
          </a:extLst>
        </xdr:cNvPr>
        <xdr:cNvCxnSpPr/>
      </xdr:nvCxnSpPr>
      <xdr:spPr>
        <a:xfrm>
          <a:off x="14592300" y="1786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52" name="楕円 651">
          <a:extLst>
            <a:ext uri="{FF2B5EF4-FFF2-40B4-BE49-F238E27FC236}">
              <a16:creationId xmlns:a16="http://schemas.microsoft.com/office/drawing/2014/main" id="{CA32345C-4BBD-42A6-B8C7-53BC76E9397E}"/>
            </a:ext>
          </a:extLst>
        </xdr:cNvPr>
        <xdr:cNvSpPr/>
      </xdr:nvSpPr>
      <xdr:spPr>
        <a:xfrm>
          <a:off x="1365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0</xdr:rowOff>
    </xdr:from>
    <xdr:to>
      <xdr:col>76</xdr:col>
      <xdr:colOff>114300</xdr:colOff>
      <xdr:row>104</xdr:row>
      <xdr:rowOff>38100</xdr:rowOff>
    </xdr:to>
    <xdr:cxnSp macro="">
      <xdr:nvCxnSpPr>
        <xdr:cNvPr id="653" name="直線コネクタ 652">
          <a:extLst>
            <a:ext uri="{FF2B5EF4-FFF2-40B4-BE49-F238E27FC236}">
              <a16:creationId xmlns:a16="http://schemas.microsoft.com/office/drawing/2014/main" id="{DF7D0210-131D-4907-9BA1-BFDE3D9EE2D6}"/>
            </a:ext>
          </a:extLst>
        </xdr:cNvPr>
        <xdr:cNvCxnSpPr/>
      </xdr:nvCxnSpPr>
      <xdr:spPr>
        <a:xfrm>
          <a:off x="13703300" y="1783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82550</xdr:rowOff>
    </xdr:from>
    <xdr:to>
      <xdr:col>67</xdr:col>
      <xdr:colOff>101600</xdr:colOff>
      <xdr:row>104</xdr:row>
      <xdr:rowOff>12700</xdr:rowOff>
    </xdr:to>
    <xdr:sp macro="" textlink="">
      <xdr:nvSpPr>
        <xdr:cNvPr id="654" name="楕円 653">
          <a:extLst>
            <a:ext uri="{FF2B5EF4-FFF2-40B4-BE49-F238E27FC236}">
              <a16:creationId xmlns:a16="http://schemas.microsoft.com/office/drawing/2014/main" id="{5C7FB7BC-8968-4812-859B-6773EF59E2D8}"/>
            </a:ext>
          </a:extLst>
        </xdr:cNvPr>
        <xdr:cNvSpPr/>
      </xdr:nvSpPr>
      <xdr:spPr>
        <a:xfrm>
          <a:off x="1276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133350</xdr:rowOff>
    </xdr:from>
    <xdr:to>
      <xdr:col>71</xdr:col>
      <xdr:colOff>177800</xdr:colOff>
      <xdr:row>104</xdr:row>
      <xdr:rowOff>0</xdr:rowOff>
    </xdr:to>
    <xdr:cxnSp macro="">
      <xdr:nvCxnSpPr>
        <xdr:cNvPr id="655" name="直線コネクタ 654">
          <a:extLst>
            <a:ext uri="{FF2B5EF4-FFF2-40B4-BE49-F238E27FC236}">
              <a16:creationId xmlns:a16="http://schemas.microsoft.com/office/drawing/2014/main" id="{34C7CC7A-3C5A-4247-AF6F-26FCF471FC03}"/>
            </a:ext>
          </a:extLst>
        </xdr:cNvPr>
        <xdr:cNvCxnSpPr/>
      </xdr:nvCxnSpPr>
      <xdr:spPr>
        <a:xfrm>
          <a:off x="12814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656" name="n_1aveValue【庁舎】&#10;有形固定資産減価償却率">
          <a:extLst>
            <a:ext uri="{FF2B5EF4-FFF2-40B4-BE49-F238E27FC236}">
              <a16:creationId xmlns:a16="http://schemas.microsoft.com/office/drawing/2014/main" id="{D0BEB61C-A757-4E33-B215-7A398E9731CE}"/>
            </a:ext>
          </a:extLst>
        </xdr:cNvPr>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657" name="n_2aveValue【庁舎】&#10;有形固定資産減価償却率">
          <a:extLst>
            <a:ext uri="{FF2B5EF4-FFF2-40B4-BE49-F238E27FC236}">
              <a16:creationId xmlns:a16="http://schemas.microsoft.com/office/drawing/2014/main" id="{CE5F51D1-F071-4233-9A67-1ABF433FECC5}"/>
            </a:ext>
          </a:extLst>
        </xdr:cNvPr>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658" name="n_3aveValue【庁舎】&#10;有形固定資産減価償却率">
          <a:extLst>
            <a:ext uri="{FF2B5EF4-FFF2-40B4-BE49-F238E27FC236}">
              <a16:creationId xmlns:a16="http://schemas.microsoft.com/office/drawing/2014/main" id="{825F0005-E275-40D3-A9A4-C9D26435D63A}"/>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99077</xdr:rowOff>
    </xdr:from>
    <xdr:ext cx="405111" cy="259045"/>
    <xdr:sp macro="" textlink="">
      <xdr:nvSpPr>
        <xdr:cNvPr id="659" name="n_4aveValue【庁舎】&#10;有形固定資産減価償却率">
          <a:extLst>
            <a:ext uri="{FF2B5EF4-FFF2-40B4-BE49-F238E27FC236}">
              <a16:creationId xmlns:a16="http://schemas.microsoft.com/office/drawing/2014/main" id="{61132D1B-8ED8-4FA2-8072-84813F1A467C}"/>
            </a:ext>
          </a:extLst>
        </xdr:cNvPr>
        <xdr:cNvSpPr txBox="1"/>
      </xdr:nvSpPr>
      <xdr:spPr>
        <a:xfrm>
          <a:off x="12611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660" name="n_1mainValue【庁舎】&#10;有形固定資産減価償却率">
          <a:extLst>
            <a:ext uri="{FF2B5EF4-FFF2-40B4-BE49-F238E27FC236}">
              <a16:creationId xmlns:a16="http://schemas.microsoft.com/office/drawing/2014/main" id="{7837994B-2E3B-44CC-A28A-C2ED1885C66D}"/>
            </a:ext>
          </a:extLst>
        </xdr:cNvPr>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105427</xdr:rowOff>
    </xdr:from>
    <xdr:ext cx="405111" cy="259045"/>
    <xdr:sp macro="" textlink="">
      <xdr:nvSpPr>
        <xdr:cNvPr id="661" name="n_2mainValue【庁舎】&#10;有形固定資産減価償却率">
          <a:extLst>
            <a:ext uri="{FF2B5EF4-FFF2-40B4-BE49-F238E27FC236}">
              <a16:creationId xmlns:a16="http://schemas.microsoft.com/office/drawing/2014/main" id="{775C0346-211C-4EBD-9B88-C785342DC383}"/>
            </a:ext>
          </a:extLst>
        </xdr:cNvPr>
        <xdr:cNvSpPr txBox="1"/>
      </xdr:nvSpPr>
      <xdr:spPr>
        <a:xfrm>
          <a:off x="14389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62" name="n_3mainValue【庁舎】&#10;有形固定資産減価償却率">
          <a:extLst>
            <a:ext uri="{FF2B5EF4-FFF2-40B4-BE49-F238E27FC236}">
              <a16:creationId xmlns:a16="http://schemas.microsoft.com/office/drawing/2014/main" id="{31945D3A-7C9B-4B34-9DAE-F660941D597B}"/>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63" name="n_4mainValue【庁舎】&#10;有形固定資産減価償却率">
          <a:extLst>
            <a:ext uri="{FF2B5EF4-FFF2-40B4-BE49-F238E27FC236}">
              <a16:creationId xmlns:a16="http://schemas.microsoft.com/office/drawing/2014/main" id="{406702B0-56C2-48D6-9853-A6A0D2AB4253}"/>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a:extLst>
            <a:ext uri="{FF2B5EF4-FFF2-40B4-BE49-F238E27FC236}">
              <a16:creationId xmlns:a16="http://schemas.microsoft.com/office/drawing/2014/main" id="{5E59607D-59DD-4B56-91EA-7F1E1C35DD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a:extLst>
            <a:ext uri="{FF2B5EF4-FFF2-40B4-BE49-F238E27FC236}">
              <a16:creationId xmlns:a16="http://schemas.microsoft.com/office/drawing/2014/main" id="{A2A31D1F-EAAF-44F6-9A27-E597454945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a:extLst>
            <a:ext uri="{FF2B5EF4-FFF2-40B4-BE49-F238E27FC236}">
              <a16:creationId xmlns:a16="http://schemas.microsoft.com/office/drawing/2014/main" id="{7D160C43-B421-4D46-A05E-FC50C70051C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a:extLst>
            <a:ext uri="{FF2B5EF4-FFF2-40B4-BE49-F238E27FC236}">
              <a16:creationId xmlns:a16="http://schemas.microsoft.com/office/drawing/2014/main" id="{5415A767-A0DB-481D-BE41-61237E99406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a:extLst>
            <a:ext uri="{FF2B5EF4-FFF2-40B4-BE49-F238E27FC236}">
              <a16:creationId xmlns:a16="http://schemas.microsoft.com/office/drawing/2014/main" id="{EA8536F7-14ED-4B61-9066-132FBF41AA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a:extLst>
            <a:ext uri="{FF2B5EF4-FFF2-40B4-BE49-F238E27FC236}">
              <a16:creationId xmlns:a16="http://schemas.microsoft.com/office/drawing/2014/main" id="{D933D350-7F76-4C03-8C7B-A1FEFC2A9D9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a:extLst>
            <a:ext uri="{FF2B5EF4-FFF2-40B4-BE49-F238E27FC236}">
              <a16:creationId xmlns:a16="http://schemas.microsoft.com/office/drawing/2014/main" id="{BBE95292-9E67-4EFB-9FD7-E46E23771B5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a:extLst>
            <a:ext uri="{FF2B5EF4-FFF2-40B4-BE49-F238E27FC236}">
              <a16:creationId xmlns:a16="http://schemas.microsoft.com/office/drawing/2014/main" id="{4566B1FA-626C-415D-ABDC-FEF17C9D53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a:extLst>
            <a:ext uri="{FF2B5EF4-FFF2-40B4-BE49-F238E27FC236}">
              <a16:creationId xmlns:a16="http://schemas.microsoft.com/office/drawing/2014/main" id="{7E8A23E6-B988-4D68-B4E9-E0AD5BFFDE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a:extLst>
            <a:ext uri="{FF2B5EF4-FFF2-40B4-BE49-F238E27FC236}">
              <a16:creationId xmlns:a16="http://schemas.microsoft.com/office/drawing/2014/main" id="{07107596-8631-47B8-997C-9CE16224845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4" name="直線コネクタ 673">
          <a:extLst>
            <a:ext uri="{FF2B5EF4-FFF2-40B4-BE49-F238E27FC236}">
              <a16:creationId xmlns:a16="http://schemas.microsoft.com/office/drawing/2014/main" id="{829976D1-85EF-4906-A553-BAFC605971D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5" name="テキスト ボックス 674">
          <a:extLst>
            <a:ext uri="{FF2B5EF4-FFF2-40B4-BE49-F238E27FC236}">
              <a16:creationId xmlns:a16="http://schemas.microsoft.com/office/drawing/2014/main" id="{ACCD8409-46CC-4BF2-9D82-DAF6A719C55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6" name="直線コネクタ 675">
          <a:extLst>
            <a:ext uri="{FF2B5EF4-FFF2-40B4-BE49-F238E27FC236}">
              <a16:creationId xmlns:a16="http://schemas.microsoft.com/office/drawing/2014/main" id="{0695F1D4-E8ED-4713-B5B9-B15327C4FA5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7" name="テキスト ボックス 676">
          <a:extLst>
            <a:ext uri="{FF2B5EF4-FFF2-40B4-BE49-F238E27FC236}">
              <a16:creationId xmlns:a16="http://schemas.microsoft.com/office/drawing/2014/main" id="{9D8A3FDF-5DB5-4567-8C4F-B6B6FD9B1C5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8" name="直線コネクタ 677">
          <a:extLst>
            <a:ext uri="{FF2B5EF4-FFF2-40B4-BE49-F238E27FC236}">
              <a16:creationId xmlns:a16="http://schemas.microsoft.com/office/drawing/2014/main" id="{A053C201-9700-476E-A4D9-EEA09BB97B6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9" name="テキスト ボックス 678">
          <a:extLst>
            <a:ext uri="{FF2B5EF4-FFF2-40B4-BE49-F238E27FC236}">
              <a16:creationId xmlns:a16="http://schemas.microsoft.com/office/drawing/2014/main" id="{3D63A883-118B-4A73-B50D-CBBBC22B8D5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0" name="直線コネクタ 679">
          <a:extLst>
            <a:ext uri="{FF2B5EF4-FFF2-40B4-BE49-F238E27FC236}">
              <a16:creationId xmlns:a16="http://schemas.microsoft.com/office/drawing/2014/main" id="{6E6D5A69-280C-4200-AFC6-8C7988FE3DF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1" name="テキスト ボックス 680">
          <a:extLst>
            <a:ext uri="{FF2B5EF4-FFF2-40B4-BE49-F238E27FC236}">
              <a16:creationId xmlns:a16="http://schemas.microsoft.com/office/drawing/2014/main" id="{2254E2F8-AD5F-4895-BB96-4AC5AB92588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id="{E001F2D0-2FA1-4DB4-B5B1-BFABBB3177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a:extLst>
            <a:ext uri="{FF2B5EF4-FFF2-40B4-BE49-F238E27FC236}">
              <a16:creationId xmlns:a16="http://schemas.microsoft.com/office/drawing/2014/main" id="{56BCA3AF-06A1-4D92-96D8-1EF77C4161D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a:extLst>
            <a:ext uri="{FF2B5EF4-FFF2-40B4-BE49-F238E27FC236}">
              <a16:creationId xmlns:a16="http://schemas.microsoft.com/office/drawing/2014/main" id="{A3EC90A5-7EF4-4A29-9961-D2908FC52C4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685" name="直線コネクタ 684">
          <a:extLst>
            <a:ext uri="{FF2B5EF4-FFF2-40B4-BE49-F238E27FC236}">
              <a16:creationId xmlns:a16="http://schemas.microsoft.com/office/drawing/2014/main" id="{4D6F249C-9A0C-4B48-A0DB-BE64CFEF6091}"/>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686" name="【庁舎】&#10;一人当たり面積最小値テキスト">
          <a:extLst>
            <a:ext uri="{FF2B5EF4-FFF2-40B4-BE49-F238E27FC236}">
              <a16:creationId xmlns:a16="http://schemas.microsoft.com/office/drawing/2014/main" id="{5DD0B417-574B-4628-B399-B0CCB438371A}"/>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687" name="直線コネクタ 686">
          <a:extLst>
            <a:ext uri="{FF2B5EF4-FFF2-40B4-BE49-F238E27FC236}">
              <a16:creationId xmlns:a16="http://schemas.microsoft.com/office/drawing/2014/main" id="{05E002E5-7317-4AC1-9A61-7C4BE52940FF}"/>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688" name="【庁舎】&#10;一人当たり面積最大値テキスト">
          <a:extLst>
            <a:ext uri="{FF2B5EF4-FFF2-40B4-BE49-F238E27FC236}">
              <a16:creationId xmlns:a16="http://schemas.microsoft.com/office/drawing/2014/main" id="{23F8C580-5010-4256-AB46-95386FF9FACC}"/>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689" name="直線コネクタ 688">
          <a:extLst>
            <a:ext uri="{FF2B5EF4-FFF2-40B4-BE49-F238E27FC236}">
              <a16:creationId xmlns:a16="http://schemas.microsoft.com/office/drawing/2014/main" id="{294CD072-11A1-4EE8-8326-790FF8C49FCC}"/>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690" name="【庁舎】&#10;一人当たり面積平均値テキスト">
          <a:extLst>
            <a:ext uri="{FF2B5EF4-FFF2-40B4-BE49-F238E27FC236}">
              <a16:creationId xmlns:a16="http://schemas.microsoft.com/office/drawing/2014/main" id="{5995B4FB-6DA5-4C43-B03D-7BB9CCFCED4B}"/>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691" name="フローチャート: 判断 690">
          <a:extLst>
            <a:ext uri="{FF2B5EF4-FFF2-40B4-BE49-F238E27FC236}">
              <a16:creationId xmlns:a16="http://schemas.microsoft.com/office/drawing/2014/main" id="{E1A400E0-D170-49F5-8D23-5F7D6CACBE7B}"/>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692" name="フローチャート: 判断 691">
          <a:extLst>
            <a:ext uri="{FF2B5EF4-FFF2-40B4-BE49-F238E27FC236}">
              <a16:creationId xmlns:a16="http://schemas.microsoft.com/office/drawing/2014/main" id="{F4F2D732-6B64-416C-9F5C-EB5AD4998621}"/>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693" name="フローチャート: 判断 692">
          <a:extLst>
            <a:ext uri="{FF2B5EF4-FFF2-40B4-BE49-F238E27FC236}">
              <a16:creationId xmlns:a16="http://schemas.microsoft.com/office/drawing/2014/main" id="{F7E36E2B-388F-49C9-AD63-B7A273E1D09D}"/>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694" name="フローチャート: 判断 693">
          <a:extLst>
            <a:ext uri="{FF2B5EF4-FFF2-40B4-BE49-F238E27FC236}">
              <a16:creationId xmlns:a16="http://schemas.microsoft.com/office/drawing/2014/main" id="{7F7C0524-CF50-4586-832E-63F3A1F3EDC6}"/>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695" name="フローチャート: 判断 694">
          <a:extLst>
            <a:ext uri="{FF2B5EF4-FFF2-40B4-BE49-F238E27FC236}">
              <a16:creationId xmlns:a16="http://schemas.microsoft.com/office/drawing/2014/main" id="{EFD867F2-E9BD-475D-BD3A-6DD2BD56CBAE}"/>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B5AE636C-3204-481F-833F-7EA08466B4E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FFF70FCC-67F7-4023-8E9B-DE8D2D52DAD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257822E2-37C8-40A7-A400-7872682963E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EDB9634A-603E-4743-BD53-F2A440979D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67F29D9A-AA1E-484F-BBEE-48455872301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134214</xdr:rowOff>
    </xdr:from>
    <xdr:to>
      <xdr:col>116</xdr:col>
      <xdr:colOff>114300</xdr:colOff>
      <xdr:row>103</xdr:row>
      <xdr:rowOff>64364</xdr:rowOff>
    </xdr:to>
    <xdr:sp macro="" textlink="">
      <xdr:nvSpPr>
        <xdr:cNvPr id="701" name="楕円 700">
          <a:extLst>
            <a:ext uri="{FF2B5EF4-FFF2-40B4-BE49-F238E27FC236}">
              <a16:creationId xmlns:a16="http://schemas.microsoft.com/office/drawing/2014/main" id="{E4DD3BEF-B86F-4978-9169-8DBE5AFD067D}"/>
            </a:ext>
          </a:extLst>
        </xdr:cNvPr>
        <xdr:cNvSpPr/>
      </xdr:nvSpPr>
      <xdr:spPr>
        <a:xfrm>
          <a:off x="22110700" y="176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157091</xdr:rowOff>
    </xdr:from>
    <xdr:ext cx="469744" cy="259045"/>
    <xdr:sp macro="" textlink="">
      <xdr:nvSpPr>
        <xdr:cNvPr id="702" name="【庁舎】&#10;一人当たり面積該当値テキスト">
          <a:extLst>
            <a:ext uri="{FF2B5EF4-FFF2-40B4-BE49-F238E27FC236}">
              <a16:creationId xmlns:a16="http://schemas.microsoft.com/office/drawing/2014/main" id="{B17B5825-6DF9-4D4F-98CE-C47E766FC11C}"/>
            </a:ext>
          </a:extLst>
        </xdr:cNvPr>
        <xdr:cNvSpPr txBox="1"/>
      </xdr:nvSpPr>
      <xdr:spPr>
        <a:xfrm>
          <a:off x="22199600" y="1747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163018</xdr:rowOff>
    </xdr:from>
    <xdr:to>
      <xdr:col>112</xdr:col>
      <xdr:colOff>38100</xdr:colOff>
      <xdr:row>103</xdr:row>
      <xdr:rowOff>93168</xdr:rowOff>
    </xdr:to>
    <xdr:sp macro="" textlink="">
      <xdr:nvSpPr>
        <xdr:cNvPr id="703" name="楕円 702">
          <a:extLst>
            <a:ext uri="{FF2B5EF4-FFF2-40B4-BE49-F238E27FC236}">
              <a16:creationId xmlns:a16="http://schemas.microsoft.com/office/drawing/2014/main" id="{A4B9806F-260E-4140-A0F6-8A13F9028E61}"/>
            </a:ext>
          </a:extLst>
        </xdr:cNvPr>
        <xdr:cNvSpPr/>
      </xdr:nvSpPr>
      <xdr:spPr>
        <a:xfrm>
          <a:off x="21272500" y="1765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13564</xdr:rowOff>
    </xdr:from>
    <xdr:to>
      <xdr:col>116</xdr:col>
      <xdr:colOff>63500</xdr:colOff>
      <xdr:row>103</xdr:row>
      <xdr:rowOff>42368</xdr:rowOff>
    </xdr:to>
    <xdr:cxnSp macro="">
      <xdr:nvCxnSpPr>
        <xdr:cNvPr id="704" name="直線コネクタ 703">
          <a:extLst>
            <a:ext uri="{FF2B5EF4-FFF2-40B4-BE49-F238E27FC236}">
              <a16:creationId xmlns:a16="http://schemas.microsoft.com/office/drawing/2014/main" id="{5E3BE968-0BBF-4D0E-BE01-EFC8E37380B8}"/>
            </a:ext>
          </a:extLst>
        </xdr:cNvPr>
        <xdr:cNvCxnSpPr/>
      </xdr:nvCxnSpPr>
      <xdr:spPr>
        <a:xfrm flipV="1">
          <a:off x="21323300" y="17672914"/>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43231</xdr:rowOff>
    </xdr:from>
    <xdr:to>
      <xdr:col>107</xdr:col>
      <xdr:colOff>101600</xdr:colOff>
      <xdr:row>103</xdr:row>
      <xdr:rowOff>144831</xdr:rowOff>
    </xdr:to>
    <xdr:sp macro="" textlink="">
      <xdr:nvSpPr>
        <xdr:cNvPr id="705" name="楕円 704">
          <a:extLst>
            <a:ext uri="{FF2B5EF4-FFF2-40B4-BE49-F238E27FC236}">
              <a16:creationId xmlns:a16="http://schemas.microsoft.com/office/drawing/2014/main" id="{9ED25470-A4AB-439E-8337-4EFD8F0AB21C}"/>
            </a:ext>
          </a:extLst>
        </xdr:cNvPr>
        <xdr:cNvSpPr/>
      </xdr:nvSpPr>
      <xdr:spPr>
        <a:xfrm>
          <a:off x="20383500" y="1770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42368</xdr:rowOff>
    </xdr:from>
    <xdr:to>
      <xdr:col>111</xdr:col>
      <xdr:colOff>177800</xdr:colOff>
      <xdr:row>103</xdr:row>
      <xdr:rowOff>94031</xdr:rowOff>
    </xdr:to>
    <xdr:cxnSp macro="">
      <xdr:nvCxnSpPr>
        <xdr:cNvPr id="706" name="直線コネクタ 705">
          <a:extLst>
            <a:ext uri="{FF2B5EF4-FFF2-40B4-BE49-F238E27FC236}">
              <a16:creationId xmlns:a16="http://schemas.microsoft.com/office/drawing/2014/main" id="{E0FA1E93-B4C9-4F80-B578-041F4BE5B622}"/>
            </a:ext>
          </a:extLst>
        </xdr:cNvPr>
        <xdr:cNvCxnSpPr/>
      </xdr:nvCxnSpPr>
      <xdr:spPr>
        <a:xfrm flipV="1">
          <a:off x="20434300" y="17701718"/>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43231</xdr:rowOff>
    </xdr:from>
    <xdr:to>
      <xdr:col>102</xdr:col>
      <xdr:colOff>165100</xdr:colOff>
      <xdr:row>103</xdr:row>
      <xdr:rowOff>144831</xdr:rowOff>
    </xdr:to>
    <xdr:sp macro="" textlink="">
      <xdr:nvSpPr>
        <xdr:cNvPr id="707" name="楕円 706">
          <a:extLst>
            <a:ext uri="{FF2B5EF4-FFF2-40B4-BE49-F238E27FC236}">
              <a16:creationId xmlns:a16="http://schemas.microsoft.com/office/drawing/2014/main" id="{6F9D2EDC-85B1-432B-A516-4CFFD8C86383}"/>
            </a:ext>
          </a:extLst>
        </xdr:cNvPr>
        <xdr:cNvSpPr/>
      </xdr:nvSpPr>
      <xdr:spPr>
        <a:xfrm>
          <a:off x="19494500" y="1770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94031</xdr:rowOff>
    </xdr:from>
    <xdr:to>
      <xdr:col>107</xdr:col>
      <xdr:colOff>50800</xdr:colOff>
      <xdr:row>103</xdr:row>
      <xdr:rowOff>94031</xdr:rowOff>
    </xdr:to>
    <xdr:cxnSp macro="">
      <xdr:nvCxnSpPr>
        <xdr:cNvPr id="708" name="直線コネクタ 707">
          <a:extLst>
            <a:ext uri="{FF2B5EF4-FFF2-40B4-BE49-F238E27FC236}">
              <a16:creationId xmlns:a16="http://schemas.microsoft.com/office/drawing/2014/main" id="{0D85EB0A-0F45-4324-A80D-013AFF1D2B59}"/>
            </a:ext>
          </a:extLst>
        </xdr:cNvPr>
        <xdr:cNvCxnSpPr/>
      </xdr:nvCxnSpPr>
      <xdr:spPr>
        <a:xfrm>
          <a:off x="19545300" y="177533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58319</xdr:rowOff>
    </xdr:from>
    <xdr:to>
      <xdr:col>98</xdr:col>
      <xdr:colOff>38100</xdr:colOff>
      <xdr:row>103</xdr:row>
      <xdr:rowOff>159919</xdr:rowOff>
    </xdr:to>
    <xdr:sp macro="" textlink="">
      <xdr:nvSpPr>
        <xdr:cNvPr id="709" name="楕円 708">
          <a:extLst>
            <a:ext uri="{FF2B5EF4-FFF2-40B4-BE49-F238E27FC236}">
              <a16:creationId xmlns:a16="http://schemas.microsoft.com/office/drawing/2014/main" id="{05CBF74D-4C7A-4A96-B4B7-CB121F8A6753}"/>
            </a:ext>
          </a:extLst>
        </xdr:cNvPr>
        <xdr:cNvSpPr/>
      </xdr:nvSpPr>
      <xdr:spPr>
        <a:xfrm>
          <a:off x="18605500" y="1771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94031</xdr:rowOff>
    </xdr:from>
    <xdr:to>
      <xdr:col>102</xdr:col>
      <xdr:colOff>114300</xdr:colOff>
      <xdr:row>103</xdr:row>
      <xdr:rowOff>109119</xdr:rowOff>
    </xdr:to>
    <xdr:cxnSp macro="">
      <xdr:nvCxnSpPr>
        <xdr:cNvPr id="710" name="直線コネクタ 709">
          <a:extLst>
            <a:ext uri="{FF2B5EF4-FFF2-40B4-BE49-F238E27FC236}">
              <a16:creationId xmlns:a16="http://schemas.microsoft.com/office/drawing/2014/main" id="{E32F970F-BAE6-477D-9D65-51CFBB367E52}"/>
            </a:ext>
          </a:extLst>
        </xdr:cNvPr>
        <xdr:cNvCxnSpPr/>
      </xdr:nvCxnSpPr>
      <xdr:spPr>
        <a:xfrm flipV="1">
          <a:off x="18656300" y="1775338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711" name="n_1aveValue【庁舎】&#10;一人当たり面積">
          <a:extLst>
            <a:ext uri="{FF2B5EF4-FFF2-40B4-BE49-F238E27FC236}">
              <a16:creationId xmlns:a16="http://schemas.microsoft.com/office/drawing/2014/main" id="{8982E2C8-BD0B-4607-BEC4-CAC1375F9816}"/>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712" name="n_2aveValue【庁舎】&#10;一人当たり面積">
          <a:extLst>
            <a:ext uri="{FF2B5EF4-FFF2-40B4-BE49-F238E27FC236}">
              <a16:creationId xmlns:a16="http://schemas.microsoft.com/office/drawing/2014/main" id="{419F7AD5-E050-47AC-B8BE-3968754F1B44}"/>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46804</xdr:rowOff>
    </xdr:from>
    <xdr:ext cx="469744" cy="259045"/>
    <xdr:sp macro="" textlink="">
      <xdr:nvSpPr>
        <xdr:cNvPr id="713" name="n_3aveValue【庁舎】&#10;一人当たり面積">
          <a:extLst>
            <a:ext uri="{FF2B5EF4-FFF2-40B4-BE49-F238E27FC236}">
              <a16:creationId xmlns:a16="http://schemas.microsoft.com/office/drawing/2014/main" id="{00868CCE-47D2-4C89-97C0-529C5C5ABC2D}"/>
            </a:ext>
          </a:extLst>
        </xdr:cNvPr>
        <xdr:cNvSpPr txBox="1"/>
      </xdr:nvSpPr>
      <xdr:spPr>
        <a:xfrm>
          <a:off x="19310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714" name="n_4aveValue【庁舎】&#10;一人当たり面積">
          <a:extLst>
            <a:ext uri="{FF2B5EF4-FFF2-40B4-BE49-F238E27FC236}">
              <a16:creationId xmlns:a16="http://schemas.microsoft.com/office/drawing/2014/main" id="{1C1CC95E-E991-404A-BF71-64E145690268}"/>
            </a:ext>
          </a:extLst>
        </xdr:cNvPr>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109695</xdr:rowOff>
    </xdr:from>
    <xdr:ext cx="469744" cy="259045"/>
    <xdr:sp macro="" textlink="">
      <xdr:nvSpPr>
        <xdr:cNvPr id="715" name="n_1mainValue【庁舎】&#10;一人当たり面積">
          <a:extLst>
            <a:ext uri="{FF2B5EF4-FFF2-40B4-BE49-F238E27FC236}">
              <a16:creationId xmlns:a16="http://schemas.microsoft.com/office/drawing/2014/main" id="{FB16C393-FBDA-491C-961A-9616C4EEC30C}"/>
            </a:ext>
          </a:extLst>
        </xdr:cNvPr>
        <xdr:cNvSpPr txBox="1"/>
      </xdr:nvSpPr>
      <xdr:spPr>
        <a:xfrm>
          <a:off x="21075727" y="1742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161358</xdr:rowOff>
    </xdr:from>
    <xdr:ext cx="469744" cy="259045"/>
    <xdr:sp macro="" textlink="">
      <xdr:nvSpPr>
        <xdr:cNvPr id="716" name="n_2mainValue【庁舎】&#10;一人当たり面積">
          <a:extLst>
            <a:ext uri="{FF2B5EF4-FFF2-40B4-BE49-F238E27FC236}">
              <a16:creationId xmlns:a16="http://schemas.microsoft.com/office/drawing/2014/main" id="{471F159B-08F9-4966-9ACA-627F511C3309}"/>
            </a:ext>
          </a:extLst>
        </xdr:cNvPr>
        <xdr:cNvSpPr txBox="1"/>
      </xdr:nvSpPr>
      <xdr:spPr>
        <a:xfrm>
          <a:off x="20199427" y="1747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161358</xdr:rowOff>
    </xdr:from>
    <xdr:ext cx="469744" cy="259045"/>
    <xdr:sp macro="" textlink="">
      <xdr:nvSpPr>
        <xdr:cNvPr id="717" name="n_3mainValue【庁舎】&#10;一人当たり面積">
          <a:extLst>
            <a:ext uri="{FF2B5EF4-FFF2-40B4-BE49-F238E27FC236}">
              <a16:creationId xmlns:a16="http://schemas.microsoft.com/office/drawing/2014/main" id="{F5B94250-51EF-4AA5-AFB3-9BF1030AEC66}"/>
            </a:ext>
          </a:extLst>
        </xdr:cNvPr>
        <xdr:cNvSpPr txBox="1"/>
      </xdr:nvSpPr>
      <xdr:spPr>
        <a:xfrm>
          <a:off x="19310427" y="1747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4996</xdr:rowOff>
    </xdr:from>
    <xdr:ext cx="469744" cy="259045"/>
    <xdr:sp macro="" textlink="">
      <xdr:nvSpPr>
        <xdr:cNvPr id="718" name="n_4mainValue【庁舎】&#10;一人当たり面積">
          <a:extLst>
            <a:ext uri="{FF2B5EF4-FFF2-40B4-BE49-F238E27FC236}">
              <a16:creationId xmlns:a16="http://schemas.microsoft.com/office/drawing/2014/main" id="{DD400636-2A01-41F1-A55D-E9C1274388CE}"/>
            </a:ext>
          </a:extLst>
        </xdr:cNvPr>
        <xdr:cNvSpPr txBox="1"/>
      </xdr:nvSpPr>
      <xdr:spPr>
        <a:xfrm>
          <a:off x="18421427" y="1749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E4B180F3-D465-4F65-9ABF-D58AEAE3D1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3D37952B-817C-4C5D-A825-9E49FEA4621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A8EEFC7F-EB1B-4115-911F-BBC1745096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類似団体と比較して有形固定資産減価償却率が高い施設は、一般廃棄物処理施設である。有形固定資産減価償却率は、前年度比で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ポイント増大しており、類似団体と比較すると</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ポイントとこちらも高い状態となった。令和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渡名喜村リサイクルセンター」が建設されたため、今後は、有形固定資産減価償却率の増加が見込まれる。また、福祉施設において平成２９年度末に「渡名喜村多目的拠点施設」が建設されることから、前年度同様、償却率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引き続き、公共施設等総合計画及び令和２年度に策定した個別施設計画に基づき、施設の適正な維持管理、補修及び長寿命化対策に取り組んでいく。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
342
3.87
1,449,173
1,376,250
67,797
409,858
907,657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本村は、人口減少（若年層）や高齢化率（令和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月末現在</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）に加え、村内に中心となる産業が少ないこと等により、財政基盤の脆弱状態は昨年度同様に変わらず、財政力指数は微増となったが、未だに全国平均及び類似団体を下回っている。　</a:t>
          </a:r>
        </a:p>
        <a:p>
          <a:r>
            <a:rPr kumimoji="1" lang="ja-JP" altLang="en-US" sz="1300">
              <a:latin typeface="ＭＳ Ｐゴシック" panose="020B0600070205080204" pitchFamily="50" charset="-128"/>
              <a:ea typeface="ＭＳ Ｐゴシック" panose="020B0600070205080204" pitchFamily="50" charset="-128"/>
            </a:rPr>
            <a:t>　今後も引続き、活気のある村づくりを展開することに重点を置き、今後策定予定の「第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次渡名喜村総合計画」、「中期財政計画」（策定済）などに基づき、歳出費用の圧縮、行政経費の効率化及び適正化並びに財政の健全化に努めていく。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44</xdr:row>
      <xdr:rowOff>2222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5399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2222</xdr:rowOff>
    </xdr:from>
    <xdr:to>
      <xdr:col>19</xdr:col>
      <xdr:colOff>133350</xdr:colOff>
      <xdr:row>44</xdr:row>
      <xdr:rowOff>2222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46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2222</xdr:rowOff>
    </xdr:from>
    <xdr:to>
      <xdr:col>15</xdr:col>
      <xdr:colOff>82550</xdr:colOff>
      <xdr:row>44</xdr:row>
      <xdr:rowOff>2222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46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2222</xdr:rowOff>
    </xdr:from>
    <xdr:to>
      <xdr:col>11</xdr:col>
      <xdr:colOff>31750</xdr:colOff>
      <xdr:row>44</xdr:row>
      <xdr:rowOff>8255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54602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12717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122872</xdr:rowOff>
    </xdr:from>
    <xdr:to>
      <xdr:col>19</xdr:col>
      <xdr:colOff>184150</xdr:colOff>
      <xdr:row>44</xdr:row>
      <xdr:rowOff>53022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37799</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122872</xdr:rowOff>
    </xdr:from>
    <xdr:to>
      <xdr:col>15</xdr:col>
      <xdr:colOff>133350</xdr:colOff>
      <xdr:row>44</xdr:row>
      <xdr:rowOff>53022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37799</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122872</xdr:rowOff>
    </xdr:from>
    <xdr:to>
      <xdr:col>11</xdr:col>
      <xdr:colOff>82550</xdr:colOff>
      <xdr:row>44</xdr:row>
      <xdr:rowOff>53022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37799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128905</xdr:rowOff>
    </xdr:from>
    <xdr:to>
      <xdr:col>7</xdr:col>
      <xdr:colOff>31750</xdr:colOff>
      <xdr:row>44</xdr:row>
      <xdr:rowOff>59055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43832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人件費は減少（前年度比▲</a:t>
          </a:r>
          <a:r>
            <a:rPr kumimoji="1" lang="en-US" altLang="ja-JP" sz="1300">
              <a:latin typeface="ＭＳ Ｐゴシック" panose="020B0600070205080204" pitchFamily="50" charset="-128"/>
              <a:ea typeface="ＭＳ Ｐゴシック" panose="020B0600070205080204" pitchFamily="50" charset="-128"/>
            </a:rPr>
            <a:t>10,567</a:t>
          </a:r>
          <a:r>
            <a:rPr kumimoji="1" lang="ja-JP" altLang="en-US" sz="1300">
              <a:latin typeface="ＭＳ Ｐゴシック" panose="020B0600070205080204" pitchFamily="50" charset="-128"/>
              <a:ea typeface="ＭＳ Ｐゴシック" panose="020B0600070205080204" pitchFamily="50" charset="-128"/>
            </a:rPr>
            <a:t>千円）、公債費は増加（前年度比＋</a:t>
          </a:r>
          <a:r>
            <a:rPr kumimoji="1" lang="en-US" altLang="ja-JP" sz="1300">
              <a:latin typeface="ＭＳ Ｐゴシック" panose="020B0600070205080204" pitchFamily="50" charset="-128"/>
              <a:ea typeface="ＭＳ Ｐゴシック" panose="020B0600070205080204" pitchFamily="50" charset="-128"/>
            </a:rPr>
            <a:t>13,820</a:t>
          </a:r>
          <a:r>
            <a:rPr kumimoji="1" lang="ja-JP" altLang="en-US" sz="1300">
              <a:latin typeface="ＭＳ Ｐゴシック" panose="020B0600070205080204" pitchFamily="50" charset="-128"/>
              <a:ea typeface="ＭＳ Ｐゴシック" panose="020B0600070205080204" pitchFamily="50" charset="-128"/>
            </a:rPr>
            <a:t>千円）となり、経常収支比率は▲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となったが、依然として類似団体の平均値を上回っている。昨年度に引続き財政の硬直化状態が改善しつつあるが、今後も引き続き、義務的経費の削減及び圧縮に努め、経常収支比率の改善に取り組んでいく。</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64</xdr:row>
      <xdr:rowOff>102108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862564"/>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22352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10749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143002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116660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48768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12872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153941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169418</xdr:rowOff>
    </xdr:from>
    <xdr:to>
      <xdr:col>7</xdr:col>
      <xdr:colOff>31750</xdr:colOff>
      <xdr:row>66</xdr:row>
      <xdr:rowOff>99568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84345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[1,447,493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今年度において、類似団体平均値より高くなっているのは、主に物件費において前年度比＋</a:t>
          </a:r>
          <a:r>
            <a:rPr kumimoji="1" lang="en-US" altLang="ja-JP" sz="1300">
              <a:latin typeface="ＭＳ Ｐゴシック" panose="020B0600070205080204" pitchFamily="50" charset="-128"/>
              <a:ea typeface="ＭＳ Ｐゴシック" panose="020B0600070205080204" pitchFamily="50" charset="-128"/>
            </a:rPr>
            <a:t>6,452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増）となったことが要因と考えられる。依然として、類似団体と比較し、人件費及び物件費等は約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倍と高い状態にある。近年整備した公共施設等の維持管理費等の増加が考えられるが、今後も引続き、公共施設等総合管理計画及び個別施設計画に基づき、保有する公共施設等の維持管理費等の物件費の経費削減及び縮減に取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156829</xdr:rowOff>
    </xdr:from>
    <xdr:to>
      <xdr:col>23</xdr:col>
      <xdr:colOff>133350</xdr:colOff>
      <xdr:row>89</xdr:row>
      <xdr:rowOff>79894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5072979"/>
          <a:ext cx="838200" cy="26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156829</xdr:rowOff>
    </xdr:from>
    <xdr:to>
      <xdr:col>19</xdr:col>
      <xdr:colOff>133350</xdr:colOff>
      <xdr:row>87</xdr:row>
      <xdr:rowOff>164716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225800" y="15072979"/>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164471</xdr:rowOff>
    </xdr:from>
    <xdr:to>
      <xdr:col>15</xdr:col>
      <xdr:colOff>82550</xdr:colOff>
      <xdr:row>87</xdr:row>
      <xdr:rowOff>164716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909171"/>
          <a:ext cx="889000" cy="17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164471</xdr:rowOff>
    </xdr:from>
    <xdr:to>
      <xdr:col>11</xdr:col>
      <xdr:colOff>31750</xdr:colOff>
      <xdr:row>87</xdr:row>
      <xdr:rowOff>106282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447800" y="14909171"/>
          <a:ext cx="889000" cy="11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29094</xdr:rowOff>
    </xdr:from>
    <xdr:to>
      <xdr:col>23</xdr:col>
      <xdr:colOff>184150</xdr:colOff>
      <xdr:row>89</xdr:row>
      <xdr:rowOff>130694</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52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96421</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518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106029</xdr:rowOff>
    </xdr:from>
    <xdr:to>
      <xdr:col>19</xdr:col>
      <xdr:colOff>184150</xdr:colOff>
      <xdr:row>88</xdr:row>
      <xdr:rowOff>36179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50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20956</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5108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113916</xdr:rowOff>
    </xdr:from>
    <xdr:to>
      <xdr:col>15</xdr:col>
      <xdr:colOff>133350</xdr:colOff>
      <xdr:row>88</xdr:row>
      <xdr:rowOff>44066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50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28843</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511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113671</xdr:rowOff>
    </xdr:from>
    <xdr:to>
      <xdr:col>11</xdr:col>
      <xdr:colOff>82550</xdr:colOff>
      <xdr:row>87</xdr:row>
      <xdr:rowOff>43821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48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28598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94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55482</xdr:rowOff>
    </xdr:from>
    <xdr:to>
      <xdr:col>7</xdr:col>
      <xdr:colOff>31750</xdr:colOff>
      <xdr:row>87</xdr:row>
      <xdr:rowOff>157082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49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141859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505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89.8</a:t>
          </a:r>
          <a:r>
            <a:rPr kumimoji="1" lang="ja-JP" altLang="en-US" sz="1300">
              <a:latin typeface="ＭＳ Ｐゴシック" panose="020B0600070205080204" pitchFamily="50" charset="-128"/>
              <a:ea typeface="ＭＳ Ｐゴシック" panose="020B0600070205080204" pitchFamily="50" charset="-128"/>
            </a:rPr>
            <a:t>であり、前年度比▲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ポイントの減少となったが、昨年度同様に類似団体及び全国町村の平均を大きく下回っている。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今後も引続き、給与体系の見直し等を図ることにより、行財政・教育及び住民サービスの質を低下することの無いようにしつつ、給与水準の適正化に努めていく。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114046</xdr:rowOff>
    </xdr:from>
    <xdr:to>
      <xdr:col>81</xdr:col>
      <xdr:colOff>44450</xdr:colOff>
      <xdr:row>83</xdr:row>
      <xdr:rowOff>152654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34439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104394</xdr:rowOff>
    </xdr:from>
    <xdr:to>
      <xdr:col>77</xdr:col>
      <xdr:colOff>44450</xdr:colOff>
      <xdr:row>83</xdr:row>
      <xdr:rowOff>152654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3347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104394</xdr:rowOff>
    </xdr:from>
    <xdr:to>
      <xdr:col>72</xdr:col>
      <xdr:colOff>203200</xdr:colOff>
      <xdr:row>85</xdr:row>
      <xdr:rowOff>22098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33474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164592</xdr:rowOff>
    </xdr:from>
    <xdr:to>
      <xdr:col>68</xdr:col>
      <xdr:colOff>152400</xdr:colOff>
      <xdr:row>85</xdr:row>
      <xdr:rowOff>22098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56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63246</xdr:rowOff>
    </xdr:from>
    <xdr:to>
      <xdr:col>81</xdr:col>
      <xdr:colOff>95250</xdr:colOff>
      <xdr:row>83</xdr:row>
      <xdr:rowOff>164846</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79773</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13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101854</xdr:rowOff>
    </xdr:from>
    <xdr:to>
      <xdr:col>77</xdr:col>
      <xdr:colOff>95250</xdr:colOff>
      <xdr:row>84</xdr:row>
      <xdr:rowOff>32004</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42181</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10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53594</xdr:rowOff>
    </xdr:from>
    <xdr:to>
      <xdr:col>73</xdr:col>
      <xdr:colOff>44450</xdr:colOff>
      <xdr:row>83</xdr:row>
      <xdr:rowOff>155194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165371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05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142748</xdr:rowOff>
    </xdr:from>
    <xdr:to>
      <xdr:col>68</xdr:col>
      <xdr:colOff>203200</xdr:colOff>
      <xdr:row>85</xdr:row>
      <xdr:rowOff>72898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83075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113792</xdr:rowOff>
    </xdr:from>
    <xdr:to>
      <xdr:col>64</xdr:col>
      <xdr:colOff>152400</xdr:colOff>
      <xdr:row>85</xdr:row>
      <xdr:rowOff>43942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54119</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サービスを低下させることなく、一括交付金や防衛調整交付金等を活用した事業を実施するため、現時点で兼務業務を増やした取り組みを行っており、職員数の削減を実施することができなかったため、本村は、依然として全国平均及び類似団体平均を大きく上回っていると考えられる。</a:t>
          </a:r>
        </a:p>
        <a:p>
          <a:r>
            <a:rPr kumimoji="1" lang="ja-JP" altLang="en-US" sz="1300">
              <a:latin typeface="ＭＳ Ｐゴシック" panose="020B0600070205080204" pitchFamily="50" charset="-128"/>
              <a:ea typeface="ＭＳ Ｐゴシック" panose="020B0600070205080204" pitchFamily="50" charset="-128"/>
            </a:rPr>
            <a:t>　総合計画や総合戦略及び中期財政計画に基づき、今後は、組織の抜本的な見直し等の検討を実施し、行政コストの削減及び職員数の定員管理の適正化に努めていく。</a:t>
          </a: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89112</xdr:rowOff>
    </xdr:from>
    <xdr:to>
      <xdr:col>81</xdr:col>
      <xdr:colOff>44450</xdr:colOff>
      <xdr:row>66</xdr:row>
      <xdr:rowOff>15589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1233362"/>
          <a:ext cx="838200" cy="9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70009</xdr:rowOff>
    </xdr:from>
    <xdr:to>
      <xdr:col>77</xdr:col>
      <xdr:colOff>44450</xdr:colOff>
      <xdr:row>65</xdr:row>
      <xdr:rowOff>89112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1214259"/>
          <a:ext cx="8890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16721</xdr:rowOff>
    </xdr:from>
    <xdr:to>
      <xdr:col>72</xdr:col>
      <xdr:colOff>203200</xdr:colOff>
      <xdr:row>65</xdr:row>
      <xdr:rowOff>70009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1160971"/>
          <a:ext cx="889000" cy="5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16721</xdr:rowOff>
    </xdr:from>
    <xdr:to>
      <xdr:col>68</xdr:col>
      <xdr:colOff>152400</xdr:colOff>
      <xdr:row>65</xdr:row>
      <xdr:rowOff>47689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1160971"/>
          <a:ext cx="889000" cy="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136239</xdr:rowOff>
    </xdr:from>
    <xdr:to>
      <xdr:col>81</xdr:col>
      <xdr:colOff>95250</xdr:colOff>
      <xdr:row>66</xdr:row>
      <xdr:rowOff>66389</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12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32116</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11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38312</xdr:rowOff>
    </xdr:from>
    <xdr:to>
      <xdr:col>77</xdr:col>
      <xdr:colOff>95250</xdr:colOff>
      <xdr:row>65</xdr:row>
      <xdr:rowOff>139912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124689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126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19209</xdr:rowOff>
    </xdr:from>
    <xdr:to>
      <xdr:col>73</xdr:col>
      <xdr:colOff>44450</xdr:colOff>
      <xdr:row>65</xdr:row>
      <xdr:rowOff>120809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11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105586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24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137371</xdr:rowOff>
    </xdr:from>
    <xdr:to>
      <xdr:col>68</xdr:col>
      <xdr:colOff>203200</xdr:colOff>
      <xdr:row>65</xdr:row>
      <xdr:rowOff>67521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52298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168339</xdr:rowOff>
    </xdr:from>
    <xdr:to>
      <xdr:col>64</xdr:col>
      <xdr:colOff>152400</xdr:colOff>
      <xdr:row>65</xdr:row>
      <xdr:rowOff>98489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11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83266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122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実質公債費比率は、前年度比▲</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の</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と低い水準となった。類似団体の平均値との差も</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と僅かながら改善された。</a:t>
          </a:r>
        </a:p>
        <a:p>
          <a:r>
            <a:rPr kumimoji="1" lang="ja-JP" altLang="en-US" sz="1200">
              <a:latin typeface="ＭＳ Ｐゴシック" panose="020B0600070205080204" pitchFamily="50" charset="-128"/>
              <a:ea typeface="ＭＳ Ｐゴシック" panose="020B0600070205080204" pitchFamily="50" charset="-128"/>
            </a:rPr>
            <a:t>　「渡名喜村リサイクルセンター」及び「渡名喜村旅客ターミナル」といった大規模な整備工事が、令和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年度にかけて完了となり、新規地方債の発行については抑制されるが、過年度に整備された施設（多目的拠点施設、観光案内所）に係る起債の償還等に伴い、同比率は今後上昇が予想される。</a:t>
          </a:r>
        </a:p>
        <a:p>
          <a:r>
            <a:rPr kumimoji="1" lang="ja-JP" altLang="en-US" sz="1200">
              <a:latin typeface="ＭＳ Ｐゴシック" panose="020B0600070205080204" pitchFamily="50" charset="-128"/>
              <a:ea typeface="ＭＳ Ｐゴシック" panose="020B0600070205080204" pitchFamily="50" charset="-128"/>
            </a:rPr>
            <a:t>　引き続き、公共事業等の適切な優先度を明確にした取捨選択を行い、公共施設等総合管理計画及び個別施設計画に基づき、普通建設事業の整理・縮小を図り、起債依存型の事業の見直し等により実質公債費率の上昇の抑制に努め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42</xdr:row>
      <xdr:rowOff>17356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13782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146050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21825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42</xdr:row>
      <xdr:rowOff>146050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38946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34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本村の将来負担率は、前年度同様で</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となっている。要因は、退職手当支給予定額の減少が考えられる。しかし、令和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年度と定年退職に該当する職員が在籍していることから、今後は退職手当負担見込額の増加が見込まれる。引続き、義務的経費の縮減等を中心とした行政改革を検討し、財政の健全化に努めていく。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
342
3.87
1,449,173
1,376,250
67,797
409,858
907,657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人件費が前年度比▲</a:t>
          </a:r>
          <a:r>
            <a:rPr kumimoji="1" lang="en-US" altLang="ja-JP" sz="1300">
              <a:latin typeface="ＭＳ Ｐゴシック" panose="020B0600070205080204" pitchFamily="50" charset="-128"/>
              <a:ea typeface="ＭＳ Ｐゴシック" panose="020B0600070205080204" pitchFamily="50" charset="-128"/>
            </a:rPr>
            <a:t>10,567</a:t>
          </a:r>
          <a:r>
            <a:rPr kumimoji="1" lang="ja-JP" altLang="en-US" sz="1300">
              <a:latin typeface="ＭＳ Ｐゴシック" panose="020B0600070205080204" pitchFamily="50" charset="-128"/>
              <a:ea typeface="ＭＳ Ｐゴシック" panose="020B0600070205080204" pitchFamily="50" charset="-128"/>
            </a:rPr>
            <a:t>千円となり、類似団体の平均値と比較すると高い状況にあるが、その差は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改善された。令和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年度は、職員の新規採用がなかったことも対昨年度人件費の減額の要因と考えられる。引き続き、本村の財政力に応じた行財政改革に取組み、定員管理の適正化等に努めていく。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96520</xdr:rowOff>
    </xdr:from>
    <xdr:to>
      <xdr:col>24</xdr:col>
      <xdr:colOff>25400</xdr:colOff>
      <xdr:row>40</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437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27940</xdr:rowOff>
    </xdr:from>
    <xdr:to>
      <xdr:col>24</xdr:col>
      <xdr:colOff>114300</xdr:colOff>
      <xdr:row>40</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8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96520</xdr:rowOff>
    </xdr:from>
    <xdr:to>
      <xdr:col>24</xdr:col>
      <xdr:colOff>114300</xdr:colOff>
      <xdr:row>33</xdr:row>
      <xdr:rowOff>96520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27940</xdr:rowOff>
    </xdr:from>
    <xdr:to>
      <xdr:col>24</xdr:col>
      <xdr:colOff>25400</xdr:colOff>
      <xdr:row>41</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8594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149860</xdr:rowOff>
    </xdr:from>
    <xdr:to>
      <xdr:col>19</xdr:col>
      <xdr:colOff>187325</xdr:colOff>
      <xdr:row>41</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0078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114300</xdr:rowOff>
    </xdr:from>
    <xdr:to>
      <xdr:col>20</xdr:col>
      <xdr:colOff>38100</xdr:colOff>
      <xdr:row>36</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39370</xdr:rowOff>
    </xdr:from>
    <xdr:to>
      <xdr:col>15</xdr:col>
      <xdr:colOff>98425</xdr:colOff>
      <xdr:row>40</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973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39370</xdr:rowOff>
    </xdr:from>
    <xdr:to>
      <xdr:col>11</xdr:col>
      <xdr:colOff>9525</xdr:colOff>
      <xdr:row>40</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97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106680</xdr:rowOff>
    </xdr:from>
    <xdr:to>
      <xdr:col>11</xdr:col>
      <xdr:colOff>60325</xdr:colOff>
      <xdr:row>36</xdr:row>
      <xdr:rowOff>36830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47007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148590</xdr:rowOff>
    </xdr:from>
    <xdr:to>
      <xdr:col>24</xdr:col>
      <xdr:colOff>76200</xdr:colOff>
      <xdr:row>40</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57167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125730</xdr:rowOff>
    </xdr:from>
    <xdr:to>
      <xdr:col>20</xdr:col>
      <xdr:colOff>38100</xdr:colOff>
      <xdr:row>41</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7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99060</xdr:rowOff>
    </xdr:from>
    <xdr:to>
      <xdr:col>15</xdr:col>
      <xdr:colOff>149225</xdr:colOff>
      <xdr:row>41</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160020</xdr:rowOff>
    </xdr:from>
    <xdr:to>
      <xdr:col>11</xdr:col>
      <xdr:colOff>60325</xdr:colOff>
      <xdr:row>40</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3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160020</xdr:rowOff>
    </xdr:from>
    <xdr:to>
      <xdr:col>6</xdr:col>
      <xdr:colOff>171450</xdr:colOff>
      <xdr:row>40</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3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物件費に係る経常比率の割合は、今年度は類似団体の平均値より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低い水準となった。これは、普通交付税等の依存財源の充当にて賄えている状況が続いていると考えられる。しかしながら、今後は過年度にて整備した公共施設等の維持管理に係る費用が発生し、物件費の増加が見込まれるため、今後も引続き、適正な歳出管理と中期財政計画、個別施設計画等に基づき、経常経費の削減及び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xdr:rowOff>
    </xdr:from>
    <xdr:to>
      <xdr:col>82</xdr:col>
      <xdr:colOff>107950</xdr:colOff>
      <xdr:row>16</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597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17</xdr:row>
      <xdr:rowOff>16510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09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16510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93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930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137160</xdr:rowOff>
    </xdr:from>
    <xdr:to>
      <xdr:col>82</xdr:col>
      <xdr:colOff>158750</xdr:colOff>
      <xdr:row>16</xdr:row>
      <xdr:rowOff>67310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153687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5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38100</xdr:rowOff>
    </xdr:from>
    <xdr:to>
      <xdr:col>65</xdr:col>
      <xdr:colOff>53975</xdr:colOff>
      <xdr:row>17</xdr:row>
      <xdr:rowOff>139700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124477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扶助費においては、前年度比＋</a:t>
          </a:r>
          <a:r>
            <a:rPr kumimoji="1" lang="en-US" altLang="ja-JP" sz="1300">
              <a:latin typeface="ＭＳ Ｐゴシック" panose="020B0600070205080204" pitchFamily="50" charset="-128"/>
              <a:ea typeface="ＭＳ Ｐゴシック" panose="020B0600070205080204" pitchFamily="50" charset="-128"/>
            </a:rPr>
            <a:t>1,046</a:t>
          </a:r>
          <a:r>
            <a:rPr kumimoji="1" lang="ja-JP" altLang="en-US" sz="1300">
              <a:latin typeface="ＭＳ Ｐゴシック" panose="020B0600070205080204" pitchFamily="50" charset="-128"/>
              <a:ea typeface="ＭＳ Ｐゴシック" panose="020B0600070205080204" pitchFamily="50" charset="-128"/>
            </a:rPr>
            <a:t>千円となり、扶助費に係る経常比率が類似団体平均値を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下回った。前年度同様に、本村が離島という地理的条件から類似団体と比較し、負担金が少ないためと考えられる。今後も、扶助費の縮減に努めていく。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9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60977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老朽化している村内簡易水道配水管の整備事業（配水管路布設替工事）のため、簡易水道事業特別会計への繰出金が前々年度比＋</a:t>
          </a:r>
          <a:r>
            <a:rPr kumimoji="1" lang="en-US" altLang="ja-JP" sz="1200">
              <a:latin typeface="ＭＳ Ｐゴシック" panose="020B0600070205080204" pitchFamily="50" charset="-128"/>
              <a:ea typeface="ＭＳ Ｐゴシック" panose="020B0600070205080204" pitchFamily="50" charset="-128"/>
            </a:rPr>
            <a:t>13,657</a:t>
          </a:r>
          <a:r>
            <a:rPr kumimoji="1" lang="ja-JP" altLang="en-US" sz="1200">
              <a:latin typeface="ＭＳ Ｐゴシック" panose="020B0600070205080204" pitchFamily="50" charset="-128"/>
              <a:ea typeface="ＭＳ Ｐゴシック" panose="020B0600070205080204" pitchFamily="50" charset="-128"/>
            </a:rPr>
            <a:t>千円、前年度比＋</a:t>
          </a:r>
          <a:r>
            <a:rPr kumimoji="1" lang="en-US" altLang="ja-JP" sz="1200">
              <a:latin typeface="ＭＳ Ｐゴシック" panose="020B0600070205080204" pitchFamily="50" charset="-128"/>
              <a:ea typeface="ＭＳ Ｐゴシック" panose="020B0600070205080204" pitchFamily="50" charset="-128"/>
            </a:rPr>
            <a:t>11,540</a:t>
          </a:r>
          <a:r>
            <a:rPr kumimoji="1" lang="ja-JP" altLang="en-US" sz="1200">
              <a:latin typeface="ＭＳ Ｐゴシック" panose="020B0600070205080204" pitchFamily="50" charset="-128"/>
              <a:ea typeface="ＭＳ Ｐゴシック" panose="020B0600070205080204" pitchFamily="50" charset="-128"/>
            </a:rPr>
            <a:t>千円となっており、整備事業完了までの間は繰出金の増加が見込まれる。税収等の自主財源の脆弱な本村においては、一般会計における負担額の増は村財政運営において深刻な問題であるため、引き続き全会計において歳出経費の縮減、節減及び適正な基準内操出に努めながら、財政の健全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54</xdr:row>
      <xdr:rowOff>163576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081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163576</xdr:rowOff>
    </xdr:from>
    <xdr:to>
      <xdr:col>78</xdr:col>
      <xdr:colOff>69850</xdr:colOff>
      <xdr:row>54</xdr:row>
      <xdr:rowOff>168148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421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168148</xdr:rowOff>
    </xdr:from>
    <xdr:to>
      <xdr:col>73</xdr:col>
      <xdr:colOff>180975</xdr:colOff>
      <xdr:row>55</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4264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83566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499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112776</xdr:rowOff>
    </xdr:from>
    <xdr:to>
      <xdr:col>78</xdr:col>
      <xdr:colOff>120650</xdr:colOff>
      <xdr:row>55</xdr:row>
      <xdr:rowOff>42926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53103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3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117348</xdr:rowOff>
    </xdr:from>
    <xdr:to>
      <xdr:col>74</xdr:col>
      <xdr:colOff>31750</xdr:colOff>
      <xdr:row>55</xdr:row>
      <xdr:rowOff>47498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57675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32766</xdr:rowOff>
    </xdr:from>
    <xdr:to>
      <xdr:col>65</xdr:col>
      <xdr:colOff>53975</xdr:colOff>
      <xdr:row>55</xdr:row>
      <xdr:rowOff>134366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144543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今年度においては、「離島航路運航安定化支援事業負担金」（前年度比▲</a:t>
          </a:r>
          <a:r>
            <a:rPr kumimoji="1" lang="en-US" altLang="ja-JP" sz="1300">
              <a:latin typeface="ＭＳ Ｐゴシック" panose="020B0600070205080204" pitchFamily="50" charset="-128"/>
              <a:ea typeface="ＭＳ Ｐゴシック" panose="020B0600070205080204" pitchFamily="50" charset="-128"/>
            </a:rPr>
            <a:t>24,270</a:t>
          </a:r>
          <a:r>
            <a:rPr kumimoji="1" lang="ja-JP" altLang="en-US" sz="1300">
              <a:latin typeface="ＭＳ Ｐゴシック" panose="020B0600070205080204" pitchFamily="50" charset="-128"/>
              <a:ea typeface="ＭＳ Ｐゴシック" panose="020B0600070205080204" pitchFamily="50" charset="-128"/>
            </a:rPr>
            <a:t>皆減）及び「渡名喜村社会福祉協議会」（昨年度比▲</a:t>
          </a:r>
          <a:r>
            <a:rPr kumimoji="1" lang="en-US" altLang="ja-JP" sz="1300">
              <a:latin typeface="ＭＳ Ｐゴシック" panose="020B0600070205080204" pitchFamily="50" charset="-128"/>
              <a:ea typeface="ＭＳ Ｐゴシック" panose="020B0600070205080204" pitchFamily="50" charset="-128"/>
            </a:rPr>
            <a:t>2,935</a:t>
          </a:r>
          <a:r>
            <a:rPr kumimoji="1" lang="ja-JP" altLang="en-US" sz="1300">
              <a:latin typeface="ＭＳ Ｐゴシック" panose="020B0600070205080204" pitchFamily="50" charset="-128"/>
              <a:ea typeface="ＭＳ Ｐゴシック" panose="020B0600070205080204" pitchFamily="50" charset="-128"/>
            </a:rPr>
            <a:t>千円）による補助金の支出減が、前年度比▲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ポイントの主たる要因と考えられる。他方、「渡名喜村観光協会補助金」に係る補助金は昨年度比＋</a:t>
          </a:r>
          <a:r>
            <a:rPr kumimoji="1" lang="en-US" altLang="ja-JP" sz="1300">
              <a:latin typeface="ＭＳ Ｐゴシック" panose="020B0600070205080204" pitchFamily="50" charset="-128"/>
              <a:ea typeface="ＭＳ Ｐゴシック" panose="020B0600070205080204" pitchFamily="50" charset="-128"/>
            </a:rPr>
            <a:t>3,982</a:t>
          </a:r>
          <a:r>
            <a:rPr kumimoji="1" lang="ja-JP" altLang="en-US" sz="1300">
              <a:latin typeface="ＭＳ Ｐゴシック" panose="020B0600070205080204" pitchFamily="50" charset="-128"/>
              <a:ea typeface="ＭＳ Ｐゴシック" panose="020B0600070205080204" pitchFamily="50" charset="-128"/>
            </a:rPr>
            <a:t>千円増となった。</a:t>
          </a:r>
        </a:p>
        <a:p>
          <a:r>
            <a:rPr kumimoji="1" lang="ja-JP" altLang="en-US" sz="1300">
              <a:latin typeface="ＭＳ Ｐゴシック" panose="020B0600070205080204" pitchFamily="50" charset="-128"/>
              <a:ea typeface="ＭＳ Ｐゴシック" panose="020B0600070205080204" pitchFamily="50" charset="-128"/>
            </a:rPr>
            <a:t>　今後も引き続き、適正な補助金交付の基準等を設けて、特段必要性の低い補助金の見直し及び縮減に取り組んでいく。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140716</xdr:rowOff>
    </xdr:from>
    <xdr:to>
      <xdr:col>82</xdr:col>
      <xdr:colOff>107950</xdr:colOff>
      <xdr:row>35</xdr:row>
      <xdr:rowOff>28702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9700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35</xdr:row>
      <xdr:rowOff>28702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5988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34</xdr:row>
      <xdr:rowOff>159004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9608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131572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96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169943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108204</xdr:rowOff>
    </xdr:from>
    <xdr:to>
      <xdr:col>74</xdr:col>
      <xdr:colOff>31750</xdr:colOff>
      <xdr:row>35</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48531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年度及び令和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かけて、大型公共施設の整備事業（「渡名喜村リサイクルセンター建設工事」及び「渡名喜村旅客ターミナル整備事業」等）が完了となるため、地方債の新規発行は抑制されるが、過年度において整備した施設（多目的拠点施設、観光案内所）に係る起債の償還発生に伴い、今後も公債費の増加は見込まれる。引き続き、普通建設事業（新規整備）の見直し（優先度を明確化）並びに地方債の新規発行の抑制に取組み、公債費の削減に努めていく。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0924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77470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92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77</xdr:row>
      <xdr:rowOff>107950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1076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35561</xdr:rowOff>
    </xdr:from>
    <xdr:to>
      <xdr:col>11</xdr:col>
      <xdr:colOff>9525</xdr:colOff>
      <xdr:row>77</xdr:row>
      <xdr:rowOff>107950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237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86377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26670</xdr:rowOff>
    </xdr:from>
    <xdr:to>
      <xdr:col>15</xdr:col>
      <xdr:colOff>149225</xdr:colOff>
      <xdr:row>76</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156211</xdr:rowOff>
    </xdr:from>
    <xdr:to>
      <xdr:col>6</xdr:col>
      <xdr:colOff>171450</xdr:colOff>
      <xdr:row>77</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71138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前年度同様に、類似団体内平均を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と若干上回っている現状である。今年度は、普通建設事業費のうち補助事業（渡名喜村リサイクルセンター建設工事等の完了前年度前年度）において、前年度比▲</a:t>
          </a:r>
          <a:r>
            <a:rPr kumimoji="1" lang="en-US" altLang="ja-JP" sz="1300">
              <a:latin typeface="ＭＳ Ｐゴシック" panose="020B0600070205080204" pitchFamily="50" charset="-128"/>
              <a:ea typeface="ＭＳ Ｐゴシック" panose="020B0600070205080204" pitchFamily="50" charset="-128"/>
            </a:rPr>
            <a:t>34,017</a:t>
          </a:r>
          <a:r>
            <a:rPr kumimoji="1" lang="ja-JP" altLang="en-US" sz="1300">
              <a:latin typeface="ＭＳ Ｐゴシック" panose="020B0600070205080204" pitchFamily="50" charset="-128"/>
              <a:ea typeface="ＭＳ Ｐゴシック" panose="020B0600070205080204" pitchFamily="50" charset="-128"/>
            </a:rPr>
            <a:t>千円となったことが、公債費以外の経費に係る経常比率の減の要因と考えられる。</a:t>
          </a:r>
        </a:p>
        <a:p>
          <a:r>
            <a:rPr kumimoji="1" lang="ja-JP" altLang="en-US" sz="1300">
              <a:latin typeface="ＭＳ Ｐゴシック" panose="020B0600070205080204" pitchFamily="50" charset="-128"/>
              <a:ea typeface="ＭＳ Ｐゴシック" panose="020B0600070205080204" pitchFamily="50" charset="-128"/>
            </a:rPr>
            <a:t>　今後も引続き、税収等の自主財源の確保、行政コストの縮減及び節減などに積極的に努めていく。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78</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10539"/>
          <a:ext cx="8382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107950</xdr:rowOff>
    </xdr:from>
    <xdr:to>
      <xdr:col>78</xdr:col>
      <xdr:colOff>69850</xdr:colOff>
      <xdr:row>78</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8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165100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31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20320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315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101616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57150</xdr:rowOff>
    </xdr:from>
    <xdr:to>
      <xdr:col>78</xdr:col>
      <xdr:colOff>120650</xdr:colOff>
      <xdr:row>78</xdr:row>
      <xdr:rowOff>158750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143527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29227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86168</xdr:rowOff>
    </xdr:from>
    <xdr:to>
      <xdr:col>29</xdr:col>
      <xdr:colOff>127000</xdr:colOff>
      <xdr:row>18</xdr:row>
      <xdr:rowOff>160602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362643"/>
          <a:ext cx="0" cy="931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132679</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160602</xdr:rowOff>
    </xdr:from>
    <xdr:to>
      <xdr:col>30</xdr:col>
      <xdr:colOff>25400</xdr:colOff>
      <xdr:row>18</xdr:row>
      <xdr:rowOff>160602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1095</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10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86168</xdr:rowOff>
    </xdr:from>
    <xdr:to>
      <xdr:col>30</xdr:col>
      <xdr:colOff>25400</xdr:colOff>
      <xdr:row>13</xdr:row>
      <xdr:rowOff>86168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3626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14647</xdr:rowOff>
    </xdr:from>
    <xdr:to>
      <xdr:col>29</xdr:col>
      <xdr:colOff>127000</xdr:colOff>
      <xdr:row>14</xdr:row>
      <xdr:rowOff>31794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291122"/>
          <a:ext cx="647700" cy="188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87356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115279</xdr:rowOff>
    </xdr:from>
    <xdr:to>
      <xdr:col>29</xdr:col>
      <xdr:colOff>177800</xdr:colOff>
      <xdr:row>18</xdr:row>
      <xdr:rowOff>45429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14647</xdr:rowOff>
    </xdr:from>
    <xdr:to>
      <xdr:col>26</xdr:col>
      <xdr:colOff>50800</xdr:colOff>
      <xdr:row>13</xdr:row>
      <xdr:rowOff>62451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291122"/>
          <a:ext cx="698500" cy="47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128207</xdr:rowOff>
    </xdr:from>
    <xdr:to>
      <xdr:col>26</xdr:col>
      <xdr:colOff>101600</xdr:colOff>
      <xdr:row>18</xdr:row>
      <xdr:rowOff>58357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43134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62451</xdr:rowOff>
    </xdr:from>
    <xdr:to>
      <xdr:col>22</xdr:col>
      <xdr:colOff>114300</xdr:colOff>
      <xdr:row>13</xdr:row>
      <xdr:rowOff>106051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338926"/>
          <a:ext cx="698500" cy="43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135457</xdr:rowOff>
    </xdr:from>
    <xdr:to>
      <xdr:col>22</xdr:col>
      <xdr:colOff>165100</xdr:colOff>
      <xdr:row>18</xdr:row>
      <xdr:rowOff>65607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50384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81067</xdr:rowOff>
    </xdr:from>
    <xdr:to>
      <xdr:col>18</xdr:col>
      <xdr:colOff>177800</xdr:colOff>
      <xdr:row>13</xdr:row>
      <xdr:rowOff>106051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357542"/>
          <a:ext cx="698500" cy="24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148399</xdr:rowOff>
    </xdr:from>
    <xdr:to>
      <xdr:col>19</xdr:col>
      <xdr:colOff>38100</xdr:colOff>
      <xdr:row>18</xdr:row>
      <xdr:rowOff>78549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63326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157938</xdr:rowOff>
    </xdr:from>
    <xdr:to>
      <xdr:col>15</xdr:col>
      <xdr:colOff>101600</xdr:colOff>
      <xdr:row>18</xdr:row>
      <xdr:rowOff>88088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72865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152444</xdr:rowOff>
    </xdr:from>
    <xdr:to>
      <xdr:col>29</xdr:col>
      <xdr:colOff>177800</xdr:colOff>
      <xdr:row>14</xdr:row>
      <xdr:rowOff>82594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42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61021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33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135297</xdr:rowOff>
    </xdr:from>
    <xdr:to>
      <xdr:col>26</xdr:col>
      <xdr:colOff>101600</xdr:colOff>
      <xdr:row>13</xdr:row>
      <xdr:rowOff>65447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24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75624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009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11651</xdr:rowOff>
    </xdr:from>
    <xdr:to>
      <xdr:col>22</xdr:col>
      <xdr:colOff>165100</xdr:colOff>
      <xdr:row>13</xdr:row>
      <xdr:rowOff>113251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28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123428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05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55251</xdr:rowOff>
    </xdr:from>
    <xdr:to>
      <xdr:col>19</xdr:col>
      <xdr:colOff>38100</xdr:colOff>
      <xdr:row>13</xdr:row>
      <xdr:rowOff>156851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33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167028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10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30267</xdr:rowOff>
    </xdr:from>
    <xdr:to>
      <xdr:col>15</xdr:col>
      <xdr:colOff>101600</xdr:colOff>
      <xdr:row>13</xdr:row>
      <xdr:rowOff>131867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30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142044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07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133924</xdr:rowOff>
    </xdr:from>
    <xdr:to>
      <xdr:col>29</xdr:col>
      <xdr:colOff>127000</xdr:colOff>
      <xdr:row>36</xdr:row>
      <xdr:rowOff>118764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44274"/>
          <a:ext cx="647700" cy="32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133590</xdr:rowOff>
    </xdr:from>
    <xdr:to>
      <xdr:col>26</xdr:col>
      <xdr:colOff>50800</xdr:colOff>
      <xdr:row>36</xdr:row>
      <xdr:rowOff>118764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43940"/>
          <a:ext cx="698500" cy="328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2962</xdr:rowOff>
    </xdr:from>
    <xdr:to>
      <xdr:col>22</xdr:col>
      <xdr:colOff>114300</xdr:colOff>
      <xdr:row>35</xdr:row>
      <xdr:rowOff>133590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13312"/>
          <a:ext cx="698500" cy="130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2962</xdr:rowOff>
    </xdr:from>
    <xdr:to>
      <xdr:col>18</xdr:col>
      <xdr:colOff>177800</xdr:colOff>
      <xdr:row>35</xdr:row>
      <xdr:rowOff>183131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13312"/>
          <a:ext cx="698500" cy="180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83124</xdr:rowOff>
    </xdr:from>
    <xdr:to>
      <xdr:col>29</xdr:col>
      <xdr:colOff>177800</xdr:colOff>
      <xdr:row>35</xdr:row>
      <xdr:rowOff>184724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9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271101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3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67964</xdr:rowOff>
    </xdr:from>
    <xdr:to>
      <xdr:col>26</xdr:col>
      <xdr:colOff>101600</xdr:colOff>
      <xdr:row>36</xdr:row>
      <xdr:rowOff>169564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2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154341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07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82790</xdr:rowOff>
    </xdr:from>
    <xdr:to>
      <xdr:col>22</xdr:col>
      <xdr:colOff>165100</xdr:colOff>
      <xdr:row>35</xdr:row>
      <xdr:rowOff>184390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9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194567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6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295062</xdr:rowOff>
    </xdr:from>
    <xdr:to>
      <xdr:col>19</xdr:col>
      <xdr:colOff>38100</xdr:colOff>
      <xdr:row>35</xdr:row>
      <xdr:rowOff>53762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6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63938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132331</xdr:rowOff>
    </xdr:from>
    <xdr:to>
      <xdr:col>15</xdr:col>
      <xdr:colOff>101600</xdr:colOff>
      <xdr:row>35</xdr:row>
      <xdr:rowOff>233931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42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244108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1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
342
3.87
1,449,173
1,376,250
67,797
409,858
907,657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171247</xdr:rowOff>
    </xdr:from>
    <xdr:to>
      <xdr:col>24</xdr:col>
      <xdr:colOff>63500</xdr:colOff>
      <xdr:row>30</xdr:row>
      <xdr:rowOff>37052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143297"/>
          <a:ext cx="838200" cy="3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171247</xdr:rowOff>
    </xdr:from>
    <xdr:to>
      <xdr:col>19</xdr:col>
      <xdr:colOff>177800</xdr:colOff>
      <xdr:row>30</xdr:row>
      <xdr:rowOff>120867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143297"/>
          <a:ext cx="889000" cy="1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120867</xdr:rowOff>
    </xdr:from>
    <xdr:to>
      <xdr:col>15</xdr:col>
      <xdr:colOff>50800</xdr:colOff>
      <xdr:row>31</xdr:row>
      <xdr:rowOff>23499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264367"/>
          <a:ext cx="889000" cy="7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4842</xdr:rowOff>
    </xdr:from>
    <xdr:to>
      <xdr:col>10</xdr:col>
      <xdr:colOff>114300</xdr:colOff>
      <xdr:row>31</xdr:row>
      <xdr:rowOff>23499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319792"/>
          <a:ext cx="8890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157702</xdr:rowOff>
    </xdr:from>
    <xdr:to>
      <xdr:col>24</xdr:col>
      <xdr:colOff>114300</xdr:colOff>
      <xdr:row>30</xdr:row>
      <xdr:rowOff>87852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72629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04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120447</xdr:rowOff>
    </xdr:from>
    <xdr:to>
      <xdr:col>20</xdr:col>
      <xdr:colOff>38100</xdr:colOff>
      <xdr:row>30</xdr:row>
      <xdr:rowOff>50597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0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67124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486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70067</xdr:rowOff>
    </xdr:from>
    <xdr:to>
      <xdr:col>15</xdr:col>
      <xdr:colOff>101600</xdr:colOff>
      <xdr:row>31</xdr:row>
      <xdr:rowOff>217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1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16744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49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144149</xdr:rowOff>
    </xdr:from>
    <xdr:to>
      <xdr:col>10</xdr:col>
      <xdr:colOff>165100</xdr:colOff>
      <xdr:row>31</xdr:row>
      <xdr:rowOff>74299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90826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06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125492</xdr:rowOff>
    </xdr:from>
    <xdr:to>
      <xdr:col>6</xdr:col>
      <xdr:colOff>38100</xdr:colOff>
      <xdr:row>31</xdr:row>
      <xdr:rowOff>55642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2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72169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04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155584</xdr:rowOff>
    </xdr:from>
    <xdr:to>
      <xdr:col>24</xdr:col>
      <xdr:colOff>63500</xdr:colOff>
      <xdr:row>52</xdr:row>
      <xdr:rowOff>154736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8728084"/>
          <a:ext cx="838200" cy="34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90179</xdr:rowOff>
    </xdr:from>
    <xdr:to>
      <xdr:col>19</xdr:col>
      <xdr:colOff>177800</xdr:colOff>
      <xdr:row>52</xdr:row>
      <xdr:rowOff>154736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005579"/>
          <a:ext cx="8890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90179</xdr:rowOff>
    </xdr:from>
    <xdr:to>
      <xdr:col>15</xdr:col>
      <xdr:colOff>50800</xdr:colOff>
      <xdr:row>53</xdr:row>
      <xdr:rowOff>94969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005579"/>
          <a:ext cx="889000" cy="17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129242</xdr:rowOff>
    </xdr:from>
    <xdr:to>
      <xdr:col>10</xdr:col>
      <xdr:colOff>114300</xdr:colOff>
      <xdr:row>53</xdr:row>
      <xdr:rowOff>94969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044642"/>
          <a:ext cx="889000" cy="1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104784</xdr:rowOff>
    </xdr:from>
    <xdr:to>
      <xdr:col>24</xdr:col>
      <xdr:colOff>114300</xdr:colOff>
      <xdr:row>51</xdr:row>
      <xdr:rowOff>34934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86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57811</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863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103936</xdr:rowOff>
    </xdr:from>
    <xdr:to>
      <xdr:col>20</xdr:col>
      <xdr:colOff>38100</xdr:colOff>
      <xdr:row>53</xdr:row>
      <xdr:rowOff>34086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0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50613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879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39379</xdr:rowOff>
    </xdr:from>
    <xdr:to>
      <xdr:col>15</xdr:col>
      <xdr:colOff>101600</xdr:colOff>
      <xdr:row>52</xdr:row>
      <xdr:rowOff>140979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89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157506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873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44169</xdr:rowOff>
    </xdr:from>
    <xdr:to>
      <xdr:col>10</xdr:col>
      <xdr:colOff>165100</xdr:colOff>
      <xdr:row>53</xdr:row>
      <xdr:rowOff>145769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1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162296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890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78442</xdr:rowOff>
    </xdr:from>
    <xdr:to>
      <xdr:col>6</xdr:col>
      <xdr:colOff>38100</xdr:colOff>
      <xdr:row>53</xdr:row>
      <xdr:rowOff>8592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89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25119</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876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151003</xdr:rowOff>
    </xdr:from>
    <xdr:to>
      <xdr:col>24</xdr:col>
      <xdr:colOff>63500</xdr:colOff>
      <xdr:row>78</xdr:row>
      <xdr:rowOff>153288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2410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151003</xdr:rowOff>
    </xdr:from>
    <xdr:to>
      <xdr:col>19</xdr:col>
      <xdr:colOff>177800</xdr:colOff>
      <xdr:row>79</xdr:row>
      <xdr:rowOff>8598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24103"/>
          <a:ext cx="8890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152564</xdr:rowOff>
    </xdr:from>
    <xdr:to>
      <xdr:col>15</xdr:col>
      <xdr:colOff>50800</xdr:colOff>
      <xdr:row>79</xdr:row>
      <xdr:rowOff>8598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25664"/>
          <a:ext cx="889000" cy="2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152564</xdr:rowOff>
    </xdr:from>
    <xdr:to>
      <xdr:col>10</xdr:col>
      <xdr:colOff>114300</xdr:colOff>
      <xdr:row>79</xdr:row>
      <xdr:rowOff>44450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25664"/>
          <a:ext cx="889000" cy="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102488</xdr:rowOff>
    </xdr:from>
    <xdr:to>
      <xdr:col>24</xdr:col>
      <xdr:colOff>114300</xdr:colOff>
      <xdr:row>79</xdr:row>
      <xdr:rowOff>32638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17415</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100203</xdr:rowOff>
    </xdr:from>
    <xdr:to>
      <xdr:col>20</xdr:col>
      <xdr:colOff>38100</xdr:colOff>
      <xdr:row>79</xdr:row>
      <xdr:rowOff>30353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21480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129248</xdr:rowOff>
    </xdr:from>
    <xdr:to>
      <xdr:col>15</xdr:col>
      <xdr:colOff>101600</xdr:colOff>
      <xdr:row>79</xdr:row>
      <xdr:rowOff>59398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50525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9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101764</xdr:rowOff>
    </xdr:from>
    <xdr:to>
      <xdr:col>10</xdr:col>
      <xdr:colOff>165100</xdr:colOff>
      <xdr:row>79</xdr:row>
      <xdr:rowOff>31914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23041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6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165100</xdr:rowOff>
    </xdr:from>
    <xdr:to>
      <xdr:col>6</xdr:col>
      <xdr:colOff>38100</xdr:colOff>
      <xdr:row>79</xdr:row>
      <xdr:rowOff>95250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53150</xdr:colOff>
      <xdr:row>79</xdr:row>
      <xdr:rowOff>86377</xdr:rowOff>
    </xdr:from>
    <xdr:ext cx="249299"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00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66815</xdr:rowOff>
    </xdr:from>
    <xdr:to>
      <xdr:col>24</xdr:col>
      <xdr:colOff>63500</xdr:colOff>
      <xdr:row>96</xdr:row>
      <xdr:rowOff>131102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26015"/>
          <a:ext cx="8382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67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131102</xdr:rowOff>
    </xdr:from>
    <xdr:to>
      <xdr:col>19</xdr:col>
      <xdr:colOff>177800</xdr:colOff>
      <xdr:row>96</xdr:row>
      <xdr:rowOff>163855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90302"/>
          <a:ext cx="8890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163855</xdr:rowOff>
    </xdr:from>
    <xdr:to>
      <xdr:col>15</xdr:col>
      <xdr:colOff>50800</xdr:colOff>
      <xdr:row>97</xdr:row>
      <xdr:rowOff>10477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23055"/>
          <a:ext cx="889000" cy="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2387</xdr:rowOff>
    </xdr:from>
    <xdr:to>
      <xdr:col>10</xdr:col>
      <xdr:colOff>114300</xdr:colOff>
      <xdr:row>97</xdr:row>
      <xdr:rowOff>10477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633037"/>
          <a:ext cx="8890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16015</xdr:rowOff>
    </xdr:from>
    <xdr:to>
      <xdr:col>24</xdr:col>
      <xdr:colOff>114300</xdr:colOff>
      <xdr:row>96</xdr:row>
      <xdr:rowOff>117615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38892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80302</xdr:rowOff>
    </xdr:from>
    <xdr:to>
      <xdr:col>20</xdr:col>
      <xdr:colOff>38100</xdr:colOff>
      <xdr:row>97</xdr:row>
      <xdr:rowOff>10452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113055</xdr:rowOff>
    </xdr:from>
    <xdr:to>
      <xdr:col>15</xdr:col>
      <xdr:colOff>101600</xdr:colOff>
      <xdr:row>97</xdr:row>
      <xdr:rowOff>43205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34332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131127</xdr:rowOff>
    </xdr:from>
    <xdr:to>
      <xdr:col>10</xdr:col>
      <xdr:colOff>165100</xdr:colOff>
      <xdr:row>97</xdr:row>
      <xdr:rowOff>61277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52404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123037</xdr:rowOff>
    </xdr:from>
    <xdr:to>
      <xdr:col>6</xdr:col>
      <xdr:colOff>38100</xdr:colOff>
      <xdr:row>97</xdr:row>
      <xdr:rowOff>53187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44314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38675</xdr:rowOff>
    </xdr:from>
    <xdr:to>
      <xdr:col>55</xdr:col>
      <xdr:colOff>0</xdr:colOff>
      <xdr:row>37</xdr:row>
      <xdr:rowOff>32362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39425"/>
          <a:ext cx="838200" cy="33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32362</xdr:rowOff>
    </xdr:from>
    <xdr:to>
      <xdr:col>50</xdr:col>
      <xdr:colOff>114300</xdr:colOff>
      <xdr:row>39</xdr:row>
      <xdr:rowOff>16475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76012"/>
          <a:ext cx="889000" cy="3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16475</xdr:rowOff>
    </xdr:from>
    <xdr:to>
      <xdr:col>45</xdr:col>
      <xdr:colOff>177800</xdr:colOff>
      <xdr:row>39</xdr:row>
      <xdr:rowOff>19724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703025"/>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16615</xdr:rowOff>
    </xdr:from>
    <xdr:to>
      <xdr:col>41</xdr:col>
      <xdr:colOff>50800</xdr:colOff>
      <xdr:row>39</xdr:row>
      <xdr:rowOff>19724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703165"/>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159325</xdr:rowOff>
    </xdr:from>
    <xdr:to>
      <xdr:col>55</xdr:col>
      <xdr:colOff>50800</xdr:colOff>
      <xdr:row>35</xdr:row>
      <xdr:rowOff>89475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10752</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4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153012</xdr:rowOff>
    </xdr:from>
    <xdr:to>
      <xdr:col>50</xdr:col>
      <xdr:colOff>165100</xdr:colOff>
      <xdr:row>37</xdr:row>
      <xdr:rowOff>83162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2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99689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10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137125</xdr:rowOff>
    </xdr:from>
    <xdr:to>
      <xdr:col>46</xdr:col>
      <xdr:colOff>38100</xdr:colOff>
      <xdr:row>39</xdr:row>
      <xdr:rowOff>67275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65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58402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74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140374</xdr:rowOff>
    </xdr:from>
    <xdr:to>
      <xdr:col>41</xdr:col>
      <xdr:colOff>101600</xdr:colOff>
      <xdr:row>39</xdr:row>
      <xdr:rowOff>70524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6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61651</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74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137265</xdr:rowOff>
    </xdr:from>
    <xdr:to>
      <xdr:col>36</xdr:col>
      <xdr:colOff>165100</xdr:colOff>
      <xdr:row>39</xdr:row>
      <xdr:rowOff>67415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58542</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74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14851</xdr:rowOff>
    </xdr:from>
    <xdr:to>
      <xdr:col>55</xdr:col>
      <xdr:colOff>0</xdr:colOff>
      <xdr:row>56</xdr:row>
      <xdr:rowOff>30091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616051"/>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14851</xdr:rowOff>
    </xdr:from>
    <xdr:to>
      <xdr:col>50</xdr:col>
      <xdr:colOff>114300</xdr:colOff>
      <xdr:row>57</xdr:row>
      <xdr:rowOff>158887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616051"/>
          <a:ext cx="889000" cy="3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1083</xdr:rowOff>
    </xdr:from>
    <xdr:to>
      <xdr:col>45</xdr:col>
      <xdr:colOff>177800</xdr:colOff>
      <xdr:row>57</xdr:row>
      <xdr:rowOff>158887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602283"/>
          <a:ext cx="889000" cy="32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1083</xdr:rowOff>
    </xdr:from>
    <xdr:to>
      <xdr:col>41</xdr:col>
      <xdr:colOff>50800</xdr:colOff>
      <xdr:row>57</xdr:row>
      <xdr:rowOff>53607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602283"/>
          <a:ext cx="889000" cy="22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150741</xdr:rowOff>
    </xdr:from>
    <xdr:to>
      <xdr:col>55</xdr:col>
      <xdr:colOff>50800</xdr:colOff>
      <xdr:row>56</xdr:row>
      <xdr:rowOff>80891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2168</xdr:rowOff>
    </xdr:from>
    <xdr:ext cx="690189"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4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135501</xdr:rowOff>
    </xdr:from>
    <xdr:to>
      <xdr:col>50</xdr:col>
      <xdr:colOff>165100</xdr:colOff>
      <xdr:row>56</xdr:row>
      <xdr:rowOff>65651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82178</xdr:rowOff>
    </xdr:from>
    <xdr:ext cx="69018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294205" y="93404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108087</xdr:rowOff>
    </xdr:from>
    <xdr:to>
      <xdr:col>46</xdr:col>
      <xdr:colOff>38100</xdr:colOff>
      <xdr:row>58</xdr:row>
      <xdr:rowOff>38237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8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54764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6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121733</xdr:rowOff>
    </xdr:from>
    <xdr:to>
      <xdr:col>41</xdr:col>
      <xdr:colOff>101600</xdr:colOff>
      <xdr:row>56</xdr:row>
      <xdr:rowOff>51883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68410</xdr:rowOff>
    </xdr:from>
    <xdr:ext cx="69018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16205" y="93267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2807</xdr:rowOff>
    </xdr:from>
    <xdr:to>
      <xdr:col>36</xdr:col>
      <xdr:colOff>165100</xdr:colOff>
      <xdr:row>57</xdr:row>
      <xdr:rowOff>104407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120934</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55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85964</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601814"/>
          <a:ext cx="1270" cy="98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32641</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37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85964</xdr:rowOff>
    </xdr:from>
    <xdr:to>
      <xdr:col>55</xdr:col>
      <xdr:colOff>88900</xdr:colOff>
      <xdr:row>73</xdr:row>
      <xdr:rowOff>85964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60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54417</xdr:rowOff>
    </xdr:from>
    <xdr:to>
      <xdr:col>55</xdr:col>
      <xdr:colOff>0</xdr:colOff>
      <xdr:row>77</xdr:row>
      <xdr:rowOff>59587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741717"/>
          <a:ext cx="838200" cy="5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46945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42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68518</xdr:rowOff>
    </xdr:from>
    <xdr:to>
      <xdr:col>55</xdr:col>
      <xdr:colOff>50800</xdr:colOff>
      <xdr:row>78</xdr:row>
      <xdr:rowOff>170118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54417</xdr:rowOff>
    </xdr:from>
    <xdr:to>
      <xdr:col>50</xdr:col>
      <xdr:colOff>114300</xdr:colOff>
      <xdr:row>74</xdr:row>
      <xdr:rowOff>153429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2741717"/>
          <a:ext cx="889000" cy="9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71172</xdr:rowOff>
    </xdr:from>
    <xdr:to>
      <xdr:col>50</xdr:col>
      <xdr:colOff>165100</xdr:colOff>
      <xdr:row>79</xdr:row>
      <xdr:rowOff>1322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163899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156845</xdr:rowOff>
    </xdr:from>
    <xdr:to>
      <xdr:col>45</xdr:col>
      <xdr:colOff>177800</xdr:colOff>
      <xdr:row>74</xdr:row>
      <xdr:rowOff>153429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1986895"/>
          <a:ext cx="889000" cy="8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97365</xdr:rowOff>
    </xdr:from>
    <xdr:to>
      <xdr:col>46</xdr:col>
      <xdr:colOff>38100</xdr:colOff>
      <xdr:row>79</xdr:row>
      <xdr:rowOff>27515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18642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156845</xdr:rowOff>
    </xdr:from>
    <xdr:to>
      <xdr:col>41</xdr:col>
      <xdr:colOff>50800</xdr:colOff>
      <xdr:row>73</xdr:row>
      <xdr:rowOff>42827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1986895"/>
          <a:ext cx="889000" cy="57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33187</xdr:rowOff>
    </xdr:from>
    <xdr:to>
      <xdr:col>41</xdr:col>
      <xdr:colOff>101600</xdr:colOff>
      <xdr:row>78</xdr:row>
      <xdr:rowOff>134787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125914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76558</xdr:rowOff>
    </xdr:from>
    <xdr:to>
      <xdr:col>36</xdr:col>
      <xdr:colOff>165100</xdr:colOff>
      <xdr:row>79</xdr:row>
      <xdr:rowOff>6708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169285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8787</xdr:rowOff>
    </xdr:from>
    <xdr:to>
      <xdr:col>55</xdr:col>
      <xdr:colOff>50800</xdr:colOff>
      <xdr:row>77</xdr:row>
      <xdr:rowOff>110387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31664</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6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3617</xdr:rowOff>
    </xdr:from>
    <xdr:to>
      <xdr:col>50</xdr:col>
      <xdr:colOff>165100</xdr:colOff>
      <xdr:row>74</xdr:row>
      <xdr:rowOff>105217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6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121744</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246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102629</xdr:rowOff>
    </xdr:from>
    <xdr:to>
      <xdr:col>46</xdr:col>
      <xdr:colOff>38100</xdr:colOff>
      <xdr:row>75</xdr:row>
      <xdr:rowOff>32779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7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49306</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256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106045</xdr:rowOff>
    </xdr:from>
    <xdr:to>
      <xdr:col>41</xdr:col>
      <xdr:colOff>101600</xdr:colOff>
      <xdr:row>70</xdr:row>
      <xdr:rowOff>36195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193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68</xdr:row>
      <xdr:rowOff>52722</xdr:rowOff>
    </xdr:from>
    <xdr:ext cx="69018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16205" y="117113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163477</xdr:rowOff>
    </xdr:from>
    <xdr:to>
      <xdr:col>36</xdr:col>
      <xdr:colOff>165100</xdr:colOff>
      <xdr:row>73</xdr:row>
      <xdr:rowOff>93627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5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110154</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28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135488</xdr:rowOff>
    </xdr:from>
    <xdr:to>
      <xdr:col>55</xdr:col>
      <xdr:colOff>0</xdr:colOff>
      <xdr:row>94</xdr:row>
      <xdr:rowOff>130065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5908888"/>
          <a:ext cx="838200" cy="3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130065</xdr:rowOff>
    </xdr:from>
    <xdr:to>
      <xdr:col>50</xdr:col>
      <xdr:colOff>114300</xdr:colOff>
      <xdr:row>98</xdr:row>
      <xdr:rowOff>130144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246365"/>
          <a:ext cx="889000" cy="68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126144</xdr:rowOff>
    </xdr:from>
    <xdr:to>
      <xdr:col>45</xdr:col>
      <xdr:colOff>177800</xdr:colOff>
      <xdr:row>98</xdr:row>
      <xdr:rowOff>130144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56794"/>
          <a:ext cx="889000" cy="1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126144</xdr:rowOff>
    </xdr:from>
    <xdr:to>
      <xdr:col>41</xdr:col>
      <xdr:colOff>50800</xdr:colOff>
      <xdr:row>98</xdr:row>
      <xdr:rowOff>80549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56794"/>
          <a:ext cx="889000" cy="1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84688</xdr:rowOff>
    </xdr:from>
    <xdr:to>
      <xdr:col>55</xdr:col>
      <xdr:colOff>50800</xdr:colOff>
      <xdr:row>93</xdr:row>
      <xdr:rowOff>14838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8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107565</xdr:rowOff>
    </xdr:from>
    <xdr:ext cx="690189"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709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79265</xdr:rowOff>
    </xdr:from>
    <xdr:to>
      <xdr:col>50</xdr:col>
      <xdr:colOff>165100</xdr:colOff>
      <xdr:row>95</xdr:row>
      <xdr:rowOff>9415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1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25942</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597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79344</xdr:rowOff>
    </xdr:from>
    <xdr:to>
      <xdr:col>46</xdr:col>
      <xdr:colOff>38100</xdr:colOff>
      <xdr:row>99</xdr:row>
      <xdr:rowOff>9494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7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75344</xdr:rowOff>
    </xdr:from>
    <xdr:to>
      <xdr:col>41</xdr:col>
      <xdr:colOff>101600</xdr:colOff>
      <xdr:row>98</xdr:row>
      <xdr:rowOff>5494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22021</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48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29749</xdr:rowOff>
    </xdr:from>
    <xdr:to>
      <xdr:col>36</xdr:col>
      <xdr:colOff>165100</xdr:colOff>
      <xdr:row>98</xdr:row>
      <xdr:rowOff>131349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3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122476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2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135334</xdr:rowOff>
    </xdr:from>
    <xdr:to>
      <xdr:col>85</xdr:col>
      <xdr:colOff>127000</xdr:colOff>
      <xdr:row>76</xdr:row>
      <xdr:rowOff>68653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94084"/>
          <a:ext cx="838200" cy="1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68653</xdr:rowOff>
    </xdr:from>
    <xdr:to>
      <xdr:col>81</xdr:col>
      <xdr:colOff>50800</xdr:colOff>
      <xdr:row>76</xdr:row>
      <xdr:rowOff>85475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098853"/>
          <a:ext cx="8890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101092</xdr:rowOff>
    </xdr:from>
    <xdr:to>
      <xdr:col>76</xdr:col>
      <xdr:colOff>114300</xdr:colOff>
      <xdr:row>76</xdr:row>
      <xdr:rowOff>85475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959842"/>
          <a:ext cx="889000" cy="15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101092</xdr:rowOff>
    </xdr:from>
    <xdr:to>
      <xdr:col>71</xdr:col>
      <xdr:colOff>177800</xdr:colOff>
      <xdr:row>75</xdr:row>
      <xdr:rowOff>142402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959842"/>
          <a:ext cx="889000" cy="4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84534</xdr:rowOff>
    </xdr:from>
    <xdr:to>
      <xdr:col>85</xdr:col>
      <xdr:colOff>177800</xdr:colOff>
      <xdr:row>76</xdr:row>
      <xdr:rowOff>14684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107411</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79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17853</xdr:rowOff>
    </xdr:from>
    <xdr:to>
      <xdr:col>81</xdr:col>
      <xdr:colOff>101600</xdr:colOff>
      <xdr:row>76</xdr:row>
      <xdr:rowOff>119453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4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135980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82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34675</xdr:rowOff>
    </xdr:from>
    <xdr:to>
      <xdr:col>76</xdr:col>
      <xdr:colOff>165100</xdr:colOff>
      <xdr:row>76</xdr:row>
      <xdr:rowOff>136275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152803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84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50292</xdr:rowOff>
    </xdr:from>
    <xdr:to>
      <xdr:col>72</xdr:col>
      <xdr:colOff>38100</xdr:colOff>
      <xdr:row>75</xdr:row>
      <xdr:rowOff>151892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168419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68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91602</xdr:rowOff>
    </xdr:from>
    <xdr:to>
      <xdr:col>67</xdr:col>
      <xdr:colOff>101600</xdr:colOff>
      <xdr:row>76</xdr:row>
      <xdr:rowOff>21752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38279</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72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143030</xdr:rowOff>
    </xdr:from>
    <xdr:to>
      <xdr:col>85</xdr:col>
      <xdr:colOff>127000</xdr:colOff>
      <xdr:row>96</xdr:row>
      <xdr:rowOff>164320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02230"/>
          <a:ext cx="838200" cy="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158361</xdr:rowOff>
    </xdr:from>
    <xdr:to>
      <xdr:col>81</xdr:col>
      <xdr:colOff>50800</xdr:colOff>
      <xdr:row>96</xdr:row>
      <xdr:rowOff>164320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446111"/>
          <a:ext cx="889000" cy="17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158361</xdr:rowOff>
    </xdr:from>
    <xdr:to>
      <xdr:col>76</xdr:col>
      <xdr:colOff>114300</xdr:colOff>
      <xdr:row>96</xdr:row>
      <xdr:rowOff>146509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446111"/>
          <a:ext cx="889000" cy="15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80125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146509</xdr:rowOff>
    </xdr:from>
    <xdr:to>
      <xdr:col>71</xdr:col>
      <xdr:colOff>177800</xdr:colOff>
      <xdr:row>97</xdr:row>
      <xdr:rowOff>99896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05709"/>
          <a:ext cx="889000" cy="12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32042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92230</xdr:rowOff>
    </xdr:from>
    <xdr:to>
      <xdr:col>85</xdr:col>
      <xdr:colOff>177800</xdr:colOff>
      <xdr:row>97</xdr:row>
      <xdr:rowOff>22380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115107</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0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113520</xdr:rowOff>
    </xdr:from>
    <xdr:to>
      <xdr:col>81</xdr:col>
      <xdr:colOff>101600</xdr:colOff>
      <xdr:row>97</xdr:row>
      <xdr:rowOff>43670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60197</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34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107561</xdr:rowOff>
    </xdr:from>
    <xdr:to>
      <xdr:col>76</xdr:col>
      <xdr:colOff>165100</xdr:colOff>
      <xdr:row>96</xdr:row>
      <xdr:rowOff>37711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39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54238</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17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95709</xdr:rowOff>
    </xdr:from>
    <xdr:to>
      <xdr:col>72</xdr:col>
      <xdr:colOff>38100</xdr:colOff>
      <xdr:row>97</xdr:row>
      <xdr:rowOff>25859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42386</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33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49096</xdr:rowOff>
    </xdr:from>
    <xdr:to>
      <xdr:col>67</xdr:col>
      <xdr:colOff>101600</xdr:colOff>
      <xdr:row>97</xdr:row>
      <xdr:rowOff>150696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7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167223</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45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14098</xdr:rowOff>
    </xdr:from>
    <xdr:to>
      <xdr:col>116</xdr:col>
      <xdr:colOff>63500</xdr:colOff>
      <xdr:row>72</xdr:row>
      <xdr:rowOff>18981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358498"/>
          <a:ext cx="8382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18981</xdr:rowOff>
    </xdr:from>
    <xdr:to>
      <xdr:col>111</xdr:col>
      <xdr:colOff>177800</xdr:colOff>
      <xdr:row>73</xdr:row>
      <xdr:rowOff>132769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363381"/>
          <a:ext cx="889000" cy="28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132769</xdr:rowOff>
    </xdr:from>
    <xdr:to>
      <xdr:col>107</xdr:col>
      <xdr:colOff>50800</xdr:colOff>
      <xdr:row>74</xdr:row>
      <xdr:rowOff>59013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648619"/>
          <a:ext cx="889000" cy="9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21477</xdr:rowOff>
    </xdr:from>
    <xdr:to>
      <xdr:col>102</xdr:col>
      <xdr:colOff>114300</xdr:colOff>
      <xdr:row>74</xdr:row>
      <xdr:rowOff>59013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537327"/>
          <a:ext cx="889000" cy="20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134748</xdr:rowOff>
    </xdr:from>
    <xdr:to>
      <xdr:col>116</xdr:col>
      <xdr:colOff>114300</xdr:colOff>
      <xdr:row>72</xdr:row>
      <xdr:rowOff>64898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3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87775</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26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139631</xdr:rowOff>
    </xdr:from>
    <xdr:to>
      <xdr:col>112</xdr:col>
      <xdr:colOff>38100</xdr:colOff>
      <xdr:row>72</xdr:row>
      <xdr:rowOff>69781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3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86308</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08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81969</xdr:rowOff>
    </xdr:from>
    <xdr:to>
      <xdr:col>107</xdr:col>
      <xdr:colOff>101600</xdr:colOff>
      <xdr:row>74</xdr:row>
      <xdr:rowOff>12119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5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28646</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37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8213</xdr:rowOff>
    </xdr:from>
    <xdr:to>
      <xdr:col>102</xdr:col>
      <xdr:colOff>165100</xdr:colOff>
      <xdr:row>74</xdr:row>
      <xdr:rowOff>109813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69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126340</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47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142127</xdr:rowOff>
    </xdr:from>
    <xdr:to>
      <xdr:col>98</xdr:col>
      <xdr:colOff>38100</xdr:colOff>
      <xdr:row>73</xdr:row>
      <xdr:rowOff>72277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4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88804</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年度においては職員の新規採用がなく前年度比▲</a:t>
          </a:r>
          <a:r>
            <a:rPr kumimoji="1" lang="en-US" altLang="ja-JP" sz="1300">
              <a:latin typeface="ＭＳ Ｐゴシック" panose="020B0600070205080204" pitchFamily="50" charset="-128"/>
              <a:ea typeface="ＭＳ Ｐゴシック" panose="020B0600070205080204" pitchFamily="50" charset="-128"/>
            </a:rPr>
            <a:t>10,567</a:t>
          </a:r>
          <a:r>
            <a:rPr kumimoji="1" lang="ja-JP" altLang="en-US" sz="1300">
              <a:latin typeface="ＭＳ Ｐゴシック" panose="020B0600070205080204" pitchFamily="50" charset="-128"/>
              <a:ea typeface="ＭＳ Ｐゴシック" panose="020B0600070205080204" pitchFamily="50" charset="-128"/>
            </a:rPr>
            <a:t>千円となったことから、住民一人当たりのコストも▲</a:t>
          </a:r>
          <a:r>
            <a:rPr kumimoji="1" lang="en-US" altLang="ja-JP" sz="1300">
              <a:latin typeface="ＭＳ Ｐゴシック" panose="020B0600070205080204" pitchFamily="50" charset="-128"/>
              <a:ea typeface="ＭＳ Ｐゴシック" panose="020B0600070205080204" pitchFamily="50" charset="-128"/>
            </a:rPr>
            <a:t>11,408</a:t>
          </a:r>
          <a:r>
            <a:rPr kumimoji="1" lang="ja-JP" altLang="en-US" sz="1300">
              <a:latin typeface="ＭＳ Ｐゴシック" panose="020B0600070205080204" pitchFamily="50" charset="-128"/>
              <a:ea typeface="ＭＳ Ｐゴシック" panose="020B0600070205080204" pitchFamily="50" charset="-128"/>
            </a:rPr>
            <a:t>円となった。これは、依然として類似団体より高い水準ではあるが、小規模離島自治体において行政（住民）サービスの質を維持していくためには、一定の職員数を確保する必要があるため、類似団体と比較し職員数が多いためと考えられる。今後も引続き、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及び繰出金においては、本村は類似団体内においても人口が少ない部類に入り、加えて離島である地理的特性から各コストが高くなりやすく、住民一人当たりの計算では他団体に比べて高額にな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・普通建設事業費（うち更新整備）の住民一人当たりの行政コストが前年度比＋</a:t>
          </a:r>
          <a:r>
            <a:rPr kumimoji="1" lang="en-US" altLang="ja-JP" sz="1300">
              <a:latin typeface="ＭＳ Ｐゴシック" panose="020B0600070205080204" pitchFamily="50" charset="-128"/>
              <a:ea typeface="ＭＳ Ｐゴシック" panose="020B0600070205080204" pitchFamily="50" charset="-128"/>
            </a:rPr>
            <a:t>369</a:t>
          </a:r>
          <a:r>
            <a:rPr kumimoji="1" lang="ja-JP" altLang="en-US" sz="1300">
              <a:latin typeface="ＭＳ Ｐゴシック" panose="020B0600070205080204" pitchFamily="50" charset="-128"/>
              <a:ea typeface="ＭＳ Ｐゴシック" panose="020B0600070205080204" pitchFamily="50" charset="-128"/>
            </a:rPr>
            <a:t>千円となった要因は、一括交付金事業である既存の渡名喜村旅客ターミナル解体工事に係る歳出の完了、及び渡名喜村旅客ターミナル改築工事に係る歳出が考えられる。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おいては、過年度において整備した公共施設等の起債の償還が今後発生してくることから、年々上昇傾向になる懸念がある。新規公共事業等の採択の優先度を明確にし、新規地方債の発行の抑制並びに縮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
342
3.87
1,449,173
1,376,250
67,797
409,858
907,657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53877</xdr:rowOff>
    </xdr:from>
    <xdr:to>
      <xdr:col>24</xdr:col>
      <xdr:colOff>63500</xdr:colOff>
      <xdr:row>31</xdr:row>
      <xdr:rowOff>64001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368827"/>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144631</xdr:rowOff>
    </xdr:from>
    <xdr:to>
      <xdr:col>19</xdr:col>
      <xdr:colOff>177800</xdr:colOff>
      <xdr:row>31</xdr:row>
      <xdr:rowOff>53877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288131"/>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79480</xdr:rowOff>
    </xdr:from>
    <xdr:to>
      <xdr:col>15</xdr:col>
      <xdr:colOff>50800</xdr:colOff>
      <xdr:row>30</xdr:row>
      <xdr:rowOff>144631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22298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79480</xdr:rowOff>
    </xdr:from>
    <xdr:to>
      <xdr:col>10</xdr:col>
      <xdr:colOff>114300</xdr:colOff>
      <xdr:row>30</xdr:row>
      <xdr:rowOff>96348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222980"/>
          <a:ext cx="8890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13201</xdr:rowOff>
    </xdr:from>
    <xdr:to>
      <xdr:col>24</xdr:col>
      <xdr:colOff>114300</xdr:colOff>
      <xdr:row>31</xdr:row>
      <xdr:rowOff>114801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3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137678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2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3077</xdr:rowOff>
    </xdr:from>
    <xdr:to>
      <xdr:col>20</xdr:col>
      <xdr:colOff>38100</xdr:colOff>
      <xdr:row>31</xdr:row>
      <xdr:rowOff>104677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3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121204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09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93831</xdr:rowOff>
    </xdr:from>
    <xdr:to>
      <xdr:col>15</xdr:col>
      <xdr:colOff>101600</xdr:colOff>
      <xdr:row>31</xdr:row>
      <xdr:rowOff>23981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2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40508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0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28680</xdr:rowOff>
    </xdr:from>
    <xdr:to>
      <xdr:col>10</xdr:col>
      <xdr:colOff>165100</xdr:colOff>
      <xdr:row>30</xdr:row>
      <xdr:rowOff>130280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1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146807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49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45548</xdr:rowOff>
    </xdr:from>
    <xdr:to>
      <xdr:col>6</xdr:col>
      <xdr:colOff>38100</xdr:colOff>
      <xdr:row>30</xdr:row>
      <xdr:rowOff>147148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1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163675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496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8318</xdr:rowOff>
    </xdr:from>
    <xdr:to>
      <xdr:col>24</xdr:col>
      <xdr:colOff>63500</xdr:colOff>
      <xdr:row>55</xdr:row>
      <xdr:rowOff>101283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266618"/>
          <a:ext cx="838200" cy="2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101283</xdr:rowOff>
    </xdr:from>
    <xdr:to>
      <xdr:col>19</xdr:col>
      <xdr:colOff>177800</xdr:colOff>
      <xdr:row>55</xdr:row>
      <xdr:rowOff>167467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31033"/>
          <a:ext cx="889000" cy="6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167467</xdr:rowOff>
    </xdr:from>
    <xdr:to>
      <xdr:col>15</xdr:col>
      <xdr:colOff>50800</xdr:colOff>
      <xdr:row>56</xdr:row>
      <xdr:rowOff>67631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597217"/>
          <a:ext cx="889000" cy="7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67631</xdr:rowOff>
    </xdr:from>
    <xdr:to>
      <xdr:col>10</xdr:col>
      <xdr:colOff>114300</xdr:colOff>
      <xdr:row>56</xdr:row>
      <xdr:rowOff>92159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68831"/>
          <a:ext cx="889000" cy="2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128968</xdr:rowOff>
    </xdr:from>
    <xdr:to>
      <xdr:col>24</xdr:col>
      <xdr:colOff>114300</xdr:colOff>
      <xdr:row>54</xdr:row>
      <xdr:rowOff>59118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2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151845</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672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50483</xdr:rowOff>
    </xdr:from>
    <xdr:to>
      <xdr:col>20</xdr:col>
      <xdr:colOff>38100</xdr:colOff>
      <xdr:row>55</xdr:row>
      <xdr:rowOff>152083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168610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2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116667</xdr:rowOff>
    </xdr:from>
    <xdr:to>
      <xdr:col>15</xdr:col>
      <xdr:colOff>101600</xdr:colOff>
      <xdr:row>56</xdr:row>
      <xdr:rowOff>46817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5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63344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32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16831</xdr:rowOff>
    </xdr:from>
    <xdr:to>
      <xdr:col>10</xdr:col>
      <xdr:colOff>165100</xdr:colOff>
      <xdr:row>56</xdr:row>
      <xdr:rowOff>118431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134958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9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41359</xdr:rowOff>
    </xdr:from>
    <xdr:to>
      <xdr:col>6</xdr:col>
      <xdr:colOff>38100</xdr:colOff>
      <xdr:row>56</xdr:row>
      <xdr:rowOff>142959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159486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1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35664</xdr:rowOff>
    </xdr:from>
    <xdr:to>
      <xdr:col>24</xdr:col>
      <xdr:colOff>62865</xdr:colOff>
      <xdr:row>78</xdr:row>
      <xdr:rowOff>116384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3237314"/>
          <a:ext cx="1270" cy="252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120211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9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116384</xdr:rowOff>
    </xdr:from>
    <xdr:to>
      <xdr:col>24</xdr:col>
      <xdr:colOff>152400</xdr:colOff>
      <xdr:row>78</xdr:row>
      <xdr:rowOff>116384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153791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301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35664</xdr:rowOff>
    </xdr:from>
    <xdr:to>
      <xdr:col>24</xdr:col>
      <xdr:colOff>152400</xdr:colOff>
      <xdr:row>77</xdr:row>
      <xdr:rowOff>35664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3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129325</xdr:rowOff>
    </xdr:from>
    <xdr:to>
      <xdr:col>24</xdr:col>
      <xdr:colOff>63500</xdr:colOff>
      <xdr:row>77</xdr:row>
      <xdr:rowOff>132186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30975"/>
          <a:ext cx="8382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125751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32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147324</xdr:rowOff>
    </xdr:from>
    <xdr:to>
      <xdr:col>24</xdr:col>
      <xdr:colOff>114300</xdr:colOff>
      <xdr:row>78</xdr:row>
      <xdr:rowOff>77474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34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112947</xdr:rowOff>
    </xdr:from>
    <xdr:to>
      <xdr:col>19</xdr:col>
      <xdr:colOff>177800</xdr:colOff>
      <xdr:row>77</xdr:row>
      <xdr:rowOff>129325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14597"/>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167894</xdr:rowOff>
    </xdr:from>
    <xdr:to>
      <xdr:col>20</xdr:col>
      <xdr:colOff>38100</xdr:colOff>
      <xdr:row>78</xdr:row>
      <xdr:rowOff>98044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89171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6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162497</xdr:rowOff>
    </xdr:from>
    <xdr:to>
      <xdr:col>15</xdr:col>
      <xdr:colOff>50800</xdr:colOff>
      <xdr:row>77</xdr:row>
      <xdr:rowOff>112947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1992547"/>
          <a:ext cx="889000" cy="13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15753</xdr:rowOff>
    </xdr:from>
    <xdr:to>
      <xdr:col>15</xdr:col>
      <xdr:colOff>101600</xdr:colOff>
      <xdr:row>78</xdr:row>
      <xdr:rowOff>117353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8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108480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48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162497</xdr:rowOff>
    </xdr:from>
    <xdr:to>
      <xdr:col>10</xdr:col>
      <xdr:colOff>114300</xdr:colOff>
      <xdr:row>73</xdr:row>
      <xdr:rowOff>70158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1992547"/>
          <a:ext cx="889000" cy="59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6082</xdr:rowOff>
    </xdr:from>
    <xdr:to>
      <xdr:col>10</xdr:col>
      <xdr:colOff>165100</xdr:colOff>
      <xdr:row>78</xdr:row>
      <xdr:rowOff>107682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98809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7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11681</xdr:rowOff>
    </xdr:from>
    <xdr:to>
      <xdr:col>6</xdr:col>
      <xdr:colOff>38100</xdr:colOff>
      <xdr:row>78</xdr:row>
      <xdr:rowOff>113281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104408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81386</xdr:rowOff>
    </xdr:from>
    <xdr:to>
      <xdr:col>24</xdr:col>
      <xdr:colOff>114300</xdr:colOff>
      <xdr:row>78</xdr:row>
      <xdr:rowOff>11536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167763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78525</xdr:rowOff>
    </xdr:from>
    <xdr:to>
      <xdr:col>20</xdr:col>
      <xdr:colOff>38100</xdr:colOff>
      <xdr:row>78</xdr:row>
      <xdr:rowOff>8675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25202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62147</xdr:rowOff>
    </xdr:from>
    <xdr:to>
      <xdr:col>15</xdr:col>
      <xdr:colOff>101600</xdr:colOff>
      <xdr:row>77</xdr:row>
      <xdr:rowOff>163747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8824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3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111697</xdr:rowOff>
    </xdr:from>
    <xdr:to>
      <xdr:col>10</xdr:col>
      <xdr:colOff>165100</xdr:colOff>
      <xdr:row>70</xdr:row>
      <xdr:rowOff>41847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19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68</xdr:row>
      <xdr:rowOff>58374</xdr:rowOff>
    </xdr:from>
    <xdr:ext cx="690189"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674205" y="117169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19358</xdr:rowOff>
    </xdr:from>
    <xdr:to>
      <xdr:col>6</xdr:col>
      <xdr:colOff>38100</xdr:colOff>
      <xdr:row>73</xdr:row>
      <xdr:rowOff>120958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5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137485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31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161137</xdr:rowOff>
    </xdr:from>
    <xdr:to>
      <xdr:col>24</xdr:col>
      <xdr:colOff>62865</xdr:colOff>
      <xdr:row>99</xdr:row>
      <xdr:rowOff>2417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6105987"/>
          <a:ext cx="1270" cy="86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6244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2417</xdr:rowOff>
    </xdr:from>
    <xdr:to>
      <xdr:col>24</xdr:col>
      <xdr:colOff>152400</xdr:colOff>
      <xdr:row>99</xdr:row>
      <xdr:rowOff>2417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107814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8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161137</xdr:rowOff>
    </xdr:from>
    <xdr:to>
      <xdr:col>24</xdr:col>
      <xdr:colOff>152400</xdr:colOff>
      <xdr:row>93</xdr:row>
      <xdr:rowOff>161137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10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37667</xdr:rowOff>
    </xdr:from>
    <xdr:to>
      <xdr:col>24</xdr:col>
      <xdr:colOff>63500</xdr:colOff>
      <xdr:row>95</xdr:row>
      <xdr:rowOff>63114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639617"/>
          <a:ext cx="838200" cy="7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7855</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09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29428</xdr:rowOff>
    </xdr:from>
    <xdr:to>
      <xdr:col>24</xdr:col>
      <xdr:colOff>114300</xdr:colOff>
      <xdr:row>98</xdr:row>
      <xdr:rowOff>131028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3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37667</xdr:rowOff>
    </xdr:from>
    <xdr:to>
      <xdr:col>19</xdr:col>
      <xdr:colOff>177800</xdr:colOff>
      <xdr:row>94</xdr:row>
      <xdr:rowOff>44199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639617"/>
          <a:ext cx="889000" cy="5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47434</xdr:rowOff>
    </xdr:from>
    <xdr:to>
      <xdr:col>20</xdr:col>
      <xdr:colOff>38100</xdr:colOff>
      <xdr:row>98</xdr:row>
      <xdr:rowOff>149034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140161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4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44199</xdr:rowOff>
    </xdr:from>
    <xdr:to>
      <xdr:col>15</xdr:col>
      <xdr:colOff>50800</xdr:colOff>
      <xdr:row>97</xdr:row>
      <xdr:rowOff>93301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60499"/>
          <a:ext cx="889000" cy="56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58227</xdr:rowOff>
    </xdr:from>
    <xdr:to>
      <xdr:col>15</xdr:col>
      <xdr:colOff>101600</xdr:colOff>
      <xdr:row>98</xdr:row>
      <xdr:rowOff>159827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150954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72754</xdr:rowOff>
    </xdr:from>
    <xdr:to>
      <xdr:col>10</xdr:col>
      <xdr:colOff>114300</xdr:colOff>
      <xdr:row>97</xdr:row>
      <xdr:rowOff>93301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03404"/>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58606</xdr:rowOff>
    </xdr:from>
    <xdr:to>
      <xdr:col>10</xdr:col>
      <xdr:colOff>165100</xdr:colOff>
      <xdr:row>98</xdr:row>
      <xdr:rowOff>160206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55919</xdr:rowOff>
    </xdr:from>
    <xdr:to>
      <xdr:col>6</xdr:col>
      <xdr:colOff>38100</xdr:colOff>
      <xdr:row>98</xdr:row>
      <xdr:rowOff>157519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148646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12314</xdr:rowOff>
    </xdr:from>
    <xdr:to>
      <xdr:col>24</xdr:col>
      <xdr:colOff>114300</xdr:colOff>
      <xdr:row>95</xdr:row>
      <xdr:rowOff>113914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35191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5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158317</xdr:rowOff>
    </xdr:from>
    <xdr:to>
      <xdr:col>20</xdr:col>
      <xdr:colOff>38100</xdr:colOff>
      <xdr:row>91</xdr:row>
      <xdr:rowOff>88467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5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89</xdr:row>
      <xdr:rowOff>104994</xdr:rowOff>
    </xdr:from>
    <xdr:ext cx="690189"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52205" y="15364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164849</xdr:rowOff>
    </xdr:from>
    <xdr:to>
      <xdr:col>15</xdr:col>
      <xdr:colOff>101600</xdr:colOff>
      <xdr:row>94</xdr:row>
      <xdr:rowOff>94999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111526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88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42501</xdr:rowOff>
    </xdr:from>
    <xdr:to>
      <xdr:col>10</xdr:col>
      <xdr:colOff>165100</xdr:colOff>
      <xdr:row>97</xdr:row>
      <xdr:rowOff>144101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160628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44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21954</xdr:rowOff>
    </xdr:from>
    <xdr:to>
      <xdr:col>6</xdr:col>
      <xdr:colOff>38100</xdr:colOff>
      <xdr:row>97</xdr:row>
      <xdr:rowOff>123554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140081</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2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11898</xdr:rowOff>
    </xdr:from>
    <xdr:to>
      <xdr:col>55</xdr:col>
      <xdr:colOff>0</xdr:colOff>
      <xdr:row>58</xdr:row>
      <xdr:rowOff>48511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55998"/>
          <a:ext cx="838200" cy="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48511</xdr:rowOff>
    </xdr:from>
    <xdr:to>
      <xdr:col>50</xdr:col>
      <xdr:colOff>114300</xdr:colOff>
      <xdr:row>58</xdr:row>
      <xdr:rowOff>73049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92611"/>
          <a:ext cx="889000" cy="2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64139</xdr:rowOff>
    </xdr:from>
    <xdr:to>
      <xdr:col>45</xdr:col>
      <xdr:colOff>177800</xdr:colOff>
      <xdr:row>58</xdr:row>
      <xdr:rowOff>73049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08239"/>
          <a:ext cx="8890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156163</xdr:rowOff>
    </xdr:from>
    <xdr:to>
      <xdr:col>41</xdr:col>
      <xdr:colOff>50800</xdr:colOff>
      <xdr:row>58</xdr:row>
      <xdr:rowOff>64139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28813"/>
          <a:ext cx="889000" cy="7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132548</xdr:rowOff>
    </xdr:from>
    <xdr:to>
      <xdr:col>55</xdr:col>
      <xdr:colOff>50800</xdr:colOff>
      <xdr:row>58</xdr:row>
      <xdr:rowOff>62698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155425</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5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169161</xdr:rowOff>
    </xdr:from>
    <xdr:to>
      <xdr:col>50</xdr:col>
      <xdr:colOff>165100</xdr:colOff>
      <xdr:row>58</xdr:row>
      <xdr:rowOff>99311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115838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71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22249</xdr:rowOff>
    </xdr:from>
    <xdr:to>
      <xdr:col>46</xdr:col>
      <xdr:colOff>38100</xdr:colOff>
      <xdr:row>58</xdr:row>
      <xdr:rowOff>123849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140376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74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13339</xdr:rowOff>
    </xdr:from>
    <xdr:to>
      <xdr:col>41</xdr:col>
      <xdr:colOff>101600</xdr:colOff>
      <xdr:row>58</xdr:row>
      <xdr:rowOff>114939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131466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73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105363</xdr:rowOff>
    </xdr:from>
    <xdr:to>
      <xdr:col>36</xdr:col>
      <xdr:colOff>165100</xdr:colOff>
      <xdr:row>58</xdr:row>
      <xdr:rowOff>35513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52040</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5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44979</xdr:rowOff>
    </xdr:from>
    <xdr:to>
      <xdr:col>54</xdr:col>
      <xdr:colOff>189865</xdr:colOff>
      <xdr:row>78</xdr:row>
      <xdr:rowOff>129006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89379"/>
          <a:ext cx="1270" cy="111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132833</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0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129006</xdr:rowOff>
    </xdr:from>
    <xdr:to>
      <xdr:col>55</xdr:col>
      <xdr:colOff>88900</xdr:colOff>
      <xdr:row>78</xdr:row>
      <xdr:rowOff>129006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163106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6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44979</xdr:rowOff>
    </xdr:from>
    <xdr:to>
      <xdr:col>55</xdr:col>
      <xdr:colOff>88900</xdr:colOff>
      <xdr:row>72</xdr:row>
      <xdr:rowOff>44979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8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166940</xdr:rowOff>
    </xdr:from>
    <xdr:to>
      <xdr:col>55</xdr:col>
      <xdr:colOff>0</xdr:colOff>
      <xdr:row>72</xdr:row>
      <xdr:rowOff>44979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339890"/>
          <a:ext cx="838200" cy="4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92443</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94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114016</xdr:rowOff>
    </xdr:from>
    <xdr:to>
      <xdr:col>55</xdr:col>
      <xdr:colOff>50800</xdr:colOff>
      <xdr:row>78</xdr:row>
      <xdr:rowOff>44166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166940</xdr:rowOff>
    </xdr:from>
    <xdr:to>
      <xdr:col>50</xdr:col>
      <xdr:colOff>114300</xdr:colOff>
      <xdr:row>74</xdr:row>
      <xdr:rowOff>157190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339890"/>
          <a:ext cx="889000" cy="50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156586</xdr:rowOff>
    </xdr:from>
    <xdr:to>
      <xdr:col>50</xdr:col>
      <xdr:colOff>165100</xdr:colOff>
      <xdr:row>78</xdr:row>
      <xdr:rowOff>86736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77863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157190</xdr:rowOff>
    </xdr:from>
    <xdr:to>
      <xdr:col>45</xdr:col>
      <xdr:colOff>177800</xdr:colOff>
      <xdr:row>77</xdr:row>
      <xdr:rowOff>125808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844490"/>
          <a:ext cx="889000" cy="48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148960</xdr:rowOff>
    </xdr:from>
    <xdr:to>
      <xdr:col>46</xdr:col>
      <xdr:colOff>38100</xdr:colOff>
      <xdr:row>78</xdr:row>
      <xdr:rowOff>79110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70237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7741</xdr:rowOff>
    </xdr:from>
    <xdr:to>
      <xdr:col>41</xdr:col>
      <xdr:colOff>50800</xdr:colOff>
      <xdr:row>77</xdr:row>
      <xdr:rowOff>125808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09391"/>
          <a:ext cx="889000" cy="1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126589</xdr:rowOff>
    </xdr:from>
    <xdr:to>
      <xdr:col>41</xdr:col>
      <xdr:colOff>101600</xdr:colOff>
      <xdr:row>78</xdr:row>
      <xdr:rowOff>56739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47866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162226</xdr:rowOff>
    </xdr:from>
    <xdr:to>
      <xdr:col>36</xdr:col>
      <xdr:colOff>165100</xdr:colOff>
      <xdr:row>78</xdr:row>
      <xdr:rowOff>92376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83503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165629</xdr:rowOff>
    </xdr:from>
    <xdr:to>
      <xdr:col>55</xdr:col>
      <xdr:colOff>50800</xdr:colOff>
      <xdr:row>72</xdr:row>
      <xdr:rowOff>95779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33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118656</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29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116140</xdr:rowOff>
    </xdr:from>
    <xdr:to>
      <xdr:col>50</xdr:col>
      <xdr:colOff>165100</xdr:colOff>
      <xdr:row>72</xdr:row>
      <xdr:rowOff>46290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2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62817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06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106390</xdr:rowOff>
    </xdr:from>
    <xdr:to>
      <xdr:col>46</xdr:col>
      <xdr:colOff>38100</xdr:colOff>
      <xdr:row>75</xdr:row>
      <xdr:rowOff>36540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7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53067</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56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75008</xdr:rowOff>
    </xdr:from>
    <xdr:to>
      <xdr:col>41</xdr:col>
      <xdr:colOff>101600</xdr:colOff>
      <xdr:row>78</xdr:row>
      <xdr:rowOff>5158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21685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128391</xdr:rowOff>
    </xdr:from>
    <xdr:to>
      <xdr:col>36</xdr:col>
      <xdr:colOff>165100</xdr:colOff>
      <xdr:row>77</xdr:row>
      <xdr:rowOff>58541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75068</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672795" y="1293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166531</xdr:rowOff>
    </xdr:from>
    <xdr:to>
      <xdr:col>55</xdr:col>
      <xdr:colOff>0</xdr:colOff>
      <xdr:row>98</xdr:row>
      <xdr:rowOff>123885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282831"/>
          <a:ext cx="838200" cy="6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123885</xdr:rowOff>
    </xdr:from>
    <xdr:to>
      <xdr:col>50</xdr:col>
      <xdr:colOff>114300</xdr:colOff>
      <xdr:row>99</xdr:row>
      <xdr:rowOff>72442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25985"/>
          <a:ext cx="889000" cy="12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105604</xdr:rowOff>
    </xdr:from>
    <xdr:to>
      <xdr:col>45</xdr:col>
      <xdr:colOff>177800</xdr:colOff>
      <xdr:row>99</xdr:row>
      <xdr:rowOff>72442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36254"/>
          <a:ext cx="889000" cy="30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105604</xdr:rowOff>
    </xdr:from>
    <xdr:to>
      <xdr:col>41</xdr:col>
      <xdr:colOff>50800</xdr:colOff>
      <xdr:row>99</xdr:row>
      <xdr:rowOff>44235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36254"/>
          <a:ext cx="889000" cy="28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115731</xdr:rowOff>
    </xdr:from>
    <xdr:to>
      <xdr:col>55</xdr:col>
      <xdr:colOff>50800</xdr:colOff>
      <xdr:row>95</xdr:row>
      <xdr:rowOff>45881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138608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08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73085</xdr:rowOff>
    </xdr:from>
    <xdr:to>
      <xdr:col>50</xdr:col>
      <xdr:colOff>165100</xdr:colOff>
      <xdr:row>99</xdr:row>
      <xdr:rowOff>3235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7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165812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6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21642</xdr:rowOff>
    </xdr:from>
    <xdr:to>
      <xdr:col>46</xdr:col>
      <xdr:colOff>38100</xdr:colOff>
      <xdr:row>99</xdr:row>
      <xdr:rowOff>123242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114369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54804</xdr:rowOff>
    </xdr:from>
    <xdr:to>
      <xdr:col>41</xdr:col>
      <xdr:colOff>101600</xdr:colOff>
      <xdr:row>97</xdr:row>
      <xdr:rowOff>156404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8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46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164885</xdr:rowOff>
    </xdr:from>
    <xdr:to>
      <xdr:col>36</xdr:col>
      <xdr:colOff>165100</xdr:colOff>
      <xdr:row>99</xdr:row>
      <xdr:rowOff>95035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6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86162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5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134221</xdr:rowOff>
    </xdr:from>
    <xdr:to>
      <xdr:col>85</xdr:col>
      <xdr:colOff>127000</xdr:colOff>
      <xdr:row>36</xdr:row>
      <xdr:rowOff>30079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34971"/>
          <a:ext cx="838200" cy="6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134221</xdr:rowOff>
    </xdr:from>
    <xdr:to>
      <xdr:col>81</xdr:col>
      <xdr:colOff>50800</xdr:colOff>
      <xdr:row>36</xdr:row>
      <xdr:rowOff>83838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34971"/>
          <a:ext cx="889000" cy="1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83838</xdr:rowOff>
    </xdr:from>
    <xdr:to>
      <xdr:col>76</xdr:col>
      <xdr:colOff>114300</xdr:colOff>
      <xdr:row>38</xdr:row>
      <xdr:rowOff>22878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256038"/>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167025</xdr:rowOff>
    </xdr:from>
    <xdr:to>
      <xdr:col>71</xdr:col>
      <xdr:colOff>177800</xdr:colOff>
      <xdr:row>38</xdr:row>
      <xdr:rowOff>22878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10675"/>
          <a:ext cx="889000" cy="2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150729</xdr:rowOff>
    </xdr:from>
    <xdr:to>
      <xdr:col>85</xdr:col>
      <xdr:colOff>177800</xdr:colOff>
      <xdr:row>36</xdr:row>
      <xdr:rowOff>80879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2156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83421</xdr:rowOff>
    </xdr:from>
    <xdr:to>
      <xdr:col>81</xdr:col>
      <xdr:colOff>101600</xdr:colOff>
      <xdr:row>36</xdr:row>
      <xdr:rowOff>13571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30098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5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33038</xdr:rowOff>
    </xdr:from>
    <xdr:to>
      <xdr:col>76</xdr:col>
      <xdr:colOff>165100</xdr:colOff>
      <xdr:row>36</xdr:row>
      <xdr:rowOff>134638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151165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143528</xdr:rowOff>
    </xdr:from>
    <xdr:to>
      <xdr:col>72</xdr:col>
      <xdr:colOff>38100</xdr:colOff>
      <xdr:row>38</xdr:row>
      <xdr:rowOff>73678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64805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7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116225</xdr:rowOff>
    </xdr:from>
    <xdr:to>
      <xdr:col>67</xdr:col>
      <xdr:colOff>101600</xdr:colOff>
      <xdr:row>38</xdr:row>
      <xdr:rowOff>46375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37502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132644</xdr:rowOff>
    </xdr:from>
    <xdr:to>
      <xdr:col>85</xdr:col>
      <xdr:colOff>127000</xdr:colOff>
      <xdr:row>52</xdr:row>
      <xdr:rowOff>106351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8705144"/>
          <a:ext cx="838200" cy="3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106351</xdr:rowOff>
    </xdr:from>
    <xdr:to>
      <xdr:col>81</xdr:col>
      <xdr:colOff>50800</xdr:colOff>
      <xdr:row>54</xdr:row>
      <xdr:rowOff>70224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021751"/>
          <a:ext cx="889000" cy="30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70224</xdr:rowOff>
    </xdr:from>
    <xdr:to>
      <xdr:col>76</xdr:col>
      <xdr:colOff>114300</xdr:colOff>
      <xdr:row>54</xdr:row>
      <xdr:rowOff>92204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28524"/>
          <a:ext cx="889000" cy="2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10360</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58631</xdr:rowOff>
    </xdr:from>
    <xdr:to>
      <xdr:col>71</xdr:col>
      <xdr:colOff>177800</xdr:colOff>
      <xdr:row>54</xdr:row>
      <xdr:rowOff>92204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145481"/>
          <a:ext cx="889000" cy="2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133560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81844</xdr:rowOff>
    </xdr:from>
    <xdr:to>
      <xdr:col>85</xdr:col>
      <xdr:colOff>177800</xdr:colOff>
      <xdr:row>51</xdr:row>
      <xdr:rowOff>11994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86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34871</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60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55551</xdr:rowOff>
    </xdr:from>
    <xdr:to>
      <xdr:col>81</xdr:col>
      <xdr:colOff>101600</xdr:colOff>
      <xdr:row>52</xdr:row>
      <xdr:rowOff>157151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9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2228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87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19424</xdr:rowOff>
    </xdr:from>
    <xdr:to>
      <xdr:col>76</xdr:col>
      <xdr:colOff>165100</xdr:colOff>
      <xdr:row>54</xdr:row>
      <xdr:rowOff>121024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137551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05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41404</xdr:rowOff>
    </xdr:from>
    <xdr:to>
      <xdr:col>72</xdr:col>
      <xdr:colOff>38100</xdr:colOff>
      <xdr:row>54</xdr:row>
      <xdr:rowOff>143004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2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159531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07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7831</xdr:rowOff>
    </xdr:from>
    <xdr:to>
      <xdr:col>67</xdr:col>
      <xdr:colOff>101600</xdr:colOff>
      <xdr:row>53</xdr:row>
      <xdr:rowOff>109431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0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125958</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86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135334</xdr:rowOff>
    </xdr:from>
    <xdr:to>
      <xdr:col>85</xdr:col>
      <xdr:colOff>127000</xdr:colOff>
      <xdr:row>96</xdr:row>
      <xdr:rowOff>68653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423084"/>
          <a:ext cx="838200" cy="1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68653</xdr:rowOff>
    </xdr:from>
    <xdr:to>
      <xdr:col>81</xdr:col>
      <xdr:colOff>50800</xdr:colOff>
      <xdr:row>96</xdr:row>
      <xdr:rowOff>85475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27853"/>
          <a:ext cx="8890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101092</xdr:rowOff>
    </xdr:from>
    <xdr:to>
      <xdr:col>76</xdr:col>
      <xdr:colOff>114300</xdr:colOff>
      <xdr:row>96</xdr:row>
      <xdr:rowOff>85475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388842"/>
          <a:ext cx="889000" cy="15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101092</xdr:rowOff>
    </xdr:from>
    <xdr:to>
      <xdr:col>71</xdr:col>
      <xdr:colOff>177800</xdr:colOff>
      <xdr:row>95</xdr:row>
      <xdr:rowOff>142402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388842"/>
          <a:ext cx="889000" cy="4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84534</xdr:rowOff>
    </xdr:from>
    <xdr:to>
      <xdr:col>85</xdr:col>
      <xdr:colOff>177800</xdr:colOff>
      <xdr:row>96</xdr:row>
      <xdr:rowOff>14684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107411</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2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17853</xdr:rowOff>
    </xdr:from>
    <xdr:to>
      <xdr:col>81</xdr:col>
      <xdr:colOff>101600</xdr:colOff>
      <xdr:row>96</xdr:row>
      <xdr:rowOff>119453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135980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625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34675</xdr:rowOff>
    </xdr:from>
    <xdr:to>
      <xdr:col>76</xdr:col>
      <xdr:colOff>165100</xdr:colOff>
      <xdr:row>96</xdr:row>
      <xdr:rowOff>136275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152802</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26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50292</xdr:rowOff>
    </xdr:from>
    <xdr:to>
      <xdr:col>72</xdr:col>
      <xdr:colOff>38100</xdr:colOff>
      <xdr:row>95</xdr:row>
      <xdr:rowOff>151892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168419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611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91602</xdr:rowOff>
    </xdr:from>
    <xdr:to>
      <xdr:col>67</xdr:col>
      <xdr:colOff>101600</xdr:colOff>
      <xdr:row>96</xdr:row>
      <xdr:rowOff>21752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38279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15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・総務費においては、一括交付金事業である既存渡名喜村旅客ターミナルの解体工事及び渡名喜村旅客ターミナル改築（建築、電気及び機械）工事を実施に係る歳出のため増となったと考える。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・衛生費においては、渡名喜村リサイクルセンター建設工事の完了のため減少となっているが、今後は、老朽化した配水管路布設替工事のため、簡易水道事業特別会計への繰出の増加が懸念される。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議会費及び商工費においては、本村は類似団体内においても人口が少ない部類に入り、加えて離島である地理的特性から各コストが高くなりやすく、住民一人当たりの計算では類似団体の他団体に比べて高額にな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・土木費においては、村道</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号線道路改良工事に係る歳出の完了が増加の要因と考えられる。</a:t>
          </a:r>
        </a:p>
        <a:p>
          <a:r>
            <a:rPr kumimoji="1" lang="ja-JP" altLang="en-US" sz="1300">
              <a:latin typeface="ＭＳ Ｐゴシック" panose="020B0600070205080204" pitchFamily="50" charset="-128"/>
              <a:ea typeface="ＭＳ Ｐゴシック" panose="020B0600070205080204" pitchFamily="50" charset="-128"/>
            </a:rPr>
            <a:t>・教育費においては、一括交付金事業である渡名喜村歴史民俗資料館展示制作工事（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工区）を実施したため、増加となったと考えられる。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・公債費においては、過年度に整備した公共施設等（多目的拠点施設、観光案内所等）の起債の償還が発生したため、増加となったと考える。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今年度においても、繰入金のうち財政調整基金繰入金が前年度比＋</a:t>
          </a:r>
          <a:r>
            <a:rPr kumimoji="1" lang="en-US" altLang="ja-JP" sz="1200">
              <a:latin typeface="ＭＳ ゴシック" pitchFamily="49" charset="-128"/>
              <a:ea typeface="ＭＳ ゴシック" pitchFamily="49" charset="-128"/>
            </a:rPr>
            <a:t>32,669</a:t>
          </a:r>
          <a:r>
            <a:rPr kumimoji="1" lang="ja-JP" altLang="en-US" sz="1200">
              <a:latin typeface="ＭＳ ゴシック" pitchFamily="49" charset="-128"/>
              <a:ea typeface="ＭＳ ゴシック" pitchFamily="49" charset="-128"/>
            </a:rPr>
            <a:t>千円増となったため、実質単年度収支は赤字となった。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主たる要因は、総務費、衛生費及び商工費における普通建設事業費</a:t>
          </a:r>
        </a:p>
        <a:p>
          <a:r>
            <a:rPr kumimoji="1" lang="ja-JP" altLang="en-US" sz="1200">
              <a:latin typeface="ＭＳ ゴシック" pitchFamily="49" charset="-128"/>
              <a:ea typeface="ＭＳ ゴシック" pitchFamily="49" charset="-128"/>
            </a:rPr>
            <a:t>の財政調整基金の取崩しが考えられる。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今後も引き続き、新規事業の採択の優先度を明確にし、歳出経費の縮減及び節減などの適正化を図り、健全な行政運営に努めていく。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今年度も前年度同様に、全会計において黒字となっている。しかしながら、特別会計においては、一般会計からの繰出金によって収支の均衡がとられている現況に変化はない。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簡易水道事業特別会計、農業集落排水事業特別会計において、施設整備等に係る繰出金の増額が見込まれるため、独立採算が原則であることを踏まえ、経費の縮減・節減に取り組み、一般会計からの繰出金を必要最低限に留めるなど、引続き財政の健全化、経営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26376;&#25552;&#20986;&#12304;&#36001;&#25919;&#29366;&#27841;&#36039;&#26009;&#38598;&#12305;_473561_&#28193;&#21517;&#21916;&#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45.5</v>
          </cell>
          <cell r="BX53">
            <v>40.5</v>
          </cell>
          <cell r="CF53">
            <v>43.3</v>
          </cell>
          <cell r="CN53">
            <v>45.4</v>
          </cell>
          <cell r="CV53">
            <v>51.5</v>
          </cell>
        </row>
        <row r="55">
          <cell r="AN55" t="str">
            <v>類似団体内平均値</v>
          </cell>
          <cell r="BP55">
            <v>0</v>
          </cell>
          <cell r="BX55">
            <v>0</v>
          </cell>
          <cell r="CF55">
            <v>0</v>
          </cell>
          <cell r="CN55">
            <v>0</v>
          </cell>
          <cell r="CV55">
            <v>0</v>
          </cell>
        </row>
        <row r="57">
          <cell r="BP57">
            <v>57.5</v>
          </cell>
          <cell r="BX57">
            <v>58.4</v>
          </cell>
          <cell r="CF57">
            <v>61.8</v>
          </cell>
          <cell r="CN57">
            <v>63.1</v>
          </cell>
          <cell r="CV57">
            <v>62.4</v>
          </cell>
        </row>
        <row r="72">
          <cell r="BP72" t="str">
            <v>H28</v>
          </cell>
          <cell r="BX72" t="str">
            <v>H29</v>
          </cell>
          <cell r="CF72" t="str">
            <v>H30</v>
          </cell>
          <cell r="CN72" t="str">
            <v>R01</v>
          </cell>
          <cell r="CV72" t="str">
            <v>R02</v>
          </cell>
        </row>
        <row r="73">
          <cell r="AN73" t="str">
            <v>当該団体値</v>
          </cell>
        </row>
        <row r="75">
          <cell r="BP75">
            <v>10.3</v>
          </cell>
          <cell r="BX75">
            <v>9.5</v>
          </cell>
          <cell r="CF75">
            <v>9.5</v>
          </cell>
          <cell r="CN75">
            <v>7.9</v>
          </cell>
          <cell r="CV75">
            <v>6.9</v>
          </cell>
        </row>
        <row r="77">
          <cell r="AN77" t="str">
            <v>類似団体内平均値</v>
          </cell>
          <cell r="BP77">
            <v>0</v>
          </cell>
          <cell r="BX77">
            <v>0</v>
          </cell>
          <cell r="CF77">
            <v>0</v>
          </cell>
          <cell r="CN77">
            <v>0</v>
          </cell>
          <cell r="CV77">
            <v>0</v>
          </cell>
        </row>
        <row r="79">
          <cell r="BP79">
            <v>6</v>
          </cell>
          <cell r="BX79">
            <v>5.6</v>
          </cell>
          <cell r="CF79">
            <v>5.3</v>
          </cell>
          <cell r="CN79">
            <v>5.8</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Q2" sqref="Q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1449173</v>
      </c>
      <c r="BO4" s="426"/>
      <c r="BP4" s="426"/>
      <c r="BQ4" s="426"/>
      <c r="BR4" s="426"/>
      <c r="BS4" s="426"/>
      <c r="BT4" s="426"/>
      <c r="BU4" s="427"/>
      <c r="BV4" s="425">
        <v>1387935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16.5</v>
      </c>
      <c r="CU4" s="610"/>
      <c r="CV4" s="610"/>
      <c r="CW4" s="610"/>
      <c r="CX4" s="610"/>
      <c r="CY4" s="610"/>
      <c r="CZ4" s="610"/>
      <c r="DA4" s="611"/>
      <c r="DB4" s="609">
        <v>13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1376250</v>
      </c>
      <c r="BO5" s="431"/>
      <c r="BP5" s="431"/>
      <c r="BQ5" s="431"/>
      <c r="BR5" s="431"/>
      <c r="BS5" s="431"/>
      <c r="BT5" s="431"/>
      <c r="BU5" s="432"/>
      <c r="BV5" s="430">
        <v>1304752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86.4</v>
      </c>
      <c r="CU5" s="401"/>
      <c r="CV5" s="401"/>
      <c r="CW5" s="401"/>
      <c r="CX5" s="401"/>
      <c r="CY5" s="401"/>
      <c r="CZ5" s="401"/>
      <c r="DA5" s="402"/>
      <c r="DB5" s="400">
        <v>90.8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72923</v>
      </c>
      <c r="BO6" s="431"/>
      <c r="BP6" s="431"/>
      <c r="BQ6" s="431"/>
      <c r="BR6" s="431"/>
      <c r="BS6" s="431"/>
      <c r="BT6" s="431"/>
      <c r="BU6" s="432"/>
      <c r="BV6" s="430">
        <v>83183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88.5</v>
      </c>
      <c r="CU6" s="584"/>
      <c r="CV6" s="584"/>
      <c r="CW6" s="584"/>
      <c r="CX6" s="584"/>
      <c r="CY6" s="584"/>
      <c r="CZ6" s="584"/>
      <c r="DA6" s="585"/>
      <c r="DB6" s="583">
        <v>93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5126</v>
      </c>
      <c r="BO7" s="431"/>
      <c r="BP7" s="431"/>
      <c r="BQ7" s="431"/>
      <c r="BR7" s="431"/>
      <c r="BS7" s="431"/>
      <c r="BT7" s="431"/>
      <c r="BU7" s="432"/>
      <c r="BV7" s="430">
        <v>31292</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409858</v>
      </c>
      <c r="CU7" s="431"/>
      <c r="CV7" s="431"/>
      <c r="CW7" s="431"/>
      <c r="CX7" s="431"/>
      <c r="CY7" s="431"/>
      <c r="CZ7" s="431"/>
      <c r="DA7" s="432"/>
      <c r="DB7" s="430">
        <v>397966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67797</v>
      </c>
      <c r="BO8" s="431"/>
      <c r="BP8" s="431"/>
      <c r="BQ8" s="431"/>
      <c r="BR8" s="431"/>
      <c r="BS8" s="431"/>
      <c r="BT8" s="431"/>
      <c r="BU8" s="432"/>
      <c r="BV8" s="430">
        <v>51891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0.08</v>
      </c>
      <c r="CU8" s="544"/>
      <c r="CV8" s="544"/>
      <c r="CW8" s="544"/>
      <c r="CX8" s="544"/>
      <c r="CY8" s="544"/>
      <c r="CZ8" s="544"/>
      <c r="DA8" s="545"/>
      <c r="DB8" s="543">
        <v>7.0000000000000007E-2</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346</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15906</v>
      </c>
      <c r="BO9" s="431"/>
      <c r="BP9" s="431"/>
      <c r="BQ9" s="431"/>
      <c r="BR9" s="431"/>
      <c r="BS9" s="431"/>
      <c r="BT9" s="431"/>
      <c r="BU9" s="432"/>
      <c r="BV9" s="430">
        <v>-107591</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8.6</v>
      </c>
      <c r="CU9" s="401"/>
      <c r="CV9" s="401"/>
      <c r="CW9" s="401"/>
      <c r="CX9" s="401"/>
      <c r="CY9" s="401"/>
      <c r="CZ9" s="401"/>
      <c r="DA9" s="402"/>
      <c r="DB9" s="400">
        <v>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430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26001</v>
      </c>
      <c r="BO10" s="431"/>
      <c r="BP10" s="431"/>
      <c r="BQ10" s="431"/>
      <c r="BR10" s="431"/>
      <c r="BS10" s="431"/>
      <c r="BT10" s="431"/>
      <c r="BU10" s="432"/>
      <c r="BV10" s="430">
        <v>40000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345</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70025</v>
      </c>
      <c r="BO12" s="431"/>
      <c r="BP12" s="431"/>
      <c r="BQ12" s="431"/>
      <c r="BR12" s="431"/>
      <c r="BS12" s="431"/>
      <c r="BT12" s="431"/>
      <c r="BU12" s="432"/>
      <c r="BV12" s="430">
        <v>37356</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342</v>
      </c>
      <c r="S13" s="534"/>
      <c r="T13" s="534"/>
      <c r="U13" s="534"/>
      <c r="V13" s="535"/>
      <c r="W13" s="521" t="s">
        <v>139</v>
      </c>
      <c r="X13" s="443"/>
      <c r="Y13" s="443"/>
      <c r="Z13" s="443"/>
      <c r="AA13" s="443"/>
      <c r="AB13" s="444"/>
      <c r="AC13" s="406">
        <v>26</v>
      </c>
      <c r="AD13" s="407"/>
      <c r="AE13" s="407"/>
      <c r="AF13" s="407"/>
      <c r="AG13" s="408"/>
      <c r="AH13" s="406">
        <v>55</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-28118</v>
      </c>
      <c r="BO13" s="431"/>
      <c r="BP13" s="431"/>
      <c r="BQ13" s="431"/>
      <c r="BR13" s="431"/>
      <c r="BS13" s="431"/>
      <c r="BT13" s="431"/>
      <c r="BU13" s="432"/>
      <c r="BV13" s="430">
        <v>-104947</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6.9</v>
      </c>
      <c r="CU13" s="401"/>
      <c r="CV13" s="401"/>
      <c r="CW13" s="401"/>
      <c r="CX13" s="401"/>
      <c r="CY13" s="401"/>
      <c r="CZ13" s="401"/>
      <c r="DA13" s="402"/>
      <c r="DB13" s="400">
        <v>7.9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356</v>
      </c>
      <c r="S14" s="534"/>
      <c r="T14" s="534"/>
      <c r="U14" s="534"/>
      <c r="V14" s="535"/>
      <c r="W14" s="536"/>
      <c r="X14" s="446"/>
      <c r="Y14" s="446"/>
      <c r="Z14" s="446"/>
      <c r="AA14" s="446"/>
      <c r="AB14" s="447"/>
      <c r="AC14" s="526">
        <v>9.5</v>
      </c>
      <c r="AD14" s="527"/>
      <c r="AE14" s="527"/>
      <c r="AF14" s="527"/>
      <c r="AG14" s="528"/>
      <c r="AH14" s="526">
        <v>24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354</v>
      </c>
      <c r="S15" s="534"/>
      <c r="T15" s="534"/>
      <c r="U15" s="534"/>
      <c r="V15" s="535"/>
      <c r="W15" s="521" t="s">
        <v>147</v>
      </c>
      <c r="X15" s="443"/>
      <c r="Y15" s="443"/>
      <c r="Z15" s="443"/>
      <c r="AA15" s="443"/>
      <c r="AB15" s="444"/>
      <c r="AC15" s="406">
        <v>87</v>
      </c>
      <c r="AD15" s="407"/>
      <c r="AE15" s="407"/>
      <c r="AF15" s="407"/>
      <c r="AG15" s="408"/>
      <c r="AH15" s="406">
        <v>37</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31591</v>
      </c>
      <c r="BO15" s="426"/>
      <c r="BP15" s="426"/>
      <c r="BQ15" s="426"/>
      <c r="BR15" s="426"/>
      <c r="BS15" s="426"/>
      <c r="BT15" s="426"/>
      <c r="BU15" s="427"/>
      <c r="BV15" s="425">
        <v>27784</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31.9</v>
      </c>
      <c r="AD16" s="527"/>
      <c r="AE16" s="527"/>
      <c r="AF16" s="527"/>
      <c r="AG16" s="528"/>
      <c r="AH16" s="526">
        <v>16.2</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393155</v>
      </c>
      <c r="BO16" s="431"/>
      <c r="BP16" s="431"/>
      <c r="BQ16" s="431"/>
      <c r="BR16" s="431"/>
      <c r="BS16" s="431"/>
      <c r="BT16" s="431"/>
      <c r="BU16" s="432"/>
      <c r="BV16" s="430">
        <v>381784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160</v>
      </c>
      <c r="AD17" s="407"/>
      <c r="AE17" s="407"/>
      <c r="AF17" s="407"/>
      <c r="AG17" s="408"/>
      <c r="AH17" s="406">
        <v>137</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38947</v>
      </c>
      <c r="BO17" s="431"/>
      <c r="BP17" s="431"/>
      <c r="BQ17" s="431"/>
      <c r="BR17" s="431"/>
      <c r="BS17" s="431"/>
      <c r="BT17" s="431"/>
      <c r="BU17" s="432"/>
      <c r="BV17" s="430">
        <v>34302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3.87</v>
      </c>
      <c r="M18" s="495"/>
      <c r="N18" s="495"/>
      <c r="O18" s="495"/>
      <c r="P18" s="495"/>
      <c r="Q18" s="495"/>
      <c r="R18" s="496"/>
      <c r="S18" s="496"/>
      <c r="T18" s="496"/>
      <c r="U18" s="496"/>
      <c r="V18" s="497"/>
      <c r="W18" s="511"/>
      <c r="X18" s="512"/>
      <c r="Y18" s="512"/>
      <c r="Z18" s="512"/>
      <c r="AA18" s="512"/>
      <c r="AB18" s="522"/>
      <c r="AC18" s="394">
        <v>58.6</v>
      </c>
      <c r="AD18" s="395"/>
      <c r="AE18" s="395"/>
      <c r="AF18" s="395"/>
      <c r="AG18" s="498"/>
      <c r="AH18" s="394">
        <v>59.8</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374888</v>
      </c>
      <c r="BO18" s="431"/>
      <c r="BP18" s="431"/>
      <c r="BQ18" s="431"/>
      <c r="BR18" s="431"/>
      <c r="BS18" s="431"/>
      <c r="BT18" s="431"/>
      <c r="BU18" s="432"/>
      <c r="BV18" s="430">
        <v>382399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89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915006</v>
      </c>
      <c r="BO19" s="431"/>
      <c r="BP19" s="431"/>
      <c r="BQ19" s="431"/>
      <c r="BR19" s="431"/>
      <c r="BS19" s="431"/>
      <c r="BT19" s="431"/>
      <c r="BU19" s="432"/>
      <c r="BV19" s="430">
        <v>916587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224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907657</v>
      </c>
      <c r="BO23" s="431"/>
      <c r="BP23" s="431"/>
      <c r="BQ23" s="431"/>
      <c r="BR23" s="431"/>
      <c r="BS23" s="431"/>
      <c r="BT23" s="431"/>
      <c r="BU23" s="432"/>
      <c r="BV23" s="430">
        <v>878762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5810</v>
      </c>
      <c r="R24" s="407"/>
      <c r="S24" s="407"/>
      <c r="T24" s="407"/>
      <c r="U24" s="407"/>
      <c r="V24" s="408"/>
      <c r="W24" s="472"/>
      <c r="X24" s="463"/>
      <c r="Y24" s="464"/>
      <c r="Z24" s="403" t="s">
        <v>171</v>
      </c>
      <c r="AA24" s="404"/>
      <c r="AB24" s="404"/>
      <c r="AC24" s="404"/>
      <c r="AD24" s="404"/>
      <c r="AE24" s="404"/>
      <c r="AF24" s="404"/>
      <c r="AG24" s="405"/>
      <c r="AH24" s="406">
        <v>23</v>
      </c>
      <c r="AI24" s="407"/>
      <c r="AJ24" s="407"/>
      <c r="AK24" s="407"/>
      <c r="AL24" s="408"/>
      <c r="AM24" s="406">
        <v>59179</v>
      </c>
      <c r="AN24" s="407"/>
      <c r="AO24" s="407"/>
      <c r="AP24" s="407"/>
      <c r="AQ24" s="407"/>
      <c r="AR24" s="408"/>
      <c r="AS24" s="406">
        <v>2573</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898856</v>
      </c>
      <c r="BO24" s="431"/>
      <c r="BP24" s="431"/>
      <c r="BQ24" s="431"/>
      <c r="BR24" s="431"/>
      <c r="BS24" s="431"/>
      <c r="BT24" s="431"/>
      <c r="BU24" s="432"/>
      <c r="BV24" s="430">
        <v>868777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4720</v>
      </c>
      <c r="R25" s="407"/>
      <c r="S25" s="407"/>
      <c r="T25" s="407"/>
      <c r="U25" s="407"/>
      <c r="V25" s="408"/>
      <c r="W25" s="472"/>
      <c r="X25" s="463"/>
      <c r="Y25" s="464"/>
      <c r="Z25" s="403" t="s">
        <v>174</v>
      </c>
      <c r="AA25" s="404"/>
      <c r="AB25" s="404"/>
      <c r="AC25" s="404"/>
      <c r="AD25" s="404"/>
      <c r="AE25" s="404"/>
      <c r="AF25" s="404"/>
      <c r="AG25" s="405"/>
      <c r="AH25" s="406" t="s">
        <v>137</v>
      </c>
      <c r="AI25" s="407"/>
      <c r="AJ25" s="407"/>
      <c r="AK25" s="407"/>
      <c r="AL25" s="408"/>
      <c r="AM25" s="406" t="s">
        <v>137</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t="s">
        <v>137</v>
      </c>
      <c r="BO25" s="426"/>
      <c r="BP25" s="426"/>
      <c r="BQ25" s="426"/>
      <c r="BR25" s="426"/>
      <c r="BS25" s="426"/>
      <c r="BT25" s="426"/>
      <c r="BU25" s="427"/>
      <c r="BV25" s="425" t="s">
        <v>137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4450</v>
      </c>
      <c r="R26" s="407"/>
      <c r="S26" s="407"/>
      <c r="T26" s="407"/>
      <c r="U26" s="407"/>
      <c r="V26" s="408"/>
      <c r="W26" s="472"/>
      <c r="X26" s="463"/>
      <c r="Y26" s="464"/>
      <c r="Z26" s="403" t="s">
        <v>178</v>
      </c>
      <c r="AA26" s="485"/>
      <c r="AB26" s="485"/>
      <c r="AC26" s="485"/>
      <c r="AD26" s="485"/>
      <c r="AE26" s="485"/>
      <c r="AF26" s="485"/>
      <c r="AG26" s="486"/>
      <c r="AH26" s="406" t="s">
        <v>137</v>
      </c>
      <c r="AI26" s="407"/>
      <c r="AJ26" s="407"/>
      <c r="AK26" s="407"/>
      <c r="AL26" s="408"/>
      <c r="AM26" s="406" t="s">
        <v>128</v>
      </c>
      <c r="AN26" s="407"/>
      <c r="AO26" s="407"/>
      <c r="AP26" s="407"/>
      <c r="AQ26" s="407"/>
      <c r="AR26" s="408"/>
      <c r="AS26" s="406" t="s">
        <v>137</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2070</v>
      </c>
      <c r="R27" s="407"/>
      <c r="S27" s="407"/>
      <c r="T27" s="407"/>
      <c r="U27" s="407"/>
      <c r="V27" s="408"/>
      <c r="W27" s="472"/>
      <c r="X27" s="463"/>
      <c r="Y27" s="464"/>
      <c r="Z27" s="403" t="s">
        <v>181</v>
      </c>
      <c r="AA27" s="404"/>
      <c r="AB27" s="404"/>
      <c r="AC27" s="404"/>
      <c r="AD27" s="404"/>
      <c r="AE27" s="404"/>
      <c r="AF27" s="404"/>
      <c r="AG27" s="405"/>
      <c r="AH27" s="406" t="s">
        <v>137</v>
      </c>
      <c r="AI27" s="407"/>
      <c r="AJ27" s="407"/>
      <c r="AK27" s="407"/>
      <c r="AL27" s="408"/>
      <c r="AM27" s="406" t="s">
        <v>182</v>
      </c>
      <c r="AN27" s="407"/>
      <c r="AO27" s="407"/>
      <c r="AP27" s="407"/>
      <c r="AQ27" s="407"/>
      <c r="AR27" s="408"/>
      <c r="AS27" s="406" t="s">
        <v>137</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28210</v>
      </c>
      <c r="BO27" s="434"/>
      <c r="BP27" s="434"/>
      <c r="BQ27" s="434"/>
      <c r="BR27" s="434"/>
      <c r="BS27" s="434"/>
      <c r="BT27" s="434"/>
      <c r="BU27" s="435"/>
      <c r="BV27" s="433">
        <v>28210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1710</v>
      </c>
      <c r="R28" s="407"/>
      <c r="S28" s="407"/>
      <c r="T28" s="407"/>
      <c r="U28" s="407"/>
      <c r="V28" s="408"/>
      <c r="W28" s="472"/>
      <c r="X28" s="463"/>
      <c r="Y28" s="464"/>
      <c r="Z28" s="403" t="s">
        <v>185</v>
      </c>
      <c r="AA28" s="404"/>
      <c r="AB28" s="404"/>
      <c r="AC28" s="404"/>
      <c r="AD28" s="404"/>
      <c r="AE28" s="404"/>
      <c r="AF28" s="404"/>
      <c r="AG28" s="405"/>
      <c r="AH28" s="406" t="s">
        <v>137</v>
      </c>
      <c r="AI28" s="407"/>
      <c r="AJ28" s="407"/>
      <c r="AK28" s="407"/>
      <c r="AL28" s="408"/>
      <c r="AM28" s="406" t="s">
        <v>128</v>
      </c>
      <c r="AN28" s="407"/>
      <c r="AO28" s="407"/>
      <c r="AP28" s="407"/>
      <c r="AQ28" s="407"/>
      <c r="AR28" s="408"/>
      <c r="AS28" s="406" t="s">
        <v>182</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355362</v>
      </c>
      <c r="BO28" s="426"/>
      <c r="BP28" s="426"/>
      <c r="BQ28" s="426"/>
      <c r="BR28" s="426"/>
      <c r="BS28" s="426"/>
      <c r="BT28" s="426"/>
      <c r="BU28" s="427"/>
      <c r="BV28" s="425">
        <v>399386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4</v>
      </c>
      <c r="M29" s="407"/>
      <c r="N29" s="407"/>
      <c r="O29" s="407"/>
      <c r="P29" s="408"/>
      <c r="Q29" s="406">
        <v>1620</v>
      </c>
      <c r="R29" s="407"/>
      <c r="S29" s="407"/>
      <c r="T29" s="407"/>
      <c r="U29" s="407"/>
      <c r="V29" s="408"/>
      <c r="W29" s="473"/>
      <c r="X29" s="474"/>
      <c r="Y29" s="475"/>
      <c r="Z29" s="403" t="s">
        <v>188</v>
      </c>
      <c r="AA29" s="404"/>
      <c r="AB29" s="404"/>
      <c r="AC29" s="404"/>
      <c r="AD29" s="404"/>
      <c r="AE29" s="404"/>
      <c r="AF29" s="404"/>
      <c r="AG29" s="405"/>
      <c r="AH29" s="406">
        <v>23</v>
      </c>
      <c r="AI29" s="407"/>
      <c r="AJ29" s="407"/>
      <c r="AK29" s="407"/>
      <c r="AL29" s="408"/>
      <c r="AM29" s="406">
        <v>59179</v>
      </c>
      <c r="AN29" s="407"/>
      <c r="AO29" s="407"/>
      <c r="AP29" s="407"/>
      <c r="AQ29" s="407"/>
      <c r="AR29" s="408"/>
      <c r="AS29" s="406">
        <v>2573</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1723</v>
      </c>
      <c r="BO29" s="431"/>
      <c r="BP29" s="431"/>
      <c r="BQ29" s="431"/>
      <c r="BR29" s="431"/>
      <c r="BS29" s="431"/>
      <c r="BT29" s="431"/>
      <c r="BU29" s="432"/>
      <c r="BV29" s="430">
        <v>1722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89.8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34501</v>
      </c>
      <c r="BO30" s="434"/>
      <c r="BP30" s="434"/>
      <c r="BQ30" s="434"/>
      <c r="BR30" s="434"/>
      <c r="BS30" s="434"/>
      <c r="BT30" s="434"/>
      <c r="BU30" s="435"/>
      <c r="BV30" s="433">
        <v>124847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199</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198</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199</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4</v>
      </c>
      <c r="BF34" s="389"/>
      <c r="BG34" s="388" t="str">
        <f>IF('各会計、関係団体の財政状況及び健全化判断比率'!B30="","",'各会計、関係団体の財政状況及び健全化判断比率'!B30)</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沖縄県介護保険広域連合（一般会計）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5</v>
      </c>
      <c r="BF35" s="389"/>
      <c r="BG35" s="388" t="str">
        <f>IF('各会計、関係団体の財政状況及び健全化判断比率'!B31="","",'各会計、関係団体の財政状況及び健全化判断比率'!B31)</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沖縄県介護保険広域連合（特別会計）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沖縄県後期高齢者医療広域連合（一般会計）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沖縄県後期高齢者医療広域連合（特別会計）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沖縄県市町村自治会館管理組合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沖縄県市町村総合事務組合（一般会計）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南部広域行政組合（一般会計）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13</v>
      </c>
      <c r="BX41" s="389"/>
      <c r="BY41" s="388" t="str">
        <f>IF('各会計、関係団体の財政状況及び健全化判断比率'!B75="","",'各会計、関係団体の財政状況及び健全化判断比率'!B75)</f>
        <v>南部広域行政組合公共用地先行取得事業特別会計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14</v>
      </c>
      <c r="BX42" s="389"/>
      <c r="BY42" s="388" t="str">
        <f>IF('各会計、関係団体の財政状況及び健全化判断比率'!B76="","",'各会計、関係団体の財政状況及び健全化判断比率'!B76)</f>
        <v>南部広域行政組合糸豊環境衛生事業特別会計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15</v>
      </c>
      <c r="BX43" s="389"/>
      <c r="BY43" s="388" t="str">
        <f>IF('各会計、関係団体の財政状況及び健全化判断比率'!B77="","",'各会計、関係団体の財政状況及び健全化判断比率'!B77)</f>
        <v>南部広域行政組合東部環境衛生事業特別会計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FdmpDKxB46c8iawm559K5ymWAPI7MfjFQSSZp10uacHfF81AqnMs04mlrCi+DMiIVQusFujK/tkRrtUHwcXTaQ==" saltValue="LgojiqP9lcku0cC86sXH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562</v>
      </c>
      <c r="D34" s="1212"/>
      <c r="E34" s="1213"/>
      <c r="F34" s="32">
        <v>11.5</v>
      </c>
      <c r="G34" s="33">
        <v>18.3</v>
      </c>
      <c r="H34" s="33">
        <v>40.01</v>
      </c>
      <c r="I34" s="33">
        <v>13.03</v>
      </c>
      <c r="J34" s="34">
        <v>16.54</v>
      </c>
      <c r="K34" s="22"/>
      <c r="L34" s="22"/>
      <c r="M34" s="22"/>
      <c r="N34" s="22"/>
      <c r="O34" s="22"/>
      <c r="P34" s="22"/>
    </row>
    <row r="35" spans="1:16" ht="39" customHeight="1" x14ac:dyDescent="0.15">
      <c r="A35" s="22"/>
      <c r="B35" s="35"/>
      <c r="C35" s="1206" t="s">
        <v>563</v>
      </c>
      <c r="D35" s="1207"/>
      <c r="E35" s="1208"/>
      <c r="F35" s="36">
        <v>0.86</v>
      </c>
      <c r="G35" s="37">
        <v>0.89</v>
      </c>
      <c r="H35" s="37">
        <v>5.0999999999999996</v>
      </c>
      <c r="I35" s="37">
        <v>6.96</v>
      </c>
      <c r="J35" s="38">
        <v>7.48</v>
      </c>
      <c r="K35" s="22"/>
      <c r="L35" s="22"/>
      <c r="M35" s="22"/>
      <c r="N35" s="22"/>
      <c r="O35" s="22"/>
      <c r="P35" s="22"/>
    </row>
    <row r="36" spans="1:16" ht="39" customHeight="1" x14ac:dyDescent="0.15">
      <c r="A36" s="22"/>
      <c r="B36" s="35"/>
      <c r="C36" s="1206" t="s">
        <v>564</v>
      </c>
      <c r="D36" s="1207"/>
      <c r="E36" s="1208"/>
      <c r="F36" s="36">
        <v>4.71</v>
      </c>
      <c r="G36" s="37">
        <v>2.87</v>
      </c>
      <c r="H36" s="37">
        <v>3.21</v>
      </c>
      <c r="I36" s="37">
        <v>4.87</v>
      </c>
      <c r="J36" s="38">
        <v>6.2</v>
      </c>
      <c r="K36" s="22"/>
      <c r="L36" s="22"/>
      <c r="M36" s="22"/>
      <c r="N36" s="22"/>
      <c r="O36" s="22"/>
      <c r="P36" s="22"/>
    </row>
    <row r="37" spans="1:16" ht="39" customHeight="1" x14ac:dyDescent="0.15">
      <c r="A37" s="22"/>
      <c r="B37" s="35"/>
      <c r="C37" s="1206" t="s">
        <v>565</v>
      </c>
      <c r="D37" s="1207"/>
      <c r="E37" s="1208"/>
      <c r="F37" s="36">
        <v>0.27</v>
      </c>
      <c r="G37" s="37">
        <v>0.27</v>
      </c>
      <c r="H37" s="37">
        <v>0.09</v>
      </c>
      <c r="I37" s="37">
        <v>0.13</v>
      </c>
      <c r="J37" s="38">
        <v>0.44</v>
      </c>
      <c r="K37" s="22"/>
      <c r="L37" s="22"/>
      <c r="M37" s="22"/>
      <c r="N37" s="22"/>
      <c r="O37" s="22"/>
      <c r="P37" s="22"/>
    </row>
    <row r="38" spans="1:16" ht="39" customHeight="1" x14ac:dyDescent="0.15">
      <c r="A38" s="22"/>
      <c r="B38" s="35"/>
      <c r="C38" s="1206" t="s">
        <v>566</v>
      </c>
      <c r="D38" s="1207"/>
      <c r="E38" s="1208"/>
      <c r="F38" s="36">
        <v>0.2</v>
      </c>
      <c r="G38" s="37">
        <v>0.21</v>
      </c>
      <c r="H38" s="37">
        <v>0.22</v>
      </c>
      <c r="I38" s="37">
        <v>0.21</v>
      </c>
      <c r="J38" s="38">
        <v>0.16</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567</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568</v>
      </c>
      <c r="D43" s="1210"/>
      <c r="E43" s="1211"/>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EqKsdMQr5ERb7NXik4YF84/UWuq1zrsIljLXGnDeUhM91U6EZtljkdPjheuqv55E3yt8KLuzlaDBDGaQdzmRw==" saltValue="q66VsPeGS2IyqQeFftCY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M62" sqref="M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86</v>
      </c>
      <c r="L45" s="60">
        <v>91</v>
      </c>
      <c r="M45" s="60">
        <v>86</v>
      </c>
      <c r="N45" s="60">
        <v>64</v>
      </c>
      <c r="O45" s="61">
        <v>78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34"/>
      <c r="C48" s="1235"/>
      <c r="D48" s="62"/>
      <c r="E48" s="1216" t="s">
        <v>15</v>
      </c>
      <c r="F48" s="1216"/>
      <c r="G48" s="1216"/>
      <c r="H48" s="1216"/>
      <c r="I48" s="1216"/>
      <c r="J48" s="1217"/>
      <c r="K48" s="63">
        <v>15</v>
      </c>
      <c r="L48" s="64">
        <v>10</v>
      </c>
      <c r="M48" s="64">
        <v>6</v>
      </c>
      <c r="N48" s="64">
        <v>8</v>
      </c>
      <c r="O48" s="65">
        <v>8</v>
      </c>
      <c r="P48" s="48"/>
      <c r="Q48" s="48"/>
      <c r="R48" s="48"/>
      <c r="S48" s="48"/>
      <c r="T48" s="48"/>
      <c r="U48" s="48"/>
    </row>
    <row r="49" spans="1:21" ht="30.75" customHeight="1" x14ac:dyDescent="0.15">
      <c r="A49" s="48"/>
      <c r="B49" s="1234"/>
      <c r="C49" s="1235"/>
      <c r="D49" s="62"/>
      <c r="E49" s="1216" t="s">
        <v>16</v>
      </c>
      <c r="F49" s="1216"/>
      <c r="G49" s="1216"/>
      <c r="H49" s="1216"/>
      <c r="I49" s="1216"/>
      <c r="J49" s="1217"/>
      <c r="K49" s="63">
        <v>0</v>
      </c>
      <c r="L49" s="64">
        <v>0</v>
      </c>
      <c r="M49" s="64">
        <v>0</v>
      </c>
      <c r="N49" s="64">
        <v>0</v>
      </c>
      <c r="O49" s="65">
        <v>0</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513</v>
      </c>
      <c r="L50" s="64" t="s">
        <v>513</v>
      </c>
      <c r="M50" s="64" t="s">
        <v>513</v>
      </c>
      <c r="N50" s="64" t="s">
        <v>513</v>
      </c>
      <c r="O50" s="65" t="s">
        <v>513</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1</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73</v>
      </c>
      <c r="L52" s="64">
        <v>63</v>
      </c>
      <c r="M52" s="64">
        <v>62</v>
      </c>
      <c r="N52" s="64">
        <v>62</v>
      </c>
      <c r="O52" s="65">
        <v>57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28</v>
      </c>
      <c r="L53" s="69">
        <v>39</v>
      </c>
      <c r="M53" s="69">
        <v>30</v>
      </c>
      <c r="N53" s="69">
        <v>10</v>
      </c>
      <c r="O53" s="70">
        <v>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590</v>
      </c>
      <c r="L57" s="84" t="s">
        <v>590</v>
      </c>
      <c r="M57" s="84" t="s">
        <v>590</v>
      </c>
      <c r="N57" s="84" t="s">
        <v>590</v>
      </c>
      <c r="O57" s="85" t="s">
        <v>590</v>
      </c>
    </row>
    <row r="58" spans="1:21" ht="31.5" customHeight="1" thickBot="1" x14ac:dyDescent="0.2">
      <c r="B58" s="1224"/>
      <c r="C58" s="1225"/>
      <c r="D58" s="1229" t="s">
        <v>27</v>
      </c>
      <c r="E58" s="1230"/>
      <c r="F58" s="1230"/>
      <c r="G58" s="1230"/>
      <c r="H58" s="1230"/>
      <c r="I58" s="1230"/>
      <c r="J58" s="1231"/>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Qq53DC6c1I8uxD4EA6vYl9K/SFJLaIeoPMW9YK98IvrSTR46cG5ScrfhdIypNScpUZDi1chn4XNoegRzZs6zA==" saltValue="HDNUPF4oZW7JQdqOe7KJ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election activeCell="S46" sqref="S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2" t="s">
        <v>30</v>
      </c>
      <c r="C41" s="1253"/>
      <c r="D41" s="102"/>
      <c r="E41" s="1254" t="s">
        <v>31</v>
      </c>
      <c r="F41" s="1254"/>
      <c r="G41" s="1254"/>
      <c r="H41" s="1255"/>
      <c r="I41" s="103">
        <v>669</v>
      </c>
      <c r="J41" s="104">
        <v>698</v>
      </c>
      <c r="K41" s="104">
        <v>836</v>
      </c>
      <c r="L41" s="104">
        <v>879</v>
      </c>
      <c r="M41" s="105">
        <v>908</v>
      </c>
    </row>
    <row r="42" spans="2:13" ht="27.75" customHeight="1" x14ac:dyDescent="0.15">
      <c r="B42" s="1242"/>
      <c r="C42" s="1243"/>
      <c r="D42" s="106"/>
      <c r="E42" s="1246" t="s">
        <v>32</v>
      </c>
      <c r="F42" s="1246"/>
      <c r="G42" s="1246"/>
      <c r="H42" s="1247"/>
      <c r="I42" s="107" t="s">
        <v>513</v>
      </c>
      <c r="J42" s="108" t="s">
        <v>513</v>
      </c>
      <c r="K42" s="108" t="s">
        <v>513</v>
      </c>
      <c r="L42" s="108" t="s">
        <v>513</v>
      </c>
      <c r="M42" s="109" t="s">
        <v>513</v>
      </c>
    </row>
    <row r="43" spans="2:13" ht="27.75" customHeight="1" x14ac:dyDescent="0.15">
      <c r="B43" s="1242"/>
      <c r="C43" s="1243"/>
      <c r="D43" s="106"/>
      <c r="E43" s="1246" t="s">
        <v>33</v>
      </c>
      <c r="F43" s="1246"/>
      <c r="G43" s="1246"/>
      <c r="H43" s="1247"/>
      <c r="I43" s="107">
        <v>111</v>
      </c>
      <c r="J43" s="108">
        <v>105</v>
      </c>
      <c r="K43" s="108">
        <v>108</v>
      </c>
      <c r="L43" s="108">
        <v>113</v>
      </c>
      <c r="M43" s="109">
        <v>109</v>
      </c>
    </row>
    <row r="44" spans="2:13" ht="27.75" customHeight="1" x14ac:dyDescent="0.15">
      <c r="B44" s="1242"/>
      <c r="C44" s="1243"/>
      <c r="D44" s="106"/>
      <c r="E44" s="1246" t="s">
        <v>34</v>
      </c>
      <c r="F44" s="1246"/>
      <c r="G44" s="1246"/>
      <c r="H44" s="1247"/>
      <c r="I44" s="107" t="s">
        <v>513</v>
      </c>
      <c r="J44" s="108" t="s">
        <v>513</v>
      </c>
      <c r="K44" s="108" t="s">
        <v>513</v>
      </c>
      <c r="L44" s="108" t="s">
        <v>513</v>
      </c>
      <c r="M44" s="109" t="s">
        <v>513</v>
      </c>
    </row>
    <row r="45" spans="2:13" ht="27.75" customHeight="1" x14ac:dyDescent="0.15">
      <c r="B45" s="1242"/>
      <c r="C45" s="1243"/>
      <c r="D45" s="106"/>
      <c r="E45" s="1246" t="s">
        <v>35</v>
      </c>
      <c r="F45" s="1246"/>
      <c r="G45" s="1246"/>
      <c r="H45" s="1247"/>
      <c r="I45" s="107">
        <v>139</v>
      </c>
      <c r="J45" s="108">
        <v>61</v>
      </c>
      <c r="K45" s="108">
        <v>57</v>
      </c>
      <c r="L45" s="108">
        <v>51</v>
      </c>
      <c r="M45" s="109">
        <v>41</v>
      </c>
    </row>
    <row r="46" spans="2:13" ht="27.75" customHeight="1" x14ac:dyDescent="0.15">
      <c r="B46" s="1242"/>
      <c r="C46" s="1243"/>
      <c r="D46" s="110"/>
      <c r="E46" s="1246" t="s">
        <v>36</v>
      </c>
      <c r="F46" s="1246"/>
      <c r="G46" s="1246"/>
      <c r="H46" s="1247"/>
      <c r="I46" s="107" t="s">
        <v>513</v>
      </c>
      <c r="J46" s="108" t="s">
        <v>513</v>
      </c>
      <c r="K46" s="108" t="s">
        <v>513</v>
      </c>
      <c r="L46" s="108" t="s">
        <v>513</v>
      </c>
      <c r="M46" s="109" t="s">
        <v>513</v>
      </c>
    </row>
    <row r="47" spans="2:13" ht="27.75" customHeight="1" x14ac:dyDescent="0.15">
      <c r="B47" s="1242"/>
      <c r="C47" s="1243"/>
      <c r="D47" s="111"/>
      <c r="E47" s="1256" t="s">
        <v>37</v>
      </c>
      <c r="F47" s="1257"/>
      <c r="G47" s="1257"/>
      <c r="H47" s="1258"/>
      <c r="I47" s="107" t="s">
        <v>513</v>
      </c>
      <c r="J47" s="108" t="s">
        <v>513</v>
      </c>
      <c r="K47" s="108" t="s">
        <v>513</v>
      </c>
      <c r="L47" s="108" t="s">
        <v>513</v>
      </c>
      <c r="M47" s="109" t="s">
        <v>513</v>
      </c>
    </row>
    <row r="48" spans="2:13" ht="27.75" customHeight="1" x14ac:dyDescent="0.15">
      <c r="B48" s="1242"/>
      <c r="C48" s="1243"/>
      <c r="D48" s="106"/>
      <c r="E48" s="1246" t="s">
        <v>38</v>
      </c>
      <c r="F48" s="1246"/>
      <c r="G48" s="1246"/>
      <c r="H48" s="1247"/>
      <c r="I48" s="107" t="s">
        <v>513</v>
      </c>
      <c r="J48" s="108" t="s">
        <v>513</v>
      </c>
      <c r="K48" s="108" t="s">
        <v>513</v>
      </c>
      <c r="L48" s="108" t="s">
        <v>513</v>
      </c>
      <c r="M48" s="109" t="s">
        <v>513</v>
      </c>
    </row>
    <row r="49" spans="2:13" ht="27.75" customHeight="1" x14ac:dyDescent="0.15">
      <c r="B49" s="1244"/>
      <c r="C49" s="1245"/>
      <c r="D49" s="106"/>
      <c r="E49" s="1246" t="s">
        <v>39</v>
      </c>
      <c r="F49" s="1246"/>
      <c r="G49" s="1246"/>
      <c r="H49" s="1247"/>
      <c r="I49" s="107" t="s">
        <v>513</v>
      </c>
      <c r="J49" s="108" t="s">
        <v>513</v>
      </c>
      <c r="K49" s="108" t="s">
        <v>513</v>
      </c>
      <c r="L49" s="108" t="s">
        <v>513</v>
      </c>
      <c r="M49" s="109" t="s">
        <v>513</v>
      </c>
    </row>
    <row r="50" spans="2:13" ht="27.75" customHeight="1" x14ac:dyDescent="0.15">
      <c r="B50" s="1240" t="s">
        <v>40</v>
      </c>
      <c r="C50" s="1241"/>
      <c r="D50" s="112"/>
      <c r="E50" s="1246" t="s">
        <v>41</v>
      </c>
      <c r="F50" s="1246"/>
      <c r="G50" s="1246"/>
      <c r="H50" s="1247"/>
      <c r="I50" s="107">
        <v>435</v>
      </c>
      <c r="J50" s="108">
        <v>445</v>
      </c>
      <c r="K50" s="108">
        <v>469</v>
      </c>
      <c r="L50" s="108">
        <v>474</v>
      </c>
      <c r="M50" s="109">
        <v>428</v>
      </c>
    </row>
    <row r="51" spans="2:13" ht="27.75" customHeight="1" x14ac:dyDescent="0.15">
      <c r="B51" s="1242"/>
      <c r="C51" s="1243"/>
      <c r="D51" s="106"/>
      <c r="E51" s="1246" t="s">
        <v>42</v>
      </c>
      <c r="F51" s="1246"/>
      <c r="G51" s="1246"/>
      <c r="H51" s="1247"/>
      <c r="I51" s="107" t="s">
        <v>513</v>
      </c>
      <c r="J51" s="108" t="s">
        <v>513</v>
      </c>
      <c r="K51" s="108" t="s">
        <v>513</v>
      </c>
      <c r="L51" s="108" t="s">
        <v>513</v>
      </c>
      <c r="M51" s="109" t="s">
        <v>513</v>
      </c>
    </row>
    <row r="52" spans="2:13" ht="27.75" customHeight="1" x14ac:dyDescent="0.15">
      <c r="B52" s="1244"/>
      <c r="C52" s="1245"/>
      <c r="D52" s="106"/>
      <c r="E52" s="1246" t="s">
        <v>43</v>
      </c>
      <c r="F52" s="1246"/>
      <c r="G52" s="1246"/>
      <c r="H52" s="1247"/>
      <c r="I52" s="107">
        <v>618</v>
      </c>
      <c r="J52" s="108">
        <v>578</v>
      </c>
      <c r="K52" s="108">
        <v>541</v>
      </c>
      <c r="L52" s="108">
        <v>660</v>
      </c>
      <c r="M52" s="109">
        <v>703</v>
      </c>
    </row>
    <row r="53" spans="2:13" ht="27.75" customHeight="1" thickBot="1" x14ac:dyDescent="0.2">
      <c r="B53" s="1248" t="s">
        <v>44</v>
      </c>
      <c r="C53" s="1249"/>
      <c r="D53" s="113"/>
      <c r="E53" s="1250" t="s">
        <v>45</v>
      </c>
      <c r="F53" s="1250"/>
      <c r="G53" s="1250"/>
      <c r="H53" s="1251"/>
      <c r="I53" s="114">
        <v>-134</v>
      </c>
      <c r="J53" s="115">
        <v>-159</v>
      </c>
      <c r="K53" s="115">
        <v>-9</v>
      </c>
      <c r="L53" s="115">
        <v>-92</v>
      </c>
      <c r="M53" s="116">
        <v>-73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Ikf4G6mIYKGjGphBPUZchAAJUD6Bc5U1mn7Sc0u7RqYnBEi1JjqLp4N0nJ0wfAeOhpA4MkBeRrEeAZequruYEw==" saltValue="AqZPI/lIxuGELguWSQfE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13" zoomScale="80" zoomScaleNormal="80" zoomScaleSheetLayoutView="100" workbookViewId="0">
      <selection activeCell="H64" sqref="H6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48</v>
      </c>
      <c r="D55" s="1267"/>
      <c r="E55" s="1268"/>
      <c r="F55" s="128">
        <v>397</v>
      </c>
      <c r="G55" s="128">
        <v>399</v>
      </c>
      <c r="H55" s="129">
        <v>355</v>
      </c>
    </row>
    <row r="56" spans="2:8" ht="52.5" customHeight="1" x14ac:dyDescent="0.15">
      <c r="B56" s="130"/>
      <c r="C56" s="1269" t="s">
        <v>49</v>
      </c>
      <c r="D56" s="1269"/>
      <c r="E56" s="1270"/>
      <c r="F56" s="131">
        <v>2</v>
      </c>
      <c r="G56" s="131">
        <v>2</v>
      </c>
      <c r="H56" s="132">
        <v>2</v>
      </c>
    </row>
    <row r="57" spans="2:8" ht="53.25" customHeight="1" x14ac:dyDescent="0.15">
      <c r="B57" s="130"/>
      <c r="C57" s="1271" t="s">
        <v>50</v>
      </c>
      <c r="D57" s="1271"/>
      <c r="E57" s="1272"/>
      <c r="F57" s="133">
        <v>116</v>
      </c>
      <c r="G57" s="133">
        <v>125</v>
      </c>
      <c r="H57" s="134">
        <v>35</v>
      </c>
    </row>
    <row r="58" spans="2:8" ht="45.75" customHeight="1" x14ac:dyDescent="0.15">
      <c r="B58" s="135"/>
      <c r="C58" s="1259" t="s">
        <v>595</v>
      </c>
      <c r="D58" s="1260"/>
      <c r="E58" s="1261"/>
      <c r="F58" s="136">
        <v>105</v>
      </c>
      <c r="G58" s="136">
        <v>112</v>
      </c>
      <c r="H58" s="137">
        <v>14</v>
      </c>
    </row>
    <row r="59" spans="2:8" ht="45.75" customHeight="1" x14ac:dyDescent="0.15">
      <c r="B59" s="135"/>
      <c r="C59" s="1259" t="s">
        <v>596</v>
      </c>
      <c r="D59" s="1260"/>
      <c r="E59" s="1261"/>
      <c r="F59" s="136">
        <v>6</v>
      </c>
      <c r="G59" s="136">
        <v>7</v>
      </c>
      <c r="H59" s="137">
        <v>8</v>
      </c>
    </row>
    <row r="60" spans="2:8" ht="45.75" customHeight="1" x14ac:dyDescent="0.15">
      <c r="B60" s="135"/>
      <c r="C60" s="1259" t="s">
        <v>597</v>
      </c>
      <c r="D60" s="1260"/>
      <c r="E60" s="1261"/>
      <c r="F60" s="136" t="s">
        <v>600</v>
      </c>
      <c r="G60" s="136" t="s">
        <v>600</v>
      </c>
      <c r="H60" s="137">
        <v>6</v>
      </c>
    </row>
    <row r="61" spans="2:8" ht="45.75" customHeight="1" x14ac:dyDescent="0.15">
      <c r="B61" s="135"/>
      <c r="C61" s="1259" t="s">
        <v>598</v>
      </c>
      <c r="D61" s="1260"/>
      <c r="E61" s="1261"/>
      <c r="F61" s="136">
        <v>6</v>
      </c>
      <c r="G61" s="136">
        <v>6</v>
      </c>
      <c r="H61" s="137">
        <v>6</v>
      </c>
    </row>
    <row r="62" spans="2:8" ht="45.75" customHeight="1" thickBot="1" x14ac:dyDescent="0.2">
      <c r="B62" s="138"/>
      <c r="C62" s="1262" t="s">
        <v>599</v>
      </c>
      <c r="D62" s="1263"/>
      <c r="E62" s="1264"/>
      <c r="F62" s="139">
        <v>0</v>
      </c>
      <c r="G62" s="139">
        <v>0</v>
      </c>
      <c r="H62" s="140">
        <v>0</v>
      </c>
    </row>
    <row r="63" spans="2:8" ht="52.5" customHeight="1" thickBot="1" x14ac:dyDescent="0.2">
      <c r="B63" s="141"/>
      <c r="C63" s="1265" t="s">
        <v>51</v>
      </c>
      <c r="D63" s="1265"/>
      <c r="E63" s="1266"/>
      <c r="F63" s="142">
        <v>515</v>
      </c>
      <c r="G63" s="142">
        <v>526</v>
      </c>
      <c r="H63" s="143">
        <v>392</v>
      </c>
    </row>
    <row r="64" spans="2:8" ht="15" customHeight="1" x14ac:dyDescent="0.15"/>
  </sheetData>
  <sheetProtection algorithmName="SHA-512" hashValue="dGaE/fNaBsXZxOK3Q31EK2PdkrFrRoGDWtNGvdvWDeYuboDe2TKbcb2yZf74cr1oNpWX+E4+hL/QSNQfRZMWCg==" saltValue="R6rCkc1LFFfuqFItx+v7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8FB2E-4470-48DC-9D40-1C614B1D2E9C}">
  <sheetPr>
    <pageSetUpPr fitToPage="1"/>
  </sheetPr>
  <dimension ref="A1:WZM160"/>
  <sheetViews>
    <sheetView showGridLines="0" topLeftCell="AF40" zoomScaleNormal="100" zoomScaleSheetLayoutView="55" workbookViewId="0">
      <selection activeCell="AQ61" sqref="AQ61"/>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555</v>
      </c>
      <c r="BQ50" s="1307"/>
      <c r="BR50" s="1307"/>
      <c r="BS50" s="1307"/>
      <c r="BT50" s="1307"/>
      <c r="BU50" s="1307"/>
      <c r="BV50" s="1307"/>
      <c r="BW50" s="1307"/>
      <c r="BX50" s="1307" t="s">
        <v>556</v>
      </c>
      <c r="BY50" s="1307"/>
      <c r="BZ50" s="1307"/>
      <c r="CA50" s="1307"/>
      <c r="CB50" s="1307"/>
      <c r="CC50" s="1307"/>
      <c r="CD50" s="1307"/>
      <c r="CE50" s="1307"/>
      <c r="CF50" s="1307" t="s">
        <v>557</v>
      </c>
      <c r="CG50" s="1307"/>
      <c r="CH50" s="1307"/>
      <c r="CI50" s="1307"/>
      <c r="CJ50" s="1307"/>
      <c r="CK50" s="1307"/>
      <c r="CL50" s="1307"/>
      <c r="CM50" s="1307"/>
      <c r="CN50" s="1307" t="s">
        <v>558</v>
      </c>
      <c r="CO50" s="1307"/>
      <c r="CP50" s="1307"/>
      <c r="CQ50" s="1307"/>
      <c r="CR50" s="1307"/>
      <c r="CS50" s="1307"/>
      <c r="CT50" s="1307"/>
      <c r="CU50" s="1307"/>
      <c r="CV50" s="1307" t="s">
        <v>559</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606</v>
      </c>
      <c r="AO51" s="1311"/>
      <c r="AP51" s="1311"/>
      <c r="AQ51" s="1311"/>
      <c r="AR51" s="1311"/>
      <c r="AS51" s="1311"/>
      <c r="AT51" s="1311"/>
      <c r="AU51" s="1311"/>
      <c r="AV51" s="1311"/>
      <c r="AW51" s="1311"/>
      <c r="AX51" s="1311"/>
      <c r="AY51" s="1311"/>
      <c r="AZ51" s="1311"/>
      <c r="BA51" s="1311"/>
      <c r="BB51" s="1311" t="s">
        <v>607</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608</v>
      </c>
      <c r="BC53" s="1311"/>
      <c r="BD53" s="1311"/>
      <c r="BE53" s="1311"/>
      <c r="BF53" s="1311"/>
      <c r="BG53" s="1311"/>
      <c r="BH53" s="1311"/>
      <c r="BI53" s="1311"/>
      <c r="BJ53" s="1311"/>
      <c r="BK53" s="1311"/>
      <c r="BL53" s="1311"/>
      <c r="BM53" s="1311"/>
      <c r="BN53" s="1311"/>
      <c r="BO53" s="1311"/>
      <c r="BP53" s="1312">
        <v>45.5</v>
      </c>
      <c r="BQ53" s="1312"/>
      <c r="BR53" s="1312"/>
      <c r="BS53" s="1312"/>
      <c r="BT53" s="1312"/>
      <c r="BU53" s="1312"/>
      <c r="BV53" s="1312"/>
      <c r="BW53" s="1312"/>
      <c r="BX53" s="1312">
        <v>40.5</v>
      </c>
      <c r="BY53" s="1312"/>
      <c r="BZ53" s="1312"/>
      <c r="CA53" s="1312"/>
      <c r="CB53" s="1312"/>
      <c r="CC53" s="1312"/>
      <c r="CD53" s="1312"/>
      <c r="CE53" s="1312"/>
      <c r="CF53" s="1312">
        <v>43.3</v>
      </c>
      <c r="CG53" s="1312"/>
      <c r="CH53" s="1312"/>
      <c r="CI53" s="1312"/>
      <c r="CJ53" s="1312"/>
      <c r="CK53" s="1312"/>
      <c r="CL53" s="1312"/>
      <c r="CM53" s="1312"/>
      <c r="CN53" s="1312">
        <v>45.4</v>
      </c>
      <c r="CO53" s="1312"/>
      <c r="CP53" s="1312"/>
      <c r="CQ53" s="1312"/>
      <c r="CR53" s="1312"/>
      <c r="CS53" s="1312"/>
      <c r="CT53" s="1312"/>
      <c r="CU53" s="1312"/>
      <c r="CV53" s="1312">
        <v>51.5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609</v>
      </c>
      <c r="AO55" s="1307"/>
      <c r="AP55" s="1307"/>
      <c r="AQ55" s="1307"/>
      <c r="AR55" s="1307"/>
      <c r="AS55" s="1307"/>
      <c r="AT55" s="1307"/>
      <c r="AU55" s="1307"/>
      <c r="AV55" s="1307"/>
      <c r="AW55" s="1307"/>
      <c r="AX55" s="1307"/>
      <c r="AY55" s="1307"/>
      <c r="AZ55" s="1307"/>
      <c r="BA55" s="1307"/>
      <c r="BB55" s="1311" t="s">
        <v>607</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608</v>
      </c>
      <c r="BC57" s="1311"/>
      <c r="BD57" s="1311"/>
      <c r="BE57" s="1311"/>
      <c r="BF57" s="1311"/>
      <c r="BG57" s="1311"/>
      <c r="BH57" s="1311"/>
      <c r="BI57" s="1311"/>
      <c r="BJ57" s="1311"/>
      <c r="BK57" s="1311"/>
      <c r="BL57" s="1311"/>
      <c r="BM57" s="1311"/>
      <c r="BN57" s="1311"/>
      <c r="BO57" s="1311"/>
      <c r="BP57" s="1312">
        <v>57.5</v>
      </c>
      <c r="BQ57" s="1312"/>
      <c r="BR57" s="1312"/>
      <c r="BS57" s="1312"/>
      <c r="BT57" s="1312"/>
      <c r="BU57" s="1312"/>
      <c r="BV57" s="1312"/>
      <c r="BW57" s="1312"/>
      <c r="BX57" s="1312">
        <v>58.4</v>
      </c>
      <c r="BY57" s="1312"/>
      <c r="BZ57" s="1312"/>
      <c r="CA57" s="1312"/>
      <c r="CB57" s="1312"/>
      <c r="CC57" s="1312"/>
      <c r="CD57" s="1312"/>
      <c r="CE57" s="1312"/>
      <c r="CF57" s="1312">
        <v>61.8</v>
      </c>
      <c r="CG57" s="1312"/>
      <c r="CH57" s="1312"/>
      <c r="CI57" s="1312"/>
      <c r="CJ57" s="1312"/>
      <c r="CK57" s="1312"/>
      <c r="CL57" s="1312"/>
      <c r="CM57" s="1312"/>
      <c r="CN57" s="1312">
        <v>63.1</v>
      </c>
      <c r="CO57" s="1312"/>
      <c r="CP57" s="1312"/>
      <c r="CQ57" s="1312"/>
      <c r="CR57" s="1312"/>
      <c r="CS57" s="1312"/>
      <c r="CT57" s="1312"/>
      <c r="CU57" s="1312"/>
      <c r="CV57" s="1312">
        <v>62.4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610</v>
      </c>
    </row>
    <row r="64" spans="1:109" x14ac:dyDescent="0.15">
      <c r="B64" s="1282"/>
      <c r="G64" s="1289"/>
      <c r="I64" s="1322"/>
      <c r="J64" s="1322"/>
      <c r="K64" s="1322"/>
      <c r="L64" s="1322"/>
      <c r="M64" s="1322"/>
      <c r="N64" s="1323"/>
      <c r="AM64" s="1289"/>
      <c r="AN64" s="1289" t="s">
        <v>603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555</v>
      </c>
      <c r="BQ72" s="1307"/>
      <c r="BR72" s="1307"/>
      <c r="BS72" s="1307"/>
      <c r="BT72" s="1307"/>
      <c r="BU72" s="1307"/>
      <c r="BV72" s="1307"/>
      <c r="BW72" s="1307"/>
      <c r="BX72" s="1307" t="s">
        <v>556</v>
      </c>
      <c r="BY72" s="1307"/>
      <c r="BZ72" s="1307"/>
      <c r="CA72" s="1307"/>
      <c r="CB72" s="1307"/>
      <c r="CC72" s="1307"/>
      <c r="CD72" s="1307"/>
      <c r="CE72" s="1307"/>
      <c r="CF72" s="1307" t="s">
        <v>557</v>
      </c>
      <c r="CG72" s="1307"/>
      <c r="CH72" s="1307"/>
      <c r="CI72" s="1307"/>
      <c r="CJ72" s="1307"/>
      <c r="CK72" s="1307"/>
      <c r="CL72" s="1307"/>
      <c r="CM72" s="1307"/>
      <c r="CN72" s="1307" t="s">
        <v>558</v>
      </c>
      <c r="CO72" s="1307"/>
      <c r="CP72" s="1307"/>
      <c r="CQ72" s="1307"/>
      <c r="CR72" s="1307"/>
      <c r="CS72" s="1307"/>
      <c r="CT72" s="1307"/>
      <c r="CU72" s="1307"/>
      <c r="CV72" s="1307" t="s">
        <v>559</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606</v>
      </c>
      <c r="AO73" s="1311"/>
      <c r="AP73" s="1311"/>
      <c r="AQ73" s="1311"/>
      <c r="AR73" s="1311"/>
      <c r="AS73" s="1311"/>
      <c r="AT73" s="1311"/>
      <c r="AU73" s="1311"/>
      <c r="AV73" s="1311"/>
      <c r="AW73" s="1311"/>
      <c r="AX73" s="1311"/>
      <c r="AY73" s="1311"/>
      <c r="AZ73" s="1311"/>
      <c r="BA73" s="1311"/>
      <c r="BB73" s="1311" t="s">
        <v>607</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612</v>
      </c>
      <c r="BC75" s="1311"/>
      <c r="BD75" s="1311"/>
      <c r="BE75" s="1311"/>
      <c r="BF75" s="1311"/>
      <c r="BG75" s="1311"/>
      <c r="BH75" s="1311"/>
      <c r="BI75" s="1311"/>
      <c r="BJ75" s="1311"/>
      <c r="BK75" s="1311"/>
      <c r="BL75" s="1311"/>
      <c r="BM75" s="1311"/>
      <c r="BN75" s="1311"/>
      <c r="BO75" s="1311"/>
      <c r="BP75" s="1312">
        <v>10.3</v>
      </c>
      <c r="BQ75" s="1312"/>
      <c r="BR75" s="1312"/>
      <c r="BS75" s="1312"/>
      <c r="BT75" s="1312"/>
      <c r="BU75" s="1312"/>
      <c r="BV75" s="1312"/>
      <c r="BW75" s="1312"/>
      <c r="BX75" s="1312">
        <v>9.5</v>
      </c>
      <c r="BY75" s="1312"/>
      <c r="BZ75" s="1312"/>
      <c r="CA75" s="1312"/>
      <c r="CB75" s="1312"/>
      <c r="CC75" s="1312"/>
      <c r="CD75" s="1312"/>
      <c r="CE75" s="1312"/>
      <c r="CF75" s="1312">
        <v>9.5</v>
      </c>
      <c r="CG75" s="1312"/>
      <c r="CH75" s="1312"/>
      <c r="CI75" s="1312"/>
      <c r="CJ75" s="1312"/>
      <c r="CK75" s="1312"/>
      <c r="CL75" s="1312"/>
      <c r="CM75" s="1312"/>
      <c r="CN75" s="1312">
        <v>7.9</v>
      </c>
      <c r="CO75" s="1312"/>
      <c r="CP75" s="1312"/>
      <c r="CQ75" s="1312"/>
      <c r="CR75" s="1312"/>
      <c r="CS75" s="1312"/>
      <c r="CT75" s="1312"/>
      <c r="CU75" s="1312"/>
      <c r="CV75" s="1312">
        <v>6.9</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609</v>
      </c>
      <c r="AO77" s="1307"/>
      <c r="AP77" s="1307"/>
      <c r="AQ77" s="1307"/>
      <c r="AR77" s="1307"/>
      <c r="AS77" s="1307"/>
      <c r="AT77" s="1307"/>
      <c r="AU77" s="1307"/>
      <c r="AV77" s="1307"/>
      <c r="AW77" s="1307"/>
      <c r="AX77" s="1307"/>
      <c r="AY77" s="1307"/>
      <c r="AZ77" s="1307"/>
      <c r="BA77" s="1307"/>
      <c r="BB77" s="1311" t="s">
        <v>607</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612</v>
      </c>
      <c r="BC79" s="1311"/>
      <c r="BD79" s="1311"/>
      <c r="BE79" s="1311"/>
      <c r="BF79" s="1311"/>
      <c r="BG79" s="1311"/>
      <c r="BH79" s="1311"/>
      <c r="BI79" s="1311"/>
      <c r="BJ79" s="1311"/>
      <c r="BK79" s="1311"/>
      <c r="BL79" s="1311"/>
      <c r="BM79" s="1311"/>
      <c r="BN79" s="1311"/>
      <c r="BO79" s="1311"/>
      <c r="BP79" s="1312">
        <v>6</v>
      </c>
      <c r="BQ79" s="1312"/>
      <c r="BR79" s="1312"/>
      <c r="BS79" s="1312"/>
      <c r="BT79" s="1312"/>
      <c r="BU79" s="1312"/>
      <c r="BV79" s="1312"/>
      <c r="BW79" s="1312"/>
      <c r="BX79" s="1312">
        <v>5.6</v>
      </c>
      <c r="BY79" s="1312"/>
      <c r="BZ79" s="1312"/>
      <c r="CA79" s="1312"/>
      <c r="CB79" s="1312"/>
      <c r="CC79" s="1312"/>
      <c r="CD79" s="1312"/>
      <c r="CE79" s="1312"/>
      <c r="CF79" s="1312">
        <v>5.3</v>
      </c>
      <c r="CG79" s="1312"/>
      <c r="CH79" s="1312"/>
      <c r="CI79" s="1312"/>
      <c r="CJ79" s="1312"/>
      <c r="CK79" s="1312"/>
      <c r="CL79" s="1312"/>
      <c r="CM79" s="1312"/>
      <c r="CN79" s="1312">
        <v>5.8</v>
      </c>
      <c r="CO79" s="1312"/>
      <c r="CP79" s="1312"/>
      <c r="CQ79" s="1312"/>
      <c r="CR79" s="1312"/>
      <c r="CS79" s="1312"/>
      <c r="CT79" s="1312"/>
      <c r="CU79" s="1312"/>
      <c r="CV79" s="1312">
        <v>5.8</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lhOJaZQjbaJKoH5zbWmfVxzW/JTZcYORRz0sBYag2Z3zKbpivJJ9cwx5x7h3Wzk0KES0UZvJpf4XE+gMU3llbw==" saltValue="Zf0YFF52VY2o4iZlaYAUf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9031-3326-48F3-9568-C0E5335D86AB}">
  <sheetPr>
    <pageSetUpPr fitToPage="1"/>
  </sheetPr>
  <dimension ref="A1:DR125"/>
  <sheetViews>
    <sheetView showGridLines="0" topLeftCell="A103"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WAtzRSCypbQPGqdA6crVntkUlw3wOARJ+vOxvDTL7UJfcFiLYd5s7rFkP1DH3DYIeyyooDj+LcidEMKW92nA5A==" saltValue="S8jPa8HHjsEdpRm5a3Y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B203E-5C4D-4FE2-9009-B1E8EEDC4BAA}">
  <sheetPr>
    <pageSetUpPr fitToPage="1"/>
  </sheetPr>
  <dimension ref="A1:DR125"/>
  <sheetViews>
    <sheetView showGridLines="0" topLeftCell="A88"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j8d2SiqGa+a38NlrNKGmMzki4D6TE0akjtGvuD0BKfBx9d+hcQqrt/wAA6LMkOSBZLyb7lQdQwRGH3Z+3Qx/Rw==" saltValue="rgc2AdqLB9QoyOeqL70w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875966</v>
      </c>
      <c r="E3" s="162"/>
      <c r="F3" s="163">
        <v>237994</v>
      </c>
      <c r="G3" s="164"/>
      <c r="H3" s="165"/>
    </row>
    <row r="4" spans="1:8" x14ac:dyDescent="0.15">
      <c r="A4" s="166"/>
      <c r="B4" s="167"/>
      <c r="C4" s="168"/>
      <c r="D4" s="169">
        <v>29595</v>
      </c>
      <c r="E4" s="170"/>
      <c r="F4" s="171">
        <v>110361</v>
      </c>
      <c r="G4" s="172"/>
      <c r="H4" s="173"/>
    </row>
    <row r="5" spans="1:8" x14ac:dyDescent="0.15">
      <c r="A5" s="154" t="s">
        <v>547</v>
      </c>
      <c r="B5" s="159"/>
      <c r="C5" s="160"/>
      <c r="D5" s="161">
        <v>1463825</v>
      </c>
      <c r="E5" s="162"/>
      <c r="F5" s="163">
        <v>267911</v>
      </c>
      <c r="G5" s="164"/>
      <c r="H5" s="165"/>
    </row>
    <row r="6" spans="1:8" x14ac:dyDescent="0.15">
      <c r="A6" s="166"/>
      <c r="B6" s="167"/>
      <c r="C6" s="168"/>
      <c r="D6" s="169">
        <v>1854</v>
      </c>
      <c r="E6" s="170"/>
      <c r="F6" s="171">
        <v>106425</v>
      </c>
      <c r="G6" s="172"/>
      <c r="H6" s="173"/>
    </row>
    <row r="7" spans="1:8" x14ac:dyDescent="0.15">
      <c r="A7" s="154" t="s">
        <v>548</v>
      </c>
      <c r="B7" s="159"/>
      <c r="C7" s="160"/>
      <c r="D7" s="161">
        <v>599640</v>
      </c>
      <c r="E7" s="162"/>
      <c r="F7" s="163">
        <v>228215</v>
      </c>
      <c r="G7" s="164"/>
      <c r="H7" s="165"/>
    </row>
    <row r="8" spans="1:8" x14ac:dyDescent="0.15">
      <c r="A8" s="166"/>
      <c r="B8" s="167"/>
      <c r="C8" s="168"/>
      <c r="D8" s="169">
        <v>8601</v>
      </c>
      <c r="E8" s="170"/>
      <c r="F8" s="171">
        <v>117571</v>
      </c>
      <c r="G8" s="172"/>
      <c r="H8" s="173"/>
    </row>
    <row r="9" spans="1:8" x14ac:dyDescent="0.15">
      <c r="A9" s="154" t="s">
        <v>549</v>
      </c>
      <c r="B9" s="159"/>
      <c r="C9" s="160"/>
      <c r="D9" s="161">
        <v>1427688</v>
      </c>
      <c r="E9" s="162"/>
      <c r="F9" s="163">
        <v>264232</v>
      </c>
      <c r="G9" s="164"/>
      <c r="H9" s="165"/>
    </row>
    <row r="10" spans="1:8" x14ac:dyDescent="0.15">
      <c r="A10" s="166"/>
      <c r="B10" s="167"/>
      <c r="C10" s="168"/>
      <c r="D10" s="169">
        <v>18267</v>
      </c>
      <c r="E10" s="170"/>
      <c r="F10" s="171">
        <v>133959</v>
      </c>
      <c r="G10" s="172"/>
      <c r="H10" s="173"/>
    </row>
    <row r="11" spans="1:8" x14ac:dyDescent="0.15">
      <c r="A11" s="154" t="s">
        <v>550</v>
      </c>
      <c r="B11" s="159"/>
      <c r="C11" s="160"/>
      <c r="D11" s="161">
        <v>1387687</v>
      </c>
      <c r="E11" s="162"/>
      <c r="F11" s="163">
        <v>263613</v>
      </c>
      <c r="G11" s="164"/>
      <c r="H11" s="165"/>
    </row>
    <row r="12" spans="1:8" x14ac:dyDescent="0.15">
      <c r="A12" s="166"/>
      <c r="B12" s="167"/>
      <c r="C12" s="174"/>
      <c r="D12" s="169">
        <v>31928</v>
      </c>
      <c r="E12" s="170"/>
      <c r="F12" s="171">
        <v>128823</v>
      </c>
      <c r="G12" s="172"/>
      <c r="H12" s="173"/>
    </row>
    <row r="13" spans="1:8" x14ac:dyDescent="0.15">
      <c r="A13" s="154"/>
      <c r="B13" s="159"/>
      <c r="C13" s="175"/>
      <c r="D13" s="176">
        <v>1150961</v>
      </c>
      <c r="E13" s="177"/>
      <c r="F13" s="178">
        <v>252393</v>
      </c>
      <c r="G13" s="179"/>
      <c r="H13" s="165"/>
    </row>
    <row r="14" spans="1:8" x14ac:dyDescent="0.15">
      <c r="A14" s="166"/>
      <c r="B14" s="167"/>
      <c r="C14" s="168"/>
      <c r="D14" s="169">
        <v>18049</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11.5</v>
      </c>
      <c r="C19" s="180">
        <f>ROUND(VALUE(SUBSTITUTE(実質収支比率等に係る経年分析!G$48,"▲","-")),2)</f>
        <v>18.96</v>
      </c>
      <c r="D19" s="180">
        <f>ROUND(VALUE(SUBSTITUTE(実質収支比率等に係る経年分析!H$48,"▲","-")),2)</f>
        <v>40.01</v>
      </c>
      <c r="E19" s="180">
        <f>ROUND(VALUE(SUBSTITUTE(実質収支比率等に係る経年分析!I$48,"▲","-")),2)</f>
        <v>13.04</v>
      </c>
      <c r="F19" s="180">
        <f>ROUND(VALUE(SUBSTITUTE(実質収支比率等に係る経年分析!J$48,"▲","-")),2)</f>
        <v>16.54</v>
      </c>
    </row>
    <row r="20" spans="1:11" x14ac:dyDescent="0.15">
      <c r="A20" s="180" t="s">
        <v>55</v>
      </c>
      <c r="B20" s="180">
        <f>ROUND(VALUE(SUBSTITUTE(実質収支比率等に係る経年分析!F$47,"▲","-")),2)</f>
        <v>85.22</v>
      </c>
      <c r="C20" s="180">
        <f>ROUND(VALUE(SUBSTITUTE(実質収支比率等に係る経年分析!G$47,"▲","-")),2)</f>
        <v>91.2</v>
      </c>
      <c r="D20" s="180">
        <f>ROUND(VALUE(SUBSTITUTE(実質収支比率等に係る経年分析!H$47,"▲","-")),2)</f>
        <v>99.53</v>
      </c>
      <c r="E20" s="180">
        <f>ROUND(VALUE(SUBSTITUTE(実質収支比率等に係る経年分析!I$47,"▲","-")),2)</f>
        <v>100.36</v>
      </c>
      <c r="F20" s="180">
        <f>ROUND(VALUE(SUBSTITUTE(実質収支比率等に係る経年分析!J$47,"▲","-")),2)</f>
        <v>86.7</v>
      </c>
    </row>
    <row r="21" spans="1:11" x14ac:dyDescent="0.15">
      <c r="A21" s="180" t="s">
        <v>56</v>
      </c>
      <c r="B21" s="180">
        <f>IF(ISNUMBER(VALUE(SUBSTITUTE(実質収支比率等に係る経年分析!F$49,"▲","-"))),ROUND(VALUE(SUBSTITUTE(実質収支比率等に係る経年分析!F$49,"▲","-")),2),NA())</f>
        <v>6.73</v>
      </c>
      <c r="C21" s="180">
        <f>IF(ISNUMBER(VALUE(SUBSTITUTE(実質収支比率等に係る経年分析!G$49,"▲","-"))),ROUND(VALUE(SUBSTITUTE(実質収支比率等に係る経年分析!G$49,"▲","-")),2),NA())</f>
        <v>9.77</v>
      </c>
      <c r="D21" s="180">
        <f>IF(ISNUMBER(VALUE(SUBSTITUTE(実質収支比率等に係る経年分析!H$49,"▲","-"))),ROUND(VALUE(SUBSTITUTE(実質収支比率等に係る経年分析!H$49,"▲","-")),2),NA())</f>
        <v>25.69</v>
      </c>
      <c r="E21" s="180">
        <f>IF(ISNUMBER(VALUE(SUBSTITUTE(実質収支比率等に係る経年分析!I$49,"▲","-"))),ROUND(VALUE(SUBSTITUTE(実質収支比率等に係る経年分析!I$49,"▲","-")),2),NA())</f>
        <v>-26.37</v>
      </c>
      <c r="F21" s="180">
        <f>IF(ISNUMBER(VALUE(SUBSTITUTE(実質収支比率等に係る経年分析!J$49,"▲","-"))),ROUND(VALUE(SUBSTITUTE(実質収支比率等に係る経年分析!J$49,"▲","-")),2),NA())</f>
        <v>-6.86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v>
      </c>
    </row>
    <row r="35" spans="1:16" x14ac:dyDescent="0.15">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5.0999999999999996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73</v>
      </c>
      <c r="E42" s="182"/>
      <c r="F42" s="182"/>
      <c r="G42" s="182">
        <f>'実質公債費比率（分子）の構造'!L$52</f>
        <v>63</v>
      </c>
      <c r="H42" s="182"/>
      <c r="I42" s="182"/>
      <c r="J42" s="182">
        <f>'実質公債費比率（分子）の構造'!M$52</f>
        <v>62</v>
      </c>
      <c r="K42" s="182"/>
      <c r="L42" s="182"/>
      <c r="M42" s="182">
        <f>'実質公債費比率（分子）の構造'!N$52</f>
        <v>62</v>
      </c>
      <c r="N42" s="182"/>
      <c r="O42" s="182"/>
      <c r="P42" s="182">
        <f>'実質公債費比率（分子）の構造'!O$52</f>
        <v>57</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15</v>
      </c>
      <c r="C46" s="182"/>
      <c r="D46" s="182"/>
      <c r="E46" s="182">
        <f>'実質公債費比率（分子）の構造'!L$48</f>
        <v>10</v>
      </c>
      <c r="F46" s="182"/>
      <c r="G46" s="182"/>
      <c r="H46" s="182">
        <f>'実質公債費比率（分子）の構造'!M$48</f>
        <v>6</v>
      </c>
      <c r="I46" s="182"/>
      <c r="J46" s="182"/>
      <c r="K46" s="182">
        <f>'実質公債費比率（分子）の構造'!N$48</f>
        <v>8</v>
      </c>
      <c r="L46" s="182"/>
      <c r="M46" s="182"/>
      <c r="N46" s="182">
        <f>'実質公債費比率（分子）の構造'!O$48</f>
        <v>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86</v>
      </c>
      <c r="C49" s="182"/>
      <c r="D49" s="182"/>
      <c r="E49" s="182">
        <f>'実質公債費比率（分子）の構造'!L$45</f>
        <v>91</v>
      </c>
      <c r="F49" s="182"/>
      <c r="G49" s="182"/>
      <c r="H49" s="182">
        <f>'実質公債費比率（分子）の構造'!M$45</f>
        <v>86</v>
      </c>
      <c r="I49" s="182"/>
      <c r="J49" s="182"/>
      <c r="K49" s="182">
        <f>'実質公債費比率（分子）の構造'!N$45</f>
        <v>64</v>
      </c>
      <c r="L49" s="182"/>
      <c r="M49" s="182"/>
      <c r="N49" s="182">
        <f>'実質公債費比率（分子）の構造'!O$45</f>
        <v>78</v>
      </c>
      <c r="O49" s="182"/>
      <c r="P49" s="182"/>
    </row>
    <row r="50" spans="1:16" x14ac:dyDescent="0.15">
      <c r="A50" s="182" t="s">
        <v>71</v>
      </c>
      <c r="B50" s="182" t="e">
        <f>NA()</f>
        <v>#N/A</v>
      </c>
      <c r="C50" s="182">
        <f>IF(ISNUMBER('実質公債費比率（分子）の構造'!K$53),'実質公債費比率（分子）の構造'!K$53,NA())</f>
        <v>28</v>
      </c>
      <c r="D50" s="182" t="e">
        <f>NA()</f>
        <v>#N/A</v>
      </c>
      <c r="E50" s="182" t="e">
        <f>NA()</f>
        <v>#N/A</v>
      </c>
      <c r="F50" s="182">
        <f>IF(ISNUMBER('実質公債費比率（分子）の構造'!L$53),'実質公債費比率（分子）の構造'!L$53,NA())</f>
        <v>39</v>
      </c>
      <c r="G50" s="182" t="e">
        <f>NA()</f>
        <v>#N/A</v>
      </c>
      <c r="H50" s="182" t="e">
        <f>NA()</f>
        <v>#N/A</v>
      </c>
      <c r="I50" s="182">
        <f>IF(ISNUMBER('実質公債費比率（分子）の構造'!M$53),'実質公債費比率（分子）の構造'!M$53,NA())</f>
        <v>30</v>
      </c>
      <c r="J50" s="182" t="e">
        <f>NA()</f>
        <v>#N/A</v>
      </c>
      <c r="K50" s="182" t="e">
        <f>NA()</f>
        <v>#N/A</v>
      </c>
      <c r="L50" s="182">
        <f>IF(ISNUMBER('実質公債費比率（分子）の構造'!N$53),'実質公債費比率（分子）の構造'!N$53,NA())</f>
        <v>10</v>
      </c>
      <c r="M50" s="182" t="e">
        <f>NA()</f>
        <v>#N/A</v>
      </c>
      <c r="N50" s="182" t="e">
        <f>NA()</f>
        <v>#N/A</v>
      </c>
      <c r="O50" s="182">
        <f>IF(ISNUMBER('実質公債費比率（分子）の構造'!O$53),'実質公債費比率（分子）の構造'!O$53,NA())</f>
        <v>29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618</v>
      </c>
      <c r="E56" s="181"/>
      <c r="F56" s="181"/>
      <c r="G56" s="181">
        <f>'将来負担比率（分子）の構造'!J$52</f>
        <v>578</v>
      </c>
      <c r="H56" s="181"/>
      <c r="I56" s="181"/>
      <c r="J56" s="181">
        <f>'将来負担比率（分子）の構造'!K$52</f>
        <v>541</v>
      </c>
      <c r="K56" s="181"/>
      <c r="L56" s="181"/>
      <c r="M56" s="181">
        <f>'将来負担比率（分子）の構造'!L$52</f>
        <v>660</v>
      </c>
      <c r="N56" s="181"/>
      <c r="O56" s="181"/>
      <c r="P56" s="181">
        <f>'将来負担比率（分子）の構造'!M$52</f>
        <v>703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435</v>
      </c>
      <c r="E58" s="181"/>
      <c r="F58" s="181"/>
      <c r="G58" s="181">
        <f>'将来負担比率（分子）の構造'!J$50</f>
        <v>445</v>
      </c>
      <c r="H58" s="181"/>
      <c r="I58" s="181"/>
      <c r="J58" s="181">
        <f>'将来負担比率（分子）の構造'!K$50</f>
        <v>469</v>
      </c>
      <c r="K58" s="181"/>
      <c r="L58" s="181"/>
      <c r="M58" s="181">
        <f>'将来負担比率（分子）の構造'!L$50</f>
        <v>474</v>
      </c>
      <c r="N58" s="181"/>
      <c r="O58" s="181"/>
      <c r="P58" s="181">
        <f>'将来負担比率（分子）の構造'!M$50</f>
        <v>428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139</v>
      </c>
      <c r="C62" s="181"/>
      <c r="D62" s="181"/>
      <c r="E62" s="181">
        <f>'将来負担比率（分子）の構造'!J$45</f>
        <v>61</v>
      </c>
      <c r="F62" s="181"/>
      <c r="G62" s="181"/>
      <c r="H62" s="181">
        <f>'将来負担比率（分子）の構造'!K$45</f>
        <v>57</v>
      </c>
      <c r="I62" s="181"/>
      <c r="J62" s="181"/>
      <c r="K62" s="181">
        <f>'将来負担比率（分子）の構造'!L$45</f>
        <v>51</v>
      </c>
      <c r="L62" s="181"/>
      <c r="M62" s="181"/>
      <c r="N62" s="181">
        <f>'将来負担比率（分子）の構造'!M$45</f>
        <v>41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111</v>
      </c>
      <c r="C64" s="181"/>
      <c r="D64" s="181"/>
      <c r="E64" s="181">
        <f>'将来負担比率（分子）の構造'!J$43</f>
        <v>105</v>
      </c>
      <c r="F64" s="181"/>
      <c r="G64" s="181"/>
      <c r="H64" s="181">
        <f>'将来負担比率（分子）の構造'!K$43</f>
        <v>108</v>
      </c>
      <c r="I64" s="181"/>
      <c r="J64" s="181"/>
      <c r="K64" s="181">
        <f>'将来負担比率（分子）の構造'!L$43</f>
        <v>113</v>
      </c>
      <c r="L64" s="181"/>
      <c r="M64" s="181"/>
      <c r="N64" s="181">
        <f>'将来負担比率（分子）の構造'!M$43</f>
        <v>109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669</v>
      </c>
      <c r="C66" s="181"/>
      <c r="D66" s="181"/>
      <c r="E66" s="181">
        <f>'将来負担比率（分子）の構造'!J$41</f>
        <v>698</v>
      </c>
      <c r="F66" s="181"/>
      <c r="G66" s="181"/>
      <c r="H66" s="181">
        <f>'将来負担比率（分子）の構造'!K$41</f>
        <v>836</v>
      </c>
      <c r="I66" s="181"/>
      <c r="J66" s="181"/>
      <c r="K66" s="181">
        <f>'将来負担比率（分子）の構造'!L$41</f>
        <v>879</v>
      </c>
      <c r="L66" s="181"/>
      <c r="M66" s="181"/>
      <c r="N66" s="181">
        <f>'将来負担比率（分子）の構造'!M$41</f>
        <v>908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397</v>
      </c>
      <c r="C72" s="185">
        <f>基金残高に係る経年分析!G55</f>
        <v>399</v>
      </c>
      <c r="D72" s="185">
        <f>基金残高に係る経年分析!H55</f>
        <v>355</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116</v>
      </c>
      <c r="C74" s="185">
        <f>基金残高に係る経年分析!G57</f>
        <v>125</v>
      </c>
      <c r="D74" s="185">
        <f>基金残高に係る経年分析!H57</f>
        <v>35</v>
      </c>
    </row>
  </sheetData>
  <sheetProtection algorithmName="SHA-512" hashValue="VHmniAO+ZsJ5FxZcDjXmPY1JDuBAQ/fvSp0avS6HrS9x06kdVm3q/DYBNjXZ9/IUvIM/13vYRuM8MwfON1CprA==" saltValue="yiHXrcB3KUPPmb/xpn1b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29412</v>
      </c>
      <c r="S5" s="698"/>
      <c r="T5" s="698"/>
      <c r="U5" s="698"/>
      <c r="V5" s="698"/>
      <c r="W5" s="698"/>
      <c r="X5" s="698"/>
      <c r="Y5" s="741"/>
      <c r="Z5" s="759">
        <v>2</v>
      </c>
      <c r="AA5" s="759"/>
      <c r="AB5" s="759"/>
      <c r="AC5" s="759"/>
      <c r="AD5" s="760">
        <v>29412</v>
      </c>
      <c r="AE5" s="760"/>
      <c r="AF5" s="760"/>
      <c r="AG5" s="760"/>
      <c r="AH5" s="760"/>
      <c r="AI5" s="760"/>
      <c r="AJ5" s="760"/>
      <c r="AK5" s="760"/>
      <c r="AL5" s="742">
        <v>6.9</v>
      </c>
      <c r="AM5" s="713"/>
      <c r="AN5" s="713"/>
      <c r="AO5" s="743"/>
      <c r="AP5" s="708" t="s">
        <v>227</v>
      </c>
      <c r="AQ5" s="709"/>
      <c r="AR5" s="709"/>
      <c r="AS5" s="709"/>
      <c r="AT5" s="709"/>
      <c r="AU5" s="709"/>
      <c r="AV5" s="709"/>
      <c r="AW5" s="709"/>
      <c r="AX5" s="709"/>
      <c r="AY5" s="709"/>
      <c r="AZ5" s="709"/>
      <c r="BA5" s="709"/>
      <c r="BB5" s="709"/>
      <c r="BC5" s="709"/>
      <c r="BD5" s="709"/>
      <c r="BE5" s="709"/>
      <c r="BF5" s="710"/>
      <c r="BG5" s="642">
        <v>29412</v>
      </c>
      <c r="BH5" s="643"/>
      <c r="BI5" s="643"/>
      <c r="BJ5" s="643"/>
      <c r="BK5" s="643"/>
      <c r="BL5" s="643"/>
      <c r="BM5" s="643"/>
      <c r="BN5" s="644"/>
      <c r="BO5" s="675">
        <v>100</v>
      </c>
      <c r="BP5" s="675"/>
      <c r="BQ5" s="675"/>
      <c r="BR5" s="675"/>
      <c r="BS5" s="676" t="s">
        <v>128</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2292</v>
      </c>
      <c r="S6" s="643"/>
      <c r="T6" s="643"/>
      <c r="U6" s="643"/>
      <c r="V6" s="643"/>
      <c r="W6" s="643"/>
      <c r="X6" s="643"/>
      <c r="Y6" s="644"/>
      <c r="Z6" s="675">
        <v>0.2</v>
      </c>
      <c r="AA6" s="675"/>
      <c r="AB6" s="675"/>
      <c r="AC6" s="675"/>
      <c r="AD6" s="676">
        <v>2292</v>
      </c>
      <c r="AE6" s="676"/>
      <c r="AF6" s="676"/>
      <c r="AG6" s="676"/>
      <c r="AH6" s="676"/>
      <c r="AI6" s="676"/>
      <c r="AJ6" s="676"/>
      <c r="AK6" s="676"/>
      <c r="AL6" s="645">
        <v>0.5</v>
      </c>
      <c r="AM6" s="646"/>
      <c r="AN6" s="646"/>
      <c r="AO6" s="677"/>
      <c r="AP6" s="639" t="s">
        <v>232</v>
      </c>
      <c r="AQ6" s="640"/>
      <c r="AR6" s="640"/>
      <c r="AS6" s="640"/>
      <c r="AT6" s="640"/>
      <c r="AU6" s="640"/>
      <c r="AV6" s="640"/>
      <c r="AW6" s="640"/>
      <c r="AX6" s="640"/>
      <c r="AY6" s="640"/>
      <c r="AZ6" s="640"/>
      <c r="BA6" s="640"/>
      <c r="BB6" s="640"/>
      <c r="BC6" s="640"/>
      <c r="BD6" s="640"/>
      <c r="BE6" s="640"/>
      <c r="BF6" s="641"/>
      <c r="BG6" s="642">
        <v>29412</v>
      </c>
      <c r="BH6" s="643"/>
      <c r="BI6" s="643"/>
      <c r="BJ6" s="643"/>
      <c r="BK6" s="643"/>
      <c r="BL6" s="643"/>
      <c r="BM6" s="643"/>
      <c r="BN6" s="644"/>
      <c r="BO6" s="675">
        <v>100</v>
      </c>
      <c r="BP6" s="675"/>
      <c r="BQ6" s="675"/>
      <c r="BR6" s="675"/>
      <c r="BS6" s="676" t="s">
        <v>128</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29717</v>
      </c>
      <c r="CS6" s="643"/>
      <c r="CT6" s="643"/>
      <c r="CU6" s="643"/>
      <c r="CV6" s="643"/>
      <c r="CW6" s="643"/>
      <c r="CX6" s="643"/>
      <c r="CY6" s="644"/>
      <c r="CZ6" s="742">
        <v>2.2000000000000002</v>
      </c>
      <c r="DA6" s="713"/>
      <c r="DB6" s="713"/>
      <c r="DC6" s="745"/>
      <c r="DD6" s="648" t="s">
        <v>234</v>
      </c>
      <c r="DE6" s="643"/>
      <c r="DF6" s="643"/>
      <c r="DG6" s="643"/>
      <c r="DH6" s="643"/>
      <c r="DI6" s="643"/>
      <c r="DJ6" s="643"/>
      <c r="DK6" s="643"/>
      <c r="DL6" s="643"/>
      <c r="DM6" s="643"/>
      <c r="DN6" s="643"/>
      <c r="DO6" s="643"/>
      <c r="DP6" s="644"/>
      <c r="DQ6" s="648">
        <v>29717</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14</v>
      </c>
      <c r="S7" s="643"/>
      <c r="T7" s="643"/>
      <c r="U7" s="643"/>
      <c r="V7" s="643"/>
      <c r="W7" s="643"/>
      <c r="X7" s="643"/>
      <c r="Y7" s="644"/>
      <c r="Z7" s="675">
        <v>0</v>
      </c>
      <c r="AA7" s="675"/>
      <c r="AB7" s="675"/>
      <c r="AC7" s="675"/>
      <c r="AD7" s="676">
        <v>14</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15183</v>
      </c>
      <c r="BH7" s="643"/>
      <c r="BI7" s="643"/>
      <c r="BJ7" s="643"/>
      <c r="BK7" s="643"/>
      <c r="BL7" s="643"/>
      <c r="BM7" s="643"/>
      <c r="BN7" s="644"/>
      <c r="BO7" s="675">
        <v>51.6</v>
      </c>
      <c r="BP7" s="675"/>
      <c r="BQ7" s="675"/>
      <c r="BR7" s="675"/>
      <c r="BS7" s="676" t="s">
        <v>128</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404484</v>
      </c>
      <c r="CS7" s="643"/>
      <c r="CT7" s="643"/>
      <c r="CU7" s="643"/>
      <c r="CV7" s="643"/>
      <c r="CW7" s="643"/>
      <c r="CX7" s="643"/>
      <c r="CY7" s="644"/>
      <c r="CZ7" s="675">
        <v>29.4</v>
      </c>
      <c r="DA7" s="675"/>
      <c r="DB7" s="675"/>
      <c r="DC7" s="675"/>
      <c r="DD7" s="648">
        <v>116841</v>
      </c>
      <c r="DE7" s="643"/>
      <c r="DF7" s="643"/>
      <c r="DG7" s="643"/>
      <c r="DH7" s="643"/>
      <c r="DI7" s="643"/>
      <c r="DJ7" s="643"/>
      <c r="DK7" s="643"/>
      <c r="DL7" s="643"/>
      <c r="DM7" s="643"/>
      <c r="DN7" s="643"/>
      <c r="DO7" s="643"/>
      <c r="DP7" s="644"/>
      <c r="DQ7" s="648">
        <v>200436</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42</v>
      </c>
      <c r="S8" s="643"/>
      <c r="T8" s="643"/>
      <c r="U8" s="643"/>
      <c r="V8" s="643"/>
      <c r="W8" s="643"/>
      <c r="X8" s="643"/>
      <c r="Y8" s="644"/>
      <c r="Z8" s="675">
        <v>0</v>
      </c>
      <c r="AA8" s="675"/>
      <c r="AB8" s="675"/>
      <c r="AC8" s="675"/>
      <c r="AD8" s="676">
        <v>42</v>
      </c>
      <c r="AE8" s="676"/>
      <c r="AF8" s="676"/>
      <c r="AG8" s="676"/>
      <c r="AH8" s="676"/>
      <c r="AI8" s="676"/>
      <c r="AJ8" s="676"/>
      <c r="AK8" s="676"/>
      <c r="AL8" s="645">
        <v>0</v>
      </c>
      <c r="AM8" s="646"/>
      <c r="AN8" s="646"/>
      <c r="AO8" s="677"/>
      <c r="AP8" s="639" t="s">
        <v>239</v>
      </c>
      <c r="AQ8" s="640"/>
      <c r="AR8" s="640"/>
      <c r="AS8" s="640"/>
      <c r="AT8" s="640"/>
      <c r="AU8" s="640"/>
      <c r="AV8" s="640"/>
      <c r="AW8" s="640"/>
      <c r="AX8" s="640"/>
      <c r="AY8" s="640"/>
      <c r="AZ8" s="640"/>
      <c r="BA8" s="640"/>
      <c r="BB8" s="640"/>
      <c r="BC8" s="640"/>
      <c r="BD8" s="640"/>
      <c r="BE8" s="640"/>
      <c r="BF8" s="641"/>
      <c r="BG8" s="642">
        <v>608</v>
      </c>
      <c r="BH8" s="643"/>
      <c r="BI8" s="643"/>
      <c r="BJ8" s="643"/>
      <c r="BK8" s="643"/>
      <c r="BL8" s="643"/>
      <c r="BM8" s="643"/>
      <c r="BN8" s="644"/>
      <c r="BO8" s="675">
        <v>2.1</v>
      </c>
      <c r="BP8" s="675"/>
      <c r="BQ8" s="675"/>
      <c r="BR8" s="675"/>
      <c r="BS8" s="648" t="s">
        <v>128</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98119</v>
      </c>
      <c r="CS8" s="643"/>
      <c r="CT8" s="643"/>
      <c r="CU8" s="643"/>
      <c r="CV8" s="643"/>
      <c r="CW8" s="643"/>
      <c r="CX8" s="643"/>
      <c r="CY8" s="644"/>
      <c r="CZ8" s="675">
        <v>7.1</v>
      </c>
      <c r="DA8" s="675"/>
      <c r="DB8" s="675"/>
      <c r="DC8" s="675"/>
      <c r="DD8" s="648">
        <v>336</v>
      </c>
      <c r="DE8" s="643"/>
      <c r="DF8" s="643"/>
      <c r="DG8" s="643"/>
      <c r="DH8" s="643"/>
      <c r="DI8" s="643"/>
      <c r="DJ8" s="643"/>
      <c r="DK8" s="643"/>
      <c r="DL8" s="643"/>
      <c r="DM8" s="643"/>
      <c r="DN8" s="643"/>
      <c r="DO8" s="643"/>
      <c r="DP8" s="644"/>
      <c r="DQ8" s="648">
        <v>77056</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48</v>
      </c>
      <c r="S9" s="643"/>
      <c r="T9" s="643"/>
      <c r="U9" s="643"/>
      <c r="V9" s="643"/>
      <c r="W9" s="643"/>
      <c r="X9" s="643"/>
      <c r="Y9" s="644"/>
      <c r="Z9" s="675">
        <v>0</v>
      </c>
      <c r="AA9" s="675"/>
      <c r="AB9" s="675"/>
      <c r="AC9" s="675"/>
      <c r="AD9" s="676">
        <v>48</v>
      </c>
      <c r="AE9" s="676"/>
      <c r="AF9" s="676"/>
      <c r="AG9" s="676"/>
      <c r="AH9" s="676"/>
      <c r="AI9" s="676"/>
      <c r="AJ9" s="676"/>
      <c r="AK9" s="676"/>
      <c r="AL9" s="645">
        <v>0</v>
      </c>
      <c r="AM9" s="646"/>
      <c r="AN9" s="646"/>
      <c r="AO9" s="677"/>
      <c r="AP9" s="639" t="s">
        <v>242</v>
      </c>
      <c r="AQ9" s="640"/>
      <c r="AR9" s="640"/>
      <c r="AS9" s="640"/>
      <c r="AT9" s="640"/>
      <c r="AU9" s="640"/>
      <c r="AV9" s="640"/>
      <c r="AW9" s="640"/>
      <c r="AX9" s="640"/>
      <c r="AY9" s="640"/>
      <c r="AZ9" s="640"/>
      <c r="BA9" s="640"/>
      <c r="BB9" s="640"/>
      <c r="BC9" s="640"/>
      <c r="BD9" s="640"/>
      <c r="BE9" s="640"/>
      <c r="BF9" s="641"/>
      <c r="BG9" s="642">
        <v>12561</v>
      </c>
      <c r="BH9" s="643"/>
      <c r="BI9" s="643"/>
      <c r="BJ9" s="643"/>
      <c r="BK9" s="643"/>
      <c r="BL9" s="643"/>
      <c r="BM9" s="643"/>
      <c r="BN9" s="644"/>
      <c r="BO9" s="675">
        <v>42.7</v>
      </c>
      <c r="BP9" s="675"/>
      <c r="BQ9" s="675"/>
      <c r="BR9" s="675"/>
      <c r="BS9" s="648" t="s">
        <v>128</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181230</v>
      </c>
      <c r="CS9" s="643"/>
      <c r="CT9" s="643"/>
      <c r="CU9" s="643"/>
      <c r="CV9" s="643"/>
      <c r="CW9" s="643"/>
      <c r="CX9" s="643"/>
      <c r="CY9" s="644"/>
      <c r="CZ9" s="675">
        <v>13.2</v>
      </c>
      <c r="DA9" s="675"/>
      <c r="DB9" s="675"/>
      <c r="DC9" s="675"/>
      <c r="DD9" s="648">
        <v>68852</v>
      </c>
      <c r="DE9" s="643"/>
      <c r="DF9" s="643"/>
      <c r="DG9" s="643"/>
      <c r="DH9" s="643"/>
      <c r="DI9" s="643"/>
      <c r="DJ9" s="643"/>
      <c r="DK9" s="643"/>
      <c r="DL9" s="643"/>
      <c r="DM9" s="643"/>
      <c r="DN9" s="643"/>
      <c r="DO9" s="643"/>
      <c r="DP9" s="644"/>
      <c r="DQ9" s="648">
        <v>97580</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234</v>
      </c>
      <c r="AE10" s="676"/>
      <c r="AF10" s="676"/>
      <c r="AG10" s="676"/>
      <c r="AH10" s="676"/>
      <c r="AI10" s="676"/>
      <c r="AJ10" s="676"/>
      <c r="AK10" s="676"/>
      <c r="AL10" s="645" t="s">
        <v>234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1689</v>
      </c>
      <c r="BH10" s="643"/>
      <c r="BI10" s="643"/>
      <c r="BJ10" s="643"/>
      <c r="BK10" s="643"/>
      <c r="BL10" s="643"/>
      <c r="BM10" s="643"/>
      <c r="BN10" s="644"/>
      <c r="BO10" s="675">
        <v>5.7</v>
      </c>
      <c r="BP10" s="675"/>
      <c r="BQ10" s="675"/>
      <c r="BR10" s="675"/>
      <c r="BS10" s="648" t="s">
        <v>128</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t="s">
        <v>128</v>
      </c>
      <c r="CS10" s="643"/>
      <c r="CT10" s="643"/>
      <c r="CU10" s="643"/>
      <c r="CV10" s="643"/>
      <c r="CW10" s="643"/>
      <c r="CX10" s="643"/>
      <c r="CY10" s="644"/>
      <c r="CZ10" s="675" t="s">
        <v>234</v>
      </c>
      <c r="DA10" s="675"/>
      <c r="DB10" s="675"/>
      <c r="DC10" s="675"/>
      <c r="DD10" s="648" t="s">
        <v>234</v>
      </c>
      <c r="DE10" s="643"/>
      <c r="DF10" s="643"/>
      <c r="DG10" s="643"/>
      <c r="DH10" s="643"/>
      <c r="DI10" s="643"/>
      <c r="DJ10" s="643"/>
      <c r="DK10" s="643"/>
      <c r="DL10" s="643"/>
      <c r="DM10" s="643"/>
      <c r="DN10" s="643"/>
      <c r="DO10" s="643"/>
      <c r="DP10" s="644"/>
      <c r="DQ10" s="648" t="s">
        <v>128</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8028</v>
      </c>
      <c r="S11" s="643"/>
      <c r="T11" s="643"/>
      <c r="U11" s="643"/>
      <c r="V11" s="643"/>
      <c r="W11" s="643"/>
      <c r="X11" s="643"/>
      <c r="Y11" s="644"/>
      <c r="Z11" s="645">
        <v>0.6</v>
      </c>
      <c r="AA11" s="646"/>
      <c r="AB11" s="646"/>
      <c r="AC11" s="647"/>
      <c r="AD11" s="648">
        <v>8028</v>
      </c>
      <c r="AE11" s="643"/>
      <c r="AF11" s="643"/>
      <c r="AG11" s="643"/>
      <c r="AH11" s="643"/>
      <c r="AI11" s="643"/>
      <c r="AJ11" s="643"/>
      <c r="AK11" s="644"/>
      <c r="AL11" s="645">
        <v>1.9</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325</v>
      </c>
      <c r="BH11" s="643"/>
      <c r="BI11" s="643"/>
      <c r="BJ11" s="643"/>
      <c r="BK11" s="643"/>
      <c r="BL11" s="643"/>
      <c r="BM11" s="643"/>
      <c r="BN11" s="644"/>
      <c r="BO11" s="675">
        <v>1.1000000000000001</v>
      </c>
      <c r="BP11" s="675"/>
      <c r="BQ11" s="675"/>
      <c r="BR11" s="675"/>
      <c r="BS11" s="648" t="s">
        <v>128</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92363</v>
      </c>
      <c r="CS11" s="643"/>
      <c r="CT11" s="643"/>
      <c r="CU11" s="643"/>
      <c r="CV11" s="643"/>
      <c r="CW11" s="643"/>
      <c r="CX11" s="643"/>
      <c r="CY11" s="644"/>
      <c r="CZ11" s="675">
        <v>6.7</v>
      </c>
      <c r="DA11" s="675"/>
      <c r="DB11" s="675"/>
      <c r="DC11" s="675"/>
      <c r="DD11" s="648" t="s">
        <v>234</v>
      </c>
      <c r="DE11" s="643"/>
      <c r="DF11" s="643"/>
      <c r="DG11" s="643"/>
      <c r="DH11" s="643"/>
      <c r="DI11" s="643"/>
      <c r="DJ11" s="643"/>
      <c r="DK11" s="643"/>
      <c r="DL11" s="643"/>
      <c r="DM11" s="643"/>
      <c r="DN11" s="643"/>
      <c r="DO11" s="643"/>
      <c r="DP11" s="644"/>
      <c r="DQ11" s="648">
        <v>72000</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234</v>
      </c>
      <c r="AA12" s="675"/>
      <c r="AB12" s="675"/>
      <c r="AC12" s="675"/>
      <c r="AD12" s="676" t="s">
        <v>251</v>
      </c>
      <c r="AE12" s="676"/>
      <c r="AF12" s="676"/>
      <c r="AG12" s="676"/>
      <c r="AH12" s="676"/>
      <c r="AI12" s="676"/>
      <c r="AJ12" s="676"/>
      <c r="AK12" s="676"/>
      <c r="AL12" s="645" t="s">
        <v>128</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11334</v>
      </c>
      <c r="BH12" s="643"/>
      <c r="BI12" s="643"/>
      <c r="BJ12" s="643"/>
      <c r="BK12" s="643"/>
      <c r="BL12" s="643"/>
      <c r="BM12" s="643"/>
      <c r="BN12" s="644"/>
      <c r="BO12" s="675">
        <v>38.5</v>
      </c>
      <c r="BP12" s="675"/>
      <c r="BQ12" s="675"/>
      <c r="BR12" s="675"/>
      <c r="BS12" s="648" t="s">
        <v>234</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169545</v>
      </c>
      <c r="CS12" s="643"/>
      <c r="CT12" s="643"/>
      <c r="CU12" s="643"/>
      <c r="CV12" s="643"/>
      <c r="CW12" s="643"/>
      <c r="CX12" s="643"/>
      <c r="CY12" s="644"/>
      <c r="CZ12" s="675">
        <v>12.3</v>
      </c>
      <c r="DA12" s="675"/>
      <c r="DB12" s="675"/>
      <c r="DC12" s="675"/>
      <c r="DD12" s="648">
        <v>109862</v>
      </c>
      <c r="DE12" s="643"/>
      <c r="DF12" s="643"/>
      <c r="DG12" s="643"/>
      <c r="DH12" s="643"/>
      <c r="DI12" s="643"/>
      <c r="DJ12" s="643"/>
      <c r="DK12" s="643"/>
      <c r="DL12" s="643"/>
      <c r="DM12" s="643"/>
      <c r="DN12" s="643"/>
      <c r="DO12" s="643"/>
      <c r="DP12" s="644"/>
      <c r="DQ12" s="648">
        <v>20761</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128</v>
      </c>
      <c r="AA13" s="675"/>
      <c r="AB13" s="675"/>
      <c r="AC13" s="675"/>
      <c r="AD13" s="676" t="s">
        <v>234</v>
      </c>
      <c r="AE13" s="676"/>
      <c r="AF13" s="676"/>
      <c r="AG13" s="676"/>
      <c r="AH13" s="676"/>
      <c r="AI13" s="676"/>
      <c r="AJ13" s="676"/>
      <c r="AK13" s="676"/>
      <c r="AL13" s="645" t="s">
        <v>234</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11334</v>
      </c>
      <c r="BH13" s="643"/>
      <c r="BI13" s="643"/>
      <c r="BJ13" s="643"/>
      <c r="BK13" s="643"/>
      <c r="BL13" s="643"/>
      <c r="BM13" s="643"/>
      <c r="BN13" s="644"/>
      <c r="BO13" s="675">
        <v>38.5</v>
      </c>
      <c r="BP13" s="675"/>
      <c r="BQ13" s="675"/>
      <c r="BR13" s="675"/>
      <c r="BS13" s="648" t="s">
        <v>128</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166831</v>
      </c>
      <c r="CS13" s="643"/>
      <c r="CT13" s="643"/>
      <c r="CU13" s="643"/>
      <c r="CV13" s="643"/>
      <c r="CW13" s="643"/>
      <c r="CX13" s="643"/>
      <c r="CY13" s="644"/>
      <c r="CZ13" s="675">
        <v>12.1</v>
      </c>
      <c r="DA13" s="675"/>
      <c r="DB13" s="675"/>
      <c r="DC13" s="675"/>
      <c r="DD13" s="648">
        <v>145375</v>
      </c>
      <c r="DE13" s="643"/>
      <c r="DF13" s="643"/>
      <c r="DG13" s="643"/>
      <c r="DH13" s="643"/>
      <c r="DI13" s="643"/>
      <c r="DJ13" s="643"/>
      <c r="DK13" s="643"/>
      <c r="DL13" s="643"/>
      <c r="DM13" s="643"/>
      <c r="DN13" s="643"/>
      <c r="DO13" s="643"/>
      <c r="DP13" s="644"/>
      <c r="DQ13" s="648">
        <v>165961</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234</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911</v>
      </c>
      <c r="BH14" s="643"/>
      <c r="BI14" s="643"/>
      <c r="BJ14" s="643"/>
      <c r="BK14" s="643"/>
      <c r="BL14" s="643"/>
      <c r="BM14" s="643"/>
      <c r="BN14" s="644"/>
      <c r="BO14" s="675">
        <v>3.1</v>
      </c>
      <c r="BP14" s="675"/>
      <c r="BQ14" s="675"/>
      <c r="BR14" s="675"/>
      <c r="BS14" s="648" t="s">
        <v>128</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23938</v>
      </c>
      <c r="CS14" s="643"/>
      <c r="CT14" s="643"/>
      <c r="CU14" s="643"/>
      <c r="CV14" s="643"/>
      <c r="CW14" s="643"/>
      <c r="CX14" s="643"/>
      <c r="CY14" s="644"/>
      <c r="CZ14" s="675">
        <v>1.7</v>
      </c>
      <c r="DA14" s="675"/>
      <c r="DB14" s="675"/>
      <c r="DC14" s="675"/>
      <c r="DD14" s="648">
        <v>5570</v>
      </c>
      <c r="DE14" s="643"/>
      <c r="DF14" s="643"/>
      <c r="DG14" s="643"/>
      <c r="DH14" s="643"/>
      <c r="DI14" s="643"/>
      <c r="DJ14" s="643"/>
      <c r="DK14" s="643"/>
      <c r="DL14" s="643"/>
      <c r="DM14" s="643"/>
      <c r="DN14" s="643"/>
      <c r="DO14" s="643"/>
      <c r="DP14" s="644"/>
      <c r="DQ14" s="648">
        <v>20190</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234</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1984</v>
      </c>
      <c r="BH15" s="643"/>
      <c r="BI15" s="643"/>
      <c r="BJ15" s="643"/>
      <c r="BK15" s="643"/>
      <c r="BL15" s="643"/>
      <c r="BM15" s="643"/>
      <c r="BN15" s="644"/>
      <c r="BO15" s="675">
        <v>6.7</v>
      </c>
      <c r="BP15" s="675"/>
      <c r="BQ15" s="675"/>
      <c r="BR15" s="675"/>
      <c r="BS15" s="648" t="s">
        <v>234</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131739</v>
      </c>
      <c r="CS15" s="643"/>
      <c r="CT15" s="643"/>
      <c r="CU15" s="643"/>
      <c r="CV15" s="643"/>
      <c r="CW15" s="643"/>
      <c r="CX15" s="643"/>
      <c r="CY15" s="644"/>
      <c r="CZ15" s="675">
        <v>9.6</v>
      </c>
      <c r="DA15" s="675"/>
      <c r="DB15" s="675"/>
      <c r="DC15" s="675"/>
      <c r="DD15" s="648">
        <v>31916</v>
      </c>
      <c r="DE15" s="643"/>
      <c r="DF15" s="643"/>
      <c r="DG15" s="643"/>
      <c r="DH15" s="643"/>
      <c r="DI15" s="643"/>
      <c r="DJ15" s="643"/>
      <c r="DK15" s="643"/>
      <c r="DL15" s="643"/>
      <c r="DM15" s="643"/>
      <c r="DN15" s="643"/>
      <c r="DO15" s="643"/>
      <c r="DP15" s="644"/>
      <c r="DQ15" s="648">
        <v>80098</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157</v>
      </c>
      <c r="S16" s="643"/>
      <c r="T16" s="643"/>
      <c r="U16" s="643"/>
      <c r="V16" s="643"/>
      <c r="W16" s="643"/>
      <c r="X16" s="643"/>
      <c r="Y16" s="644"/>
      <c r="Z16" s="675">
        <v>0</v>
      </c>
      <c r="AA16" s="675"/>
      <c r="AB16" s="675"/>
      <c r="AC16" s="675"/>
      <c r="AD16" s="676">
        <v>157</v>
      </c>
      <c r="AE16" s="676"/>
      <c r="AF16" s="676"/>
      <c r="AG16" s="676"/>
      <c r="AH16" s="676"/>
      <c r="AI16" s="676"/>
      <c r="AJ16" s="676"/>
      <c r="AK16" s="676"/>
      <c r="AL16" s="645">
        <v>0</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234</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t="s">
        <v>251</v>
      </c>
      <c r="CS16" s="643"/>
      <c r="CT16" s="643"/>
      <c r="CU16" s="643"/>
      <c r="CV16" s="643"/>
      <c r="CW16" s="643"/>
      <c r="CX16" s="643"/>
      <c r="CY16" s="644"/>
      <c r="CZ16" s="675" t="s">
        <v>234</v>
      </c>
      <c r="DA16" s="675"/>
      <c r="DB16" s="675"/>
      <c r="DC16" s="675"/>
      <c r="DD16" s="648" t="s">
        <v>128</v>
      </c>
      <c r="DE16" s="643"/>
      <c r="DF16" s="643"/>
      <c r="DG16" s="643"/>
      <c r="DH16" s="643"/>
      <c r="DI16" s="643"/>
      <c r="DJ16" s="643"/>
      <c r="DK16" s="643"/>
      <c r="DL16" s="643"/>
      <c r="DM16" s="643"/>
      <c r="DN16" s="643"/>
      <c r="DO16" s="643"/>
      <c r="DP16" s="644"/>
      <c r="DQ16" s="648" t="s">
        <v>234</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29</v>
      </c>
      <c r="S17" s="643"/>
      <c r="T17" s="643"/>
      <c r="U17" s="643"/>
      <c r="V17" s="643"/>
      <c r="W17" s="643"/>
      <c r="X17" s="643"/>
      <c r="Y17" s="644"/>
      <c r="Z17" s="675">
        <v>0</v>
      </c>
      <c r="AA17" s="675"/>
      <c r="AB17" s="675"/>
      <c r="AC17" s="675"/>
      <c r="AD17" s="676">
        <v>29</v>
      </c>
      <c r="AE17" s="676"/>
      <c r="AF17" s="676"/>
      <c r="AG17" s="676"/>
      <c r="AH17" s="676"/>
      <c r="AI17" s="676"/>
      <c r="AJ17" s="676"/>
      <c r="AK17" s="676"/>
      <c r="AL17" s="645">
        <v>0</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234</v>
      </c>
      <c r="BH17" s="643"/>
      <c r="BI17" s="643"/>
      <c r="BJ17" s="643"/>
      <c r="BK17" s="643"/>
      <c r="BL17" s="643"/>
      <c r="BM17" s="643"/>
      <c r="BN17" s="644"/>
      <c r="BO17" s="675" t="s">
        <v>234</v>
      </c>
      <c r="BP17" s="675"/>
      <c r="BQ17" s="675"/>
      <c r="BR17" s="675"/>
      <c r="BS17" s="648" t="s">
        <v>234</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78284</v>
      </c>
      <c r="CS17" s="643"/>
      <c r="CT17" s="643"/>
      <c r="CU17" s="643"/>
      <c r="CV17" s="643"/>
      <c r="CW17" s="643"/>
      <c r="CX17" s="643"/>
      <c r="CY17" s="644"/>
      <c r="CZ17" s="675">
        <v>5.7</v>
      </c>
      <c r="DA17" s="675"/>
      <c r="DB17" s="675"/>
      <c r="DC17" s="675"/>
      <c r="DD17" s="648" t="s">
        <v>269</v>
      </c>
      <c r="DE17" s="643"/>
      <c r="DF17" s="643"/>
      <c r="DG17" s="643"/>
      <c r="DH17" s="643"/>
      <c r="DI17" s="643"/>
      <c r="DJ17" s="643"/>
      <c r="DK17" s="643"/>
      <c r="DL17" s="643"/>
      <c r="DM17" s="643"/>
      <c r="DN17" s="643"/>
      <c r="DO17" s="643"/>
      <c r="DP17" s="644"/>
      <c r="DQ17" s="648">
        <v>78284</v>
      </c>
      <c r="DR17" s="643"/>
      <c r="DS17" s="643"/>
      <c r="DT17" s="643"/>
      <c r="DU17" s="643"/>
      <c r="DV17" s="643"/>
      <c r="DW17" s="643"/>
      <c r="DX17" s="643"/>
      <c r="DY17" s="643"/>
      <c r="DZ17" s="643"/>
      <c r="EA17" s="643"/>
      <c r="EB17" s="643"/>
      <c r="EC17" s="689"/>
    </row>
    <row r="18" spans="2:133" ht="11.25" customHeight="1" x14ac:dyDescent="0.15">
      <c r="B18" s="639" t="s">
        <v>270</v>
      </c>
      <c r="C18" s="640"/>
      <c r="D18" s="640"/>
      <c r="E18" s="640"/>
      <c r="F18" s="640"/>
      <c r="G18" s="640"/>
      <c r="H18" s="640"/>
      <c r="I18" s="640"/>
      <c r="J18" s="640"/>
      <c r="K18" s="640"/>
      <c r="L18" s="640"/>
      <c r="M18" s="640"/>
      <c r="N18" s="640"/>
      <c r="O18" s="640"/>
      <c r="P18" s="640"/>
      <c r="Q18" s="641"/>
      <c r="R18" s="642">
        <v>82</v>
      </c>
      <c r="S18" s="643"/>
      <c r="T18" s="643"/>
      <c r="U18" s="643"/>
      <c r="V18" s="643"/>
      <c r="W18" s="643"/>
      <c r="X18" s="643"/>
      <c r="Y18" s="644"/>
      <c r="Z18" s="675">
        <v>0</v>
      </c>
      <c r="AA18" s="675"/>
      <c r="AB18" s="675"/>
      <c r="AC18" s="675"/>
      <c r="AD18" s="676">
        <v>82</v>
      </c>
      <c r="AE18" s="676"/>
      <c r="AF18" s="676"/>
      <c r="AG18" s="676"/>
      <c r="AH18" s="676"/>
      <c r="AI18" s="676"/>
      <c r="AJ18" s="676"/>
      <c r="AK18" s="676"/>
      <c r="AL18" s="645">
        <v>0</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234</v>
      </c>
      <c r="BP18" s="675"/>
      <c r="BQ18" s="675"/>
      <c r="BR18" s="675"/>
      <c r="BS18" s="648" t="s">
        <v>234</v>
      </c>
      <c r="BT18" s="643"/>
      <c r="BU18" s="643"/>
      <c r="BV18" s="643"/>
      <c r="BW18" s="643"/>
      <c r="BX18" s="643"/>
      <c r="BY18" s="643"/>
      <c r="BZ18" s="643"/>
      <c r="CA18" s="643"/>
      <c r="CB18" s="689"/>
      <c r="CD18" s="681" t="s">
        <v>272</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234</v>
      </c>
      <c r="DR18" s="643"/>
      <c r="DS18" s="643"/>
      <c r="DT18" s="643"/>
      <c r="DU18" s="643"/>
      <c r="DV18" s="643"/>
      <c r="DW18" s="643"/>
      <c r="DX18" s="643"/>
      <c r="DY18" s="643"/>
      <c r="DZ18" s="643"/>
      <c r="EA18" s="643"/>
      <c r="EB18" s="643"/>
      <c r="EC18" s="689"/>
    </row>
    <row r="19" spans="2:133" ht="11.25" customHeight="1" x14ac:dyDescent="0.15">
      <c r="B19" s="639" t="s">
        <v>273</v>
      </c>
      <c r="C19" s="640"/>
      <c r="D19" s="640"/>
      <c r="E19" s="640"/>
      <c r="F19" s="640"/>
      <c r="G19" s="640"/>
      <c r="H19" s="640"/>
      <c r="I19" s="640"/>
      <c r="J19" s="640"/>
      <c r="K19" s="640"/>
      <c r="L19" s="640"/>
      <c r="M19" s="640"/>
      <c r="N19" s="640"/>
      <c r="O19" s="640"/>
      <c r="P19" s="640"/>
      <c r="Q19" s="641"/>
      <c r="R19" s="642" t="s">
        <v>234</v>
      </c>
      <c r="S19" s="643"/>
      <c r="T19" s="643"/>
      <c r="U19" s="643"/>
      <c r="V19" s="643"/>
      <c r="W19" s="643"/>
      <c r="X19" s="643"/>
      <c r="Y19" s="644"/>
      <c r="Z19" s="675" t="s">
        <v>234</v>
      </c>
      <c r="AA19" s="675"/>
      <c r="AB19" s="675"/>
      <c r="AC19" s="675"/>
      <c r="AD19" s="676" t="s">
        <v>269</v>
      </c>
      <c r="AE19" s="676"/>
      <c r="AF19" s="676"/>
      <c r="AG19" s="676"/>
      <c r="AH19" s="676"/>
      <c r="AI19" s="676"/>
      <c r="AJ19" s="676"/>
      <c r="AK19" s="676"/>
      <c r="AL19" s="645" t="s">
        <v>269</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t="s">
        <v>234</v>
      </c>
      <c r="BH19" s="643"/>
      <c r="BI19" s="643"/>
      <c r="BJ19" s="643"/>
      <c r="BK19" s="643"/>
      <c r="BL19" s="643"/>
      <c r="BM19" s="643"/>
      <c r="BN19" s="644"/>
      <c r="BO19" s="675" t="s">
        <v>234</v>
      </c>
      <c r="BP19" s="675"/>
      <c r="BQ19" s="675"/>
      <c r="BR19" s="675"/>
      <c r="BS19" s="648" t="s">
        <v>234</v>
      </c>
      <c r="BT19" s="643"/>
      <c r="BU19" s="643"/>
      <c r="BV19" s="643"/>
      <c r="BW19" s="643"/>
      <c r="BX19" s="643"/>
      <c r="BY19" s="643"/>
      <c r="BZ19" s="643"/>
      <c r="CA19" s="643"/>
      <c r="CB19" s="689"/>
      <c r="CD19" s="681" t="s">
        <v>275</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234</v>
      </c>
      <c r="DA19" s="675"/>
      <c r="DB19" s="675"/>
      <c r="DC19" s="675"/>
      <c r="DD19" s="648" t="s">
        <v>234</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276</v>
      </c>
      <c r="C20" s="640"/>
      <c r="D20" s="640"/>
      <c r="E20" s="640"/>
      <c r="F20" s="640"/>
      <c r="G20" s="640"/>
      <c r="H20" s="640"/>
      <c r="I20" s="640"/>
      <c r="J20" s="640"/>
      <c r="K20" s="640"/>
      <c r="L20" s="640"/>
      <c r="M20" s="640"/>
      <c r="N20" s="640"/>
      <c r="O20" s="640"/>
      <c r="P20" s="640"/>
      <c r="Q20" s="641"/>
      <c r="R20" s="642">
        <v>75</v>
      </c>
      <c r="S20" s="643"/>
      <c r="T20" s="643"/>
      <c r="U20" s="643"/>
      <c r="V20" s="643"/>
      <c r="W20" s="643"/>
      <c r="X20" s="643"/>
      <c r="Y20" s="644"/>
      <c r="Z20" s="675">
        <v>0</v>
      </c>
      <c r="AA20" s="675"/>
      <c r="AB20" s="675"/>
      <c r="AC20" s="675"/>
      <c r="AD20" s="676">
        <v>75</v>
      </c>
      <c r="AE20" s="676"/>
      <c r="AF20" s="676"/>
      <c r="AG20" s="676"/>
      <c r="AH20" s="676"/>
      <c r="AI20" s="676"/>
      <c r="AJ20" s="676"/>
      <c r="AK20" s="676"/>
      <c r="AL20" s="645">
        <v>0</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t="s">
        <v>128</v>
      </c>
      <c r="BH20" s="643"/>
      <c r="BI20" s="643"/>
      <c r="BJ20" s="643"/>
      <c r="BK20" s="643"/>
      <c r="BL20" s="643"/>
      <c r="BM20" s="643"/>
      <c r="BN20" s="644"/>
      <c r="BO20" s="675" t="s">
        <v>234</v>
      </c>
      <c r="BP20" s="675"/>
      <c r="BQ20" s="675"/>
      <c r="BR20" s="675"/>
      <c r="BS20" s="648" t="s">
        <v>269</v>
      </c>
      <c r="BT20" s="643"/>
      <c r="BU20" s="643"/>
      <c r="BV20" s="643"/>
      <c r="BW20" s="643"/>
      <c r="BX20" s="643"/>
      <c r="BY20" s="643"/>
      <c r="BZ20" s="643"/>
      <c r="CA20" s="643"/>
      <c r="CB20" s="689"/>
      <c r="CD20" s="681" t="s">
        <v>278</v>
      </c>
      <c r="CE20" s="682"/>
      <c r="CF20" s="682"/>
      <c r="CG20" s="682"/>
      <c r="CH20" s="682"/>
      <c r="CI20" s="682"/>
      <c r="CJ20" s="682"/>
      <c r="CK20" s="682"/>
      <c r="CL20" s="682"/>
      <c r="CM20" s="682"/>
      <c r="CN20" s="682"/>
      <c r="CO20" s="682"/>
      <c r="CP20" s="682"/>
      <c r="CQ20" s="683"/>
      <c r="CR20" s="642">
        <v>1376250</v>
      </c>
      <c r="CS20" s="643"/>
      <c r="CT20" s="643"/>
      <c r="CU20" s="643"/>
      <c r="CV20" s="643"/>
      <c r="CW20" s="643"/>
      <c r="CX20" s="643"/>
      <c r="CY20" s="644"/>
      <c r="CZ20" s="675">
        <v>100</v>
      </c>
      <c r="DA20" s="675"/>
      <c r="DB20" s="675"/>
      <c r="DC20" s="675"/>
      <c r="DD20" s="648">
        <v>478752</v>
      </c>
      <c r="DE20" s="643"/>
      <c r="DF20" s="643"/>
      <c r="DG20" s="643"/>
      <c r="DH20" s="643"/>
      <c r="DI20" s="643"/>
      <c r="DJ20" s="643"/>
      <c r="DK20" s="643"/>
      <c r="DL20" s="643"/>
      <c r="DM20" s="643"/>
      <c r="DN20" s="643"/>
      <c r="DO20" s="643"/>
      <c r="DP20" s="644"/>
      <c r="DQ20" s="648">
        <v>842083</v>
      </c>
      <c r="DR20" s="643"/>
      <c r="DS20" s="643"/>
      <c r="DT20" s="643"/>
      <c r="DU20" s="643"/>
      <c r="DV20" s="643"/>
      <c r="DW20" s="643"/>
      <c r="DX20" s="643"/>
      <c r="DY20" s="643"/>
      <c r="DZ20" s="643"/>
      <c r="EA20" s="643"/>
      <c r="EB20" s="643"/>
      <c r="EC20" s="689"/>
    </row>
    <row r="21" spans="2:133" ht="11.25" customHeight="1" x14ac:dyDescent="0.15">
      <c r="B21" s="639" t="s">
        <v>279</v>
      </c>
      <c r="C21" s="640"/>
      <c r="D21" s="640"/>
      <c r="E21" s="640"/>
      <c r="F21" s="640"/>
      <c r="G21" s="640"/>
      <c r="H21" s="640"/>
      <c r="I21" s="640"/>
      <c r="J21" s="640"/>
      <c r="K21" s="640"/>
      <c r="L21" s="640"/>
      <c r="M21" s="640"/>
      <c r="N21" s="640"/>
      <c r="O21" s="640"/>
      <c r="P21" s="640"/>
      <c r="Q21" s="641"/>
      <c r="R21" s="642">
        <v>7</v>
      </c>
      <c r="S21" s="643"/>
      <c r="T21" s="643"/>
      <c r="U21" s="643"/>
      <c r="V21" s="643"/>
      <c r="W21" s="643"/>
      <c r="X21" s="643"/>
      <c r="Y21" s="644"/>
      <c r="Z21" s="675">
        <v>0</v>
      </c>
      <c r="AA21" s="675"/>
      <c r="AB21" s="675"/>
      <c r="AC21" s="675"/>
      <c r="AD21" s="676">
        <v>7</v>
      </c>
      <c r="AE21" s="676"/>
      <c r="AF21" s="676"/>
      <c r="AG21" s="676"/>
      <c r="AH21" s="676"/>
      <c r="AI21" s="676"/>
      <c r="AJ21" s="676"/>
      <c r="AK21" s="676"/>
      <c r="AL21" s="645">
        <v>0</v>
      </c>
      <c r="AM21" s="646"/>
      <c r="AN21" s="646"/>
      <c r="AO21" s="677"/>
      <c r="AP21" s="736" t="s">
        <v>280</v>
      </c>
      <c r="AQ21" s="744"/>
      <c r="AR21" s="744"/>
      <c r="AS21" s="744"/>
      <c r="AT21" s="744"/>
      <c r="AU21" s="744"/>
      <c r="AV21" s="744"/>
      <c r="AW21" s="744"/>
      <c r="AX21" s="744"/>
      <c r="AY21" s="744"/>
      <c r="AZ21" s="744"/>
      <c r="BA21" s="744"/>
      <c r="BB21" s="744"/>
      <c r="BC21" s="744"/>
      <c r="BD21" s="744"/>
      <c r="BE21" s="744"/>
      <c r="BF21" s="738"/>
      <c r="BG21" s="642" t="s">
        <v>234</v>
      </c>
      <c r="BH21" s="643"/>
      <c r="BI21" s="643"/>
      <c r="BJ21" s="643"/>
      <c r="BK21" s="643"/>
      <c r="BL21" s="643"/>
      <c r="BM21" s="643"/>
      <c r="BN21" s="644"/>
      <c r="BO21" s="675" t="s">
        <v>234</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527929</v>
      </c>
      <c r="S22" s="643"/>
      <c r="T22" s="643"/>
      <c r="U22" s="643"/>
      <c r="V22" s="643"/>
      <c r="W22" s="643"/>
      <c r="X22" s="643"/>
      <c r="Y22" s="644"/>
      <c r="Z22" s="675">
        <v>36.4</v>
      </c>
      <c r="AA22" s="675"/>
      <c r="AB22" s="675"/>
      <c r="AC22" s="675"/>
      <c r="AD22" s="676">
        <v>361363</v>
      </c>
      <c r="AE22" s="676"/>
      <c r="AF22" s="676"/>
      <c r="AG22" s="676"/>
      <c r="AH22" s="676"/>
      <c r="AI22" s="676"/>
      <c r="AJ22" s="676"/>
      <c r="AK22" s="676"/>
      <c r="AL22" s="645">
        <v>85.3</v>
      </c>
      <c r="AM22" s="646"/>
      <c r="AN22" s="646"/>
      <c r="AO22" s="677"/>
      <c r="AP22" s="736" t="s">
        <v>282</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234</v>
      </c>
      <c r="BP22" s="675"/>
      <c r="BQ22" s="675"/>
      <c r="BR22" s="675"/>
      <c r="BS22" s="648" t="s">
        <v>234</v>
      </c>
      <c r="BT22" s="643"/>
      <c r="BU22" s="643"/>
      <c r="BV22" s="643"/>
      <c r="BW22" s="643"/>
      <c r="BX22" s="643"/>
      <c r="BY22" s="643"/>
      <c r="BZ22" s="643"/>
      <c r="CA22" s="643"/>
      <c r="CB22" s="689"/>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361363</v>
      </c>
      <c r="S23" s="643"/>
      <c r="T23" s="643"/>
      <c r="U23" s="643"/>
      <c r="V23" s="643"/>
      <c r="W23" s="643"/>
      <c r="X23" s="643"/>
      <c r="Y23" s="644"/>
      <c r="Z23" s="675">
        <v>24.9</v>
      </c>
      <c r="AA23" s="675"/>
      <c r="AB23" s="675"/>
      <c r="AC23" s="675"/>
      <c r="AD23" s="676">
        <v>361363</v>
      </c>
      <c r="AE23" s="676"/>
      <c r="AF23" s="676"/>
      <c r="AG23" s="676"/>
      <c r="AH23" s="676"/>
      <c r="AI23" s="676"/>
      <c r="AJ23" s="676"/>
      <c r="AK23" s="676"/>
      <c r="AL23" s="645">
        <v>85.3</v>
      </c>
      <c r="AM23" s="646"/>
      <c r="AN23" s="646"/>
      <c r="AO23" s="677"/>
      <c r="AP23" s="736" t="s">
        <v>285</v>
      </c>
      <c r="AQ23" s="744"/>
      <c r="AR23" s="744"/>
      <c r="AS23" s="744"/>
      <c r="AT23" s="744"/>
      <c r="AU23" s="744"/>
      <c r="AV23" s="744"/>
      <c r="AW23" s="744"/>
      <c r="AX23" s="744"/>
      <c r="AY23" s="744"/>
      <c r="AZ23" s="744"/>
      <c r="BA23" s="744"/>
      <c r="BB23" s="744"/>
      <c r="BC23" s="744"/>
      <c r="BD23" s="744"/>
      <c r="BE23" s="744"/>
      <c r="BF23" s="738"/>
      <c r="BG23" s="642" t="s">
        <v>128</v>
      </c>
      <c r="BH23" s="643"/>
      <c r="BI23" s="643"/>
      <c r="BJ23" s="643"/>
      <c r="BK23" s="643"/>
      <c r="BL23" s="643"/>
      <c r="BM23" s="643"/>
      <c r="BN23" s="644"/>
      <c r="BO23" s="675" t="s">
        <v>128</v>
      </c>
      <c r="BP23" s="675"/>
      <c r="BQ23" s="675"/>
      <c r="BR23" s="675"/>
      <c r="BS23" s="648" t="s">
        <v>234</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166566</v>
      </c>
      <c r="S24" s="643"/>
      <c r="T24" s="643"/>
      <c r="U24" s="643"/>
      <c r="V24" s="643"/>
      <c r="W24" s="643"/>
      <c r="X24" s="643"/>
      <c r="Y24" s="644"/>
      <c r="Z24" s="675">
        <v>11.5</v>
      </c>
      <c r="AA24" s="675"/>
      <c r="AB24" s="675"/>
      <c r="AC24" s="675"/>
      <c r="AD24" s="676" t="s">
        <v>234</v>
      </c>
      <c r="AE24" s="676"/>
      <c r="AF24" s="676"/>
      <c r="AG24" s="676"/>
      <c r="AH24" s="676"/>
      <c r="AI24" s="676"/>
      <c r="AJ24" s="676"/>
      <c r="AK24" s="676"/>
      <c r="AL24" s="645" t="s">
        <v>128</v>
      </c>
      <c r="AM24" s="646"/>
      <c r="AN24" s="646"/>
      <c r="AO24" s="677"/>
      <c r="AP24" s="736" t="s">
        <v>292</v>
      </c>
      <c r="AQ24" s="744"/>
      <c r="AR24" s="744"/>
      <c r="AS24" s="744"/>
      <c r="AT24" s="744"/>
      <c r="AU24" s="744"/>
      <c r="AV24" s="744"/>
      <c r="AW24" s="744"/>
      <c r="AX24" s="744"/>
      <c r="AY24" s="744"/>
      <c r="AZ24" s="744"/>
      <c r="BA24" s="744"/>
      <c r="BB24" s="744"/>
      <c r="BC24" s="744"/>
      <c r="BD24" s="744"/>
      <c r="BE24" s="744"/>
      <c r="BF24" s="738"/>
      <c r="BG24" s="642" t="s">
        <v>234</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293</v>
      </c>
      <c r="CE24" s="701"/>
      <c r="CF24" s="701"/>
      <c r="CG24" s="701"/>
      <c r="CH24" s="701"/>
      <c r="CI24" s="701"/>
      <c r="CJ24" s="701"/>
      <c r="CK24" s="701"/>
      <c r="CL24" s="701"/>
      <c r="CM24" s="701"/>
      <c r="CN24" s="701"/>
      <c r="CO24" s="701"/>
      <c r="CP24" s="701"/>
      <c r="CQ24" s="702"/>
      <c r="CR24" s="697">
        <v>306043</v>
      </c>
      <c r="CS24" s="698"/>
      <c r="CT24" s="698"/>
      <c r="CU24" s="698"/>
      <c r="CV24" s="698"/>
      <c r="CW24" s="698"/>
      <c r="CX24" s="698"/>
      <c r="CY24" s="741"/>
      <c r="CZ24" s="742">
        <v>22.2</v>
      </c>
      <c r="DA24" s="713"/>
      <c r="DB24" s="713"/>
      <c r="DC24" s="745"/>
      <c r="DD24" s="740">
        <v>283714</v>
      </c>
      <c r="DE24" s="698"/>
      <c r="DF24" s="698"/>
      <c r="DG24" s="698"/>
      <c r="DH24" s="698"/>
      <c r="DI24" s="698"/>
      <c r="DJ24" s="698"/>
      <c r="DK24" s="741"/>
      <c r="DL24" s="740">
        <v>267273</v>
      </c>
      <c r="DM24" s="698"/>
      <c r="DN24" s="698"/>
      <c r="DO24" s="698"/>
      <c r="DP24" s="698"/>
      <c r="DQ24" s="698"/>
      <c r="DR24" s="698"/>
      <c r="DS24" s="698"/>
      <c r="DT24" s="698"/>
      <c r="DU24" s="698"/>
      <c r="DV24" s="741"/>
      <c r="DW24" s="742">
        <v>61.6</v>
      </c>
      <c r="DX24" s="713"/>
      <c r="DY24" s="713"/>
      <c r="DZ24" s="713"/>
      <c r="EA24" s="713"/>
      <c r="EB24" s="713"/>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t="s">
        <v>269</v>
      </c>
      <c r="S25" s="643"/>
      <c r="T25" s="643"/>
      <c r="U25" s="643"/>
      <c r="V25" s="643"/>
      <c r="W25" s="643"/>
      <c r="X25" s="643"/>
      <c r="Y25" s="644"/>
      <c r="Z25" s="675" t="s">
        <v>128</v>
      </c>
      <c r="AA25" s="675"/>
      <c r="AB25" s="675"/>
      <c r="AC25" s="675"/>
      <c r="AD25" s="676" t="s">
        <v>234</v>
      </c>
      <c r="AE25" s="676"/>
      <c r="AF25" s="676"/>
      <c r="AG25" s="676"/>
      <c r="AH25" s="676"/>
      <c r="AI25" s="676"/>
      <c r="AJ25" s="676"/>
      <c r="AK25" s="676"/>
      <c r="AL25" s="645" t="s">
        <v>128</v>
      </c>
      <c r="AM25" s="646"/>
      <c r="AN25" s="646"/>
      <c r="AO25" s="677"/>
      <c r="AP25" s="736" t="s">
        <v>295</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234</v>
      </c>
      <c r="BP25" s="675"/>
      <c r="BQ25" s="675"/>
      <c r="BR25" s="675"/>
      <c r="BS25" s="648" t="s">
        <v>234</v>
      </c>
      <c r="BT25" s="643"/>
      <c r="BU25" s="643"/>
      <c r="BV25" s="643"/>
      <c r="BW25" s="643"/>
      <c r="BX25" s="643"/>
      <c r="BY25" s="643"/>
      <c r="BZ25" s="643"/>
      <c r="CA25" s="643"/>
      <c r="CB25" s="689"/>
      <c r="CD25" s="681" t="s">
        <v>296</v>
      </c>
      <c r="CE25" s="682"/>
      <c r="CF25" s="682"/>
      <c r="CG25" s="682"/>
      <c r="CH25" s="682"/>
      <c r="CI25" s="682"/>
      <c r="CJ25" s="682"/>
      <c r="CK25" s="682"/>
      <c r="CL25" s="682"/>
      <c r="CM25" s="682"/>
      <c r="CN25" s="682"/>
      <c r="CO25" s="682"/>
      <c r="CP25" s="682"/>
      <c r="CQ25" s="683"/>
      <c r="CR25" s="642">
        <v>204044</v>
      </c>
      <c r="CS25" s="661"/>
      <c r="CT25" s="661"/>
      <c r="CU25" s="661"/>
      <c r="CV25" s="661"/>
      <c r="CW25" s="661"/>
      <c r="CX25" s="661"/>
      <c r="CY25" s="662"/>
      <c r="CZ25" s="645">
        <v>14.8</v>
      </c>
      <c r="DA25" s="663"/>
      <c r="DB25" s="663"/>
      <c r="DC25" s="664"/>
      <c r="DD25" s="648">
        <v>197394</v>
      </c>
      <c r="DE25" s="661"/>
      <c r="DF25" s="661"/>
      <c r="DG25" s="661"/>
      <c r="DH25" s="661"/>
      <c r="DI25" s="661"/>
      <c r="DJ25" s="661"/>
      <c r="DK25" s="662"/>
      <c r="DL25" s="648">
        <v>184046</v>
      </c>
      <c r="DM25" s="661"/>
      <c r="DN25" s="661"/>
      <c r="DO25" s="661"/>
      <c r="DP25" s="661"/>
      <c r="DQ25" s="661"/>
      <c r="DR25" s="661"/>
      <c r="DS25" s="661"/>
      <c r="DT25" s="661"/>
      <c r="DU25" s="661"/>
      <c r="DV25" s="662"/>
      <c r="DW25" s="645">
        <v>42.4</v>
      </c>
      <c r="DX25" s="663"/>
      <c r="DY25" s="663"/>
      <c r="DZ25" s="663"/>
      <c r="EA25" s="663"/>
      <c r="EB25" s="663"/>
      <c r="EC25" s="684"/>
    </row>
    <row r="26" spans="2:133" ht="11.25" customHeight="1" x14ac:dyDescent="0.15">
      <c r="B26" s="639" t="s">
        <v>297</v>
      </c>
      <c r="C26" s="640"/>
      <c r="D26" s="640"/>
      <c r="E26" s="640"/>
      <c r="F26" s="640"/>
      <c r="G26" s="640"/>
      <c r="H26" s="640"/>
      <c r="I26" s="640"/>
      <c r="J26" s="640"/>
      <c r="K26" s="640"/>
      <c r="L26" s="640"/>
      <c r="M26" s="640"/>
      <c r="N26" s="640"/>
      <c r="O26" s="640"/>
      <c r="P26" s="640"/>
      <c r="Q26" s="641"/>
      <c r="R26" s="642">
        <v>568033</v>
      </c>
      <c r="S26" s="643"/>
      <c r="T26" s="643"/>
      <c r="U26" s="643"/>
      <c r="V26" s="643"/>
      <c r="W26" s="643"/>
      <c r="X26" s="643"/>
      <c r="Y26" s="644"/>
      <c r="Z26" s="675">
        <v>39.200000000000003</v>
      </c>
      <c r="AA26" s="675"/>
      <c r="AB26" s="675"/>
      <c r="AC26" s="675"/>
      <c r="AD26" s="676">
        <v>401467</v>
      </c>
      <c r="AE26" s="676"/>
      <c r="AF26" s="676"/>
      <c r="AG26" s="676"/>
      <c r="AH26" s="676"/>
      <c r="AI26" s="676"/>
      <c r="AJ26" s="676"/>
      <c r="AK26" s="676"/>
      <c r="AL26" s="645">
        <v>94.8</v>
      </c>
      <c r="AM26" s="646"/>
      <c r="AN26" s="646"/>
      <c r="AO26" s="677"/>
      <c r="AP26" s="736" t="s">
        <v>298</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234</v>
      </c>
      <c r="BP26" s="675"/>
      <c r="BQ26" s="675"/>
      <c r="BR26" s="675"/>
      <c r="BS26" s="648" t="s">
        <v>269</v>
      </c>
      <c r="BT26" s="643"/>
      <c r="BU26" s="643"/>
      <c r="BV26" s="643"/>
      <c r="BW26" s="643"/>
      <c r="BX26" s="643"/>
      <c r="BY26" s="643"/>
      <c r="BZ26" s="643"/>
      <c r="CA26" s="643"/>
      <c r="CB26" s="689"/>
      <c r="CD26" s="681" t="s">
        <v>299</v>
      </c>
      <c r="CE26" s="682"/>
      <c r="CF26" s="682"/>
      <c r="CG26" s="682"/>
      <c r="CH26" s="682"/>
      <c r="CI26" s="682"/>
      <c r="CJ26" s="682"/>
      <c r="CK26" s="682"/>
      <c r="CL26" s="682"/>
      <c r="CM26" s="682"/>
      <c r="CN26" s="682"/>
      <c r="CO26" s="682"/>
      <c r="CP26" s="682"/>
      <c r="CQ26" s="683"/>
      <c r="CR26" s="642">
        <v>105630</v>
      </c>
      <c r="CS26" s="643"/>
      <c r="CT26" s="643"/>
      <c r="CU26" s="643"/>
      <c r="CV26" s="643"/>
      <c r="CW26" s="643"/>
      <c r="CX26" s="643"/>
      <c r="CY26" s="644"/>
      <c r="CZ26" s="645">
        <v>7.7</v>
      </c>
      <c r="DA26" s="663"/>
      <c r="DB26" s="663"/>
      <c r="DC26" s="664"/>
      <c r="DD26" s="648">
        <v>99970</v>
      </c>
      <c r="DE26" s="643"/>
      <c r="DF26" s="643"/>
      <c r="DG26" s="643"/>
      <c r="DH26" s="643"/>
      <c r="DI26" s="643"/>
      <c r="DJ26" s="643"/>
      <c r="DK26" s="644"/>
      <c r="DL26" s="648" t="s">
        <v>234</v>
      </c>
      <c r="DM26" s="643"/>
      <c r="DN26" s="643"/>
      <c r="DO26" s="643"/>
      <c r="DP26" s="643"/>
      <c r="DQ26" s="643"/>
      <c r="DR26" s="643"/>
      <c r="DS26" s="643"/>
      <c r="DT26" s="643"/>
      <c r="DU26" s="643"/>
      <c r="DV26" s="644"/>
      <c r="DW26" s="645" t="s">
        <v>251</v>
      </c>
      <c r="DX26" s="663"/>
      <c r="DY26" s="663"/>
      <c r="DZ26" s="663"/>
      <c r="EA26" s="663"/>
      <c r="EB26" s="663"/>
      <c r="EC26" s="684"/>
    </row>
    <row r="27" spans="2:133" ht="11.25" customHeight="1" x14ac:dyDescent="0.15">
      <c r="B27" s="639" t="s">
        <v>300</v>
      </c>
      <c r="C27" s="640"/>
      <c r="D27" s="640"/>
      <c r="E27" s="640"/>
      <c r="F27" s="640"/>
      <c r="G27" s="640"/>
      <c r="H27" s="640"/>
      <c r="I27" s="640"/>
      <c r="J27" s="640"/>
      <c r="K27" s="640"/>
      <c r="L27" s="640"/>
      <c r="M27" s="640"/>
      <c r="N27" s="640"/>
      <c r="O27" s="640"/>
      <c r="P27" s="640"/>
      <c r="Q27" s="641"/>
      <c r="R27" s="642" t="s">
        <v>128</v>
      </c>
      <c r="S27" s="643"/>
      <c r="T27" s="643"/>
      <c r="U27" s="643"/>
      <c r="V27" s="643"/>
      <c r="W27" s="643"/>
      <c r="X27" s="643"/>
      <c r="Y27" s="644"/>
      <c r="Z27" s="675" t="s">
        <v>128</v>
      </c>
      <c r="AA27" s="675"/>
      <c r="AB27" s="675"/>
      <c r="AC27" s="675"/>
      <c r="AD27" s="676" t="s">
        <v>234</v>
      </c>
      <c r="AE27" s="676"/>
      <c r="AF27" s="676"/>
      <c r="AG27" s="676"/>
      <c r="AH27" s="676"/>
      <c r="AI27" s="676"/>
      <c r="AJ27" s="676"/>
      <c r="AK27" s="676"/>
      <c r="AL27" s="645" t="s">
        <v>251</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29412</v>
      </c>
      <c r="BH27" s="643"/>
      <c r="BI27" s="643"/>
      <c r="BJ27" s="643"/>
      <c r="BK27" s="643"/>
      <c r="BL27" s="643"/>
      <c r="BM27" s="643"/>
      <c r="BN27" s="644"/>
      <c r="BO27" s="675">
        <v>100</v>
      </c>
      <c r="BP27" s="675"/>
      <c r="BQ27" s="675"/>
      <c r="BR27" s="675"/>
      <c r="BS27" s="648" t="s">
        <v>128</v>
      </c>
      <c r="BT27" s="643"/>
      <c r="BU27" s="643"/>
      <c r="BV27" s="643"/>
      <c r="BW27" s="643"/>
      <c r="BX27" s="643"/>
      <c r="BY27" s="643"/>
      <c r="BZ27" s="643"/>
      <c r="CA27" s="643"/>
      <c r="CB27" s="689"/>
      <c r="CD27" s="681" t="s">
        <v>302</v>
      </c>
      <c r="CE27" s="682"/>
      <c r="CF27" s="682"/>
      <c r="CG27" s="682"/>
      <c r="CH27" s="682"/>
      <c r="CI27" s="682"/>
      <c r="CJ27" s="682"/>
      <c r="CK27" s="682"/>
      <c r="CL27" s="682"/>
      <c r="CM27" s="682"/>
      <c r="CN27" s="682"/>
      <c r="CO27" s="682"/>
      <c r="CP27" s="682"/>
      <c r="CQ27" s="683"/>
      <c r="CR27" s="642">
        <v>23715</v>
      </c>
      <c r="CS27" s="661"/>
      <c r="CT27" s="661"/>
      <c r="CU27" s="661"/>
      <c r="CV27" s="661"/>
      <c r="CW27" s="661"/>
      <c r="CX27" s="661"/>
      <c r="CY27" s="662"/>
      <c r="CZ27" s="645">
        <v>1.7</v>
      </c>
      <c r="DA27" s="663"/>
      <c r="DB27" s="663"/>
      <c r="DC27" s="664"/>
      <c r="DD27" s="648">
        <v>8036</v>
      </c>
      <c r="DE27" s="661"/>
      <c r="DF27" s="661"/>
      <c r="DG27" s="661"/>
      <c r="DH27" s="661"/>
      <c r="DI27" s="661"/>
      <c r="DJ27" s="661"/>
      <c r="DK27" s="662"/>
      <c r="DL27" s="648">
        <v>4943</v>
      </c>
      <c r="DM27" s="661"/>
      <c r="DN27" s="661"/>
      <c r="DO27" s="661"/>
      <c r="DP27" s="661"/>
      <c r="DQ27" s="661"/>
      <c r="DR27" s="661"/>
      <c r="DS27" s="661"/>
      <c r="DT27" s="661"/>
      <c r="DU27" s="661"/>
      <c r="DV27" s="662"/>
      <c r="DW27" s="645">
        <v>1.1000000000000001</v>
      </c>
      <c r="DX27" s="663"/>
      <c r="DY27" s="663"/>
      <c r="DZ27" s="663"/>
      <c r="EA27" s="663"/>
      <c r="EB27" s="663"/>
      <c r="EC27" s="684"/>
    </row>
    <row r="28" spans="2:133" ht="11.25" customHeight="1" x14ac:dyDescent="0.15">
      <c r="B28" s="639" t="s">
        <v>303</v>
      </c>
      <c r="C28" s="640"/>
      <c r="D28" s="640"/>
      <c r="E28" s="640"/>
      <c r="F28" s="640"/>
      <c r="G28" s="640"/>
      <c r="H28" s="640"/>
      <c r="I28" s="640"/>
      <c r="J28" s="640"/>
      <c r="K28" s="640"/>
      <c r="L28" s="640"/>
      <c r="M28" s="640"/>
      <c r="N28" s="640"/>
      <c r="O28" s="640"/>
      <c r="P28" s="640"/>
      <c r="Q28" s="641"/>
      <c r="R28" s="642">
        <v>824</v>
      </c>
      <c r="S28" s="643"/>
      <c r="T28" s="643"/>
      <c r="U28" s="643"/>
      <c r="V28" s="643"/>
      <c r="W28" s="643"/>
      <c r="X28" s="643"/>
      <c r="Y28" s="644"/>
      <c r="Z28" s="675">
        <v>0.1</v>
      </c>
      <c r="AA28" s="675"/>
      <c r="AB28" s="675"/>
      <c r="AC28" s="675"/>
      <c r="AD28" s="676" t="s">
        <v>234</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304</v>
      </c>
      <c r="CE28" s="682"/>
      <c r="CF28" s="682"/>
      <c r="CG28" s="682"/>
      <c r="CH28" s="682"/>
      <c r="CI28" s="682"/>
      <c r="CJ28" s="682"/>
      <c r="CK28" s="682"/>
      <c r="CL28" s="682"/>
      <c r="CM28" s="682"/>
      <c r="CN28" s="682"/>
      <c r="CO28" s="682"/>
      <c r="CP28" s="682"/>
      <c r="CQ28" s="683"/>
      <c r="CR28" s="642">
        <v>78284</v>
      </c>
      <c r="CS28" s="643"/>
      <c r="CT28" s="643"/>
      <c r="CU28" s="643"/>
      <c r="CV28" s="643"/>
      <c r="CW28" s="643"/>
      <c r="CX28" s="643"/>
      <c r="CY28" s="644"/>
      <c r="CZ28" s="645">
        <v>5.7</v>
      </c>
      <c r="DA28" s="663"/>
      <c r="DB28" s="663"/>
      <c r="DC28" s="664"/>
      <c r="DD28" s="648">
        <v>78284</v>
      </c>
      <c r="DE28" s="643"/>
      <c r="DF28" s="643"/>
      <c r="DG28" s="643"/>
      <c r="DH28" s="643"/>
      <c r="DI28" s="643"/>
      <c r="DJ28" s="643"/>
      <c r="DK28" s="644"/>
      <c r="DL28" s="648">
        <v>78284</v>
      </c>
      <c r="DM28" s="643"/>
      <c r="DN28" s="643"/>
      <c r="DO28" s="643"/>
      <c r="DP28" s="643"/>
      <c r="DQ28" s="643"/>
      <c r="DR28" s="643"/>
      <c r="DS28" s="643"/>
      <c r="DT28" s="643"/>
      <c r="DU28" s="643"/>
      <c r="DV28" s="644"/>
      <c r="DW28" s="645">
        <v>18</v>
      </c>
      <c r="DX28" s="663"/>
      <c r="DY28" s="663"/>
      <c r="DZ28" s="663"/>
      <c r="EA28" s="663"/>
      <c r="EB28" s="663"/>
      <c r="EC28" s="684"/>
    </row>
    <row r="29" spans="2:133" ht="11.25" customHeight="1" x14ac:dyDescent="0.15">
      <c r="B29" s="639" t="s">
        <v>305</v>
      </c>
      <c r="C29" s="640"/>
      <c r="D29" s="640"/>
      <c r="E29" s="640"/>
      <c r="F29" s="640"/>
      <c r="G29" s="640"/>
      <c r="H29" s="640"/>
      <c r="I29" s="640"/>
      <c r="J29" s="640"/>
      <c r="K29" s="640"/>
      <c r="L29" s="640"/>
      <c r="M29" s="640"/>
      <c r="N29" s="640"/>
      <c r="O29" s="640"/>
      <c r="P29" s="640"/>
      <c r="Q29" s="641"/>
      <c r="R29" s="642">
        <v>5310</v>
      </c>
      <c r="S29" s="643"/>
      <c r="T29" s="643"/>
      <c r="U29" s="643"/>
      <c r="V29" s="643"/>
      <c r="W29" s="643"/>
      <c r="X29" s="643"/>
      <c r="Y29" s="644"/>
      <c r="Z29" s="675">
        <v>0.4</v>
      </c>
      <c r="AA29" s="675"/>
      <c r="AB29" s="675"/>
      <c r="AC29" s="675"/>
      <c r="AD29" s="676">
        <v>1072</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306</v>
      </c>
      <c r="CE29" s="728"/>
      <c r="CF29" s="681" t="s">
        <v>307</v>
      </c>
      <c r="CG29" s="682"/>
      <c r="CH29" s="682"/>
      <c r="CI29" s="682"/>
      <c r="CJ29" s="682"/>
      <c r="CK29" s="682"/>
      <c r="CL29" s="682"/>
      <c r="CM29" s="682"/>
      <c r="CN29" s="682"/>
      <c r="CO29" s="682"/>
      <c r="CP29" s="682"/>
      <c r="CQ29" s="683"/>
      <c r="CR29" s="642">
        <v>78282</v>
      </c>
      <c r="CS29" s="661"/>
      <c r="CT29" s="661"/>
      <c r="CU29" s="661"/>
      <c r="CV29" s="661"/>
      <c r="CW29" s="661"/>
      <c r="CX29" s="661"/>
      <c r="CY29" s="662"/>
      <c r="CZ29" s="645">
        <v>5.7</v>
      </c>
      <c r="DA29" s="663"/>
      <c r="DB29" s="663"/>
      <c r="DC29" s="664"/>
      <c r="DD29" s="648">
        <v>78282</v>
      </c>
      <c r="DE29" s="661"/>
      <c r="DF29" s="661"/>
      <c r="DG29" s="661"/>
      <c r="DH29" s="661"/>
      <c r="DI29" s="661"/>
      <c r="DJ29" s="661"/>
      <c r="DK29" s="662"/>
      <c r="DL29" s="648">
        <v>78282</v>
      </c>
      <c r="DM29" s="661"/>
      <c r="DN29" s="661"/>
      <c r="DO29" s="661"/>
      <c r="DP29" s="661"/>
      <c r="DQ29" s="661"/>
      <c r="DR29" s="661"/>
      <c r="DS29" s="661"/>
      <c r="DT29" s="661"/>
      <c r="DU29" s="661"/>
      <c r="DV29" s="662"/>
      <c r="DW29" s="645">
        <v>18</v>
      </c>
      <c r="DX29" s="663"/>
      <c r="DY29" s="663"/>
      <c r="DZ29" s="663"/>
      <c r="EA29" s="663"/>
      <c r="EB29" s="663"/>
      <c r="EC29" s="684"/>
    </row>
    <row r="30" spans="2:133" ht="11.25" customHeight="1" x14ac:dyDescent="0.15">
      <c r="B30" s="639" t="s">
        <v>308</v>
      </c>
      <c r="C30" s="640"/>
      <c r="D30" s="640"/>
      <c r="E30" s="640"/>
      <c r="F30" s="640"/>
      <c r="G30" s="640"/>
      <c r="H30" s="640"/>
      <c r="I30" s="640"/>
      <c r="J30" s="640"/>
      <c r="K30" s="640"/>
      <c r="L30" s="640"/>
      <c r="M30" s="640"/>
      <c r="N30" s="640"/>
      <c r="O30" s="640"/>
      <c r="P30" s="640"/>
      <c r="Q30" s="641"/>
      <c r="R30" s="642">
        <v>338</v>
      </c>
      <c r="S30" s="643"/>
      <c r="T30" s="643"/>
      <c r="U30" s="643"/>
      <c r="V30" s="643"/>
      <c r="W30" s="643"/>
      <c r="X30" s="643"/>
      <c r="Y30" s="644"/>
      <c r="Z30" s="675">
        <v>0</v>
      </c>
      <c r="AA30" s="675"/>
      <c r="AB30" s="675"/>
      <c r="AC30" s="675"/>
      <c r="AD30" s="676">
        <v>338</v>
      </c>
      <c r="AE30" s="676"/>
      <c r="AF30" s="676"/>
      <c r="AG30" s="676"/>
      <c r="AH30" s="676"/>
      <c r="AI30" s="676"/>
      <c r="AJ30" s="676"/>
      <c r="AK30" s="676"/>
      <c r="AL30" s="645">
        <v>0.1</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309</v>
      </c>
      <c r="BH30" s="716"/>
      <c r="BI30" s="716"/>
      <c r="BJ30" s="716"/>
      <c r="BK30" s="716"/>
      <c r="BL30" s="716"/>
      <c r="BM30" s="716"/>
      <c r="BN30" s="716"/>
      <c r="BO30" s="716"/>
      <c r="BP30" s="716"/>
      <c r="BQ30" s="717"/>
      <c r="BR30" s="703" t="s">
        <v>310</v>
      </c>
      <c r="BS30" s="716"/>
      <c r="BT30" s="716"/>
      <c r="BU30" s="716"/>
      <c r="BV30" s="716"/>
      <c r="BW30" s="716"/>
      <c r="BX30" s="716"/>
      <c r="BY30" s="716"/>
      <c r="BZ30" s="716"/>
      <c r="CA30" s="716"/>
      <c r="CB30" s="717"/>
      <c r="CD30" s="729"/>
      <c r="CE30" s="730"/>
      <c r="CF30" s="681" t="s">
        <v>311</v>
      </c>
      <c r="CG30" s="682"/>
      <c r="CH30" s="682"/>
      <c r="CI30" s="682"/>
      <c r="CJ30" s="682"/>
      <c r="CK30" s="682"/>
      <c r="CL30" s="682"/>
      <c r="CM30" s="682"/>
      <c r="CN30" s="682"/>
      <c r="CO30" s="682"/>
      <c r="CP30" s="682"/>
      <c r="CQ30" s="683"/>
      <c r="CR30" s="642">
        <v>75610</v>
      </c>
      <c r="CS30" s="643"/>
      <c r="CT30" s="643"/>
      <c r="CU30" s="643"/>
      <c r="CV30" s="643"/>
      <c r="CW30" s="643"/>
      <c r="CX30" s="643"/>
      <c r="CY30" s="644"/>
      <c r="CZ30" s="645">
        <v>5.5</v>
      </c>
      <c r="DA30" s="663"/>
      <c r="DB30" s="663"/>
      <c r="DC30" s="664"/>
      <c r="DD30" s="648">
        <v>75610</v>
      </c>
      <c r="DE30" s="643"/>
      <c r="DF30" s="643"/>
      <c r="DG30" s="643"/>
      <c r="DH30" s="643"/>
      <c r="DI30" s="643"/>
      <c r="DJ30" s="643"/>
      <c r="DK30" s="644"/>
      <c r="DL30" s="648">
        <v>75610</v>
      </c>
      <c r="DM30" s="643"/>
      <c r="DN30" s="643"/>
      <c r="DO30" s="643"/>
      <c r="DP30" s="643"/>
      <c r="DQ30" s="643"/>
      <c r="DR30" s="643"/>
      <c r="DS30" s="643"/>
      <c r="DT30" s="643"/>
      <c r="DU30" s="643"/>
      <c r="DV30" s="644"/>
      <c r="DW30" s="645">
        <v>17.399999999999999</v>
      </c>
      <c r="DX30" s="663"/>
      <c r="DY30" s="663"/>
      <c r="DZ30" s="663"/>
      <c r="EA30" s="663"/>
      <c r="EB30" s="663"/>
      <c r="EC30" s="684"/>
    </row>
    <row r="31" spans="2:133" ht="11.25" customHeight="1" x14ac:dyDescent="0.15">
      <c r="B31" s="639" t="s">
        <v>312</v>
      </c>
      <c r="C31" s="640"/>
      <c r="D31" s="640"/>
      <c r="E31" s="640"/>
      <c r="F31" s="640"/>
      <c r="G31" s="640"/>
      <c r="H31" s="640"/>
      <c r="I31" s="640"/>
      <c r="J31" s="640"/>
      <c r="K31" s="640"/>
      <c r="L31" s="640"/>
      <c r="M31" s="640"/>
      <c r="N31" s="640"/>
      <c r="O31" s="640"/>
      <c r="P31" s="640"/>
      <c r="Q31" s="641"/>
      <c r="R31" s="642">
        <v>194643</v>
      </c>
      <c r="S31" s="643"/>
      <c r="T31" s="643"/>
      <c r="U31" s="643"/>
      <c r="V31" s="643"/>
      <c r="W31" s="643"/>
      <c r="X31" s="643"/>
      <c r="Y31" s="644"/>
      <c r="Z31" s="675">
        <v>13.4</v>
      </c>
      <c r="AA31" s="675"/>
      <c r="AB31" s="675"/>
      <c r="AC31" s="675"/>
      <c r="AD31" s="676" t="s">
        <v>128</v>
      </c>
      <c r="AE31" s="676"/>
      <c r="AF31" s="676"/>
      <c r="AG31" s="676"/>
      <c r="AH31" s="676"/>
      <c r="AI31" s="676"/>
      <c r="AJ31" s="676"/>
      <c r="AK31" s="676"/>
      <c r="AL31" s="645" t="s">
        <v>234</v>
      </c>
      <c r="AM31" s="646"/>
      <c r="AN31" s="646"/>
      <c r="AO31" s="677"/>
      <c r="AP31" s="718" t="s">
        <v>313</v>
      </c>
      <c r="AQ31" s="719"/>
      <c r="AR31" s="719"/>
      <c r="AS31" s="719"/>
      <c r="AT31" s="724" t="s">
        <v>314</v>
      </c>
      <c r="AU31" s="231"/>
      <c r="AV31" s="231"/>
      <c r="AW31" s="231"/>
      <c r="AX31" s="708" t="s">
        <v>188</v>
      </c>
      <c r="AY31" s="709"/>
      <c r="AZ31" s="709"/>
      <c r="BA31" s="709"/>
      <c r="BB31" s="709"/>
      <c r="BC31" s="709"/>
      <c r="BD31" s="709"/>
      <c r="BE31" s="709"/>
      <c r="BF31" s="710"/>
      <c r="BG31" s="711">
        <v>95.6</v>
      </c>
      <c r="BH31" s="712"/>
      <c r="BI31" s="712"/>
      <c r="BJ31" s="712"/>
      <c r="BK31" s="712"/>
      <c r="BL31" s="712"/>
      <c r="BM31" s="713">
        <v>92.9</v>
      </c>
      <c r="BN31" s="712"/>
      <c r="BO31" s="712"/>
      <c r="BP31" s="712"/>
      <c r="BQ31" s="714"/>
      <c r="BR31" s="711">
        <v>98.4</v>
      </c>
      <c r="BS31" s="712"/>
      <c r="BT31" s="712"/>
      <c r="BU31" s="712"/>
      <c r="BV31" s="712"/>
      <c r="BW31" s="712"/>
      <c r="BX31" s="713">
        <v>94.3</v>
      </c>
      <c r="BY31" s="712"/>
      <c r="BZ31" s="712"/>
      <c r="CA31" s="712"/>
      <c r="CB31" s="714"/>
      <c r="CD31" s="729"/>
      <c r="CE31" s="730"/>
      <c r="CF31" s="681" t="s">
        <v>315</v>
      </c>
      <c r="CG31" s="682"/>
      <c r="CH31" s="682"/>
      <c r="CI31" s="682"/>
      <c r="CJ31" s="682"/>
      <c r="CK31" s="682"/>
      <c r="CL31" s="682"/>
      <c r="CM31" s="682"/>
      <c r="CN31" s="682"/>
      <c r="CO31" s="682"/>
      <c r="CP31" s="682"/>
      <c r="CQ31" s="683"/>
      <c r="CR31" s="642">
        <v>2672</v>
      </c>
      <c r="CS31" s="661"/>
      <c r="CT31" s="661"/>
      <c r="CU31" s="661"/>
      <c r="CV31" s="661"/>
      <c r="CW31" s="661"/>
      <c r="CX31" s="661"/>
      <c r="CY31" s="662"/>
      <c r="CZ31" s="645">
        <v>0.2</v>
      </c>
      <c r="DA31" s="663"/>
      <c r="DB31" s="663"/>
      <c r="DC31" s="664"/>
      <c r="DD31" s="648">
        <v>2672</v>
      </c>
      <c r="DE31" s="661"/>
      <c r="DF31" s="661"/>
      <c r="DG31" s="661"/>
      <c r="DH31" s="661"/>
      <c r="DI31" s="661"/>
      <c r="DJ31" s="661"/>
      <c r="DK31" s="662"/>
      <c r="DL31" s="648">
        <v>2672</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316</v>
      </c>
      <c r="C32" s="734"/>
      <c r="D32" s="734"/>
      <c r="E32" s="734"/>
      <c r="F32" s="734"/>
      <c r="G32" s="734"/>
      <c r="H32" s="734"/>
      <c r="I32" s="734"/>
      <c r="J32" s="734"/>
      <c r="K32" s="734"/>
      <c r="L32" s="734"/>
      <c r="M32" s="734"/>
      <c r="N32" s="734"/>
      <c r="O32" s="734"/>
      <c r="P32" s="734"/>
      <c r="Q32" s="735"/>
      <c r="R32" s="642">
        <v>6632</v>
      </c>
      <c r="S32" s="643"/>
      <c r="T32" s="643"/>
      <c r="U32" s="643"/>
      <c r="V32" s="643"/>
      <c r="W32" s="643"/>
      <c r="X32" s="643"/>
      <c r="Y32" s="644"/>
      <c r="Z32" s="675">
        <v>0.5</v>
      </c>
      <c r="AA32" s="675"/>
      <c r="AB32" s="675"/>
      <c r="AC32" s="675"/>
      <c r="AD32" s="676">
        <v>6632</v>
      </c>
      <c r="AE32" s="676"/>
      <c r="AF32" s="676"/>
      <c r="AG32" s="676"/>
      <c r="AH32" s="676"/>
      <c r="AI32" s="676"/>
      <c r="AJ32" s="676"/>
      <c r="AK32" s="676"/>
      <c r="AL32" s="645">
        <v>1.6</v>
      </c>
      <c r="AM32" s="646"/>
      <c r="AN32" s="646"/>
      <c r="AO32" s="677"/>
      <c r="AP32" s="720"/>
      <c r="AQ32" s="721"/>
      <c r="AR32" s="721"/>
      <c r="AS32" s="721"/>
      <c r="AT32" s="725"/>
      <c r="AU32" s="230" t="s">
        <v>317</v>
      </c>
      <c r="AV32" s="230"/>
      <c r="AW32" s="230"/>
      <c r="AX32" s="639" t="s">
        <v>318</v>
      </c>
      <c r="AY32" s="640"/>
      <c r="AZ32" s="640"/>
      <c r="BA32" s="640"/>
      <c r="BB32" s="640"/>
      <c r="BC32" s="640"/>
      <c r="BD32" s="640"/>
      <c r="BE32" s="640"/>
      <c r="BF32" s="641"/>
      <c r="BG32" s="715">
        <v>99.2</v>
      </c>
      <c r="BH32" s="661"/>
      <c r="BI32" s="661"/>
      <c r="BJ32" s="661"/>
      <c r="BK32" s="661"/>
      <c r="BL32" s="661"/>
      <c r="BM32" s="646">
        <v>97.9</v>
      </c>
      <c r="BN32" s="707"/>
      <c r="BO32" s="707"/>
      <c r="BP32" s="707"/>
      <c r="BQ32" s="688"/>
      <c r="BR32" s="715">
        <v>99.3</v>
      </c>
      <c r="BS32" s="661"/>
      <c r="BT32" s="661"/>
      <c r="BU32" s="661"/>
      <c r="BV32" s="661"/>
      <c r="BW32" s="661"/>
      <c r="BX32" s="646">
        <v>96.2</v>
      </c>
      <c r="BY32" s="707"/>
      <c r="BZ32" s="707"/>
      <c r="CA32" s="707"/>
      <c r="CB32" s="688"/>
      <c r="CD32" s="731"/>
      <c r="CE32" s="732"/>
      <c r="CF32" s="681" t="s">
        <v>319</v>
      </c>
      <c r="CG32" s="682"/>
      <c r="CH32" s="682"/>
      <c r="CI32" s="682"/>
      <c r="CJ32" s="682"/>
      <c r="CK32" s="682"/>
      <c r="CL32" s="682"/>
      <c r="CM32" s="682"/>
      <c r="CN32" s="682"/>
      <c r="CO32" s="682"/>
      <c r="CP32" s="682"/>
      <c r="CQ32" s="683"/>
      <c r="CR32" s="642">
        <v>2</v>
      </c>
      <c r="CS32" s="643"/>
      <c r="CT32" s="643"/>
      <c r="CU32" s="643"/>
      <c r="CV32" s="643"/>
      <c r="CW32" s="643"/>
      <c r="CX32" s="643"/>
      <c r="CY32" s="644"/>
      <c r="CZ32" s="645">
        <v>0</v>
      </c>
      <c r="DA32" s="663"/>
      <c r="DB32" s="663"/>
      <c r="DC32" s="664"/>
      <c r="DD32" s="648">
        <v>2</v>
      </c>
      <c r="DE32" s="643"/>
      <c r="DF32" s="643"/>
      <c r="DG32" s="643"/>
      <c r="DH32" s="643"/>
      <c r="DI32" s="643"/>
      <c r="DJ32" s="643"/>
      <c r="DK32" s="644"/>
      <c r="DL32" s="648">
        <v>2</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320</v>
      </c>
      <c r="C33" s="640"/>
      <c r="D33" s="640"/>
      <c r="E33" s="640"/>
      <c r="F33" s="640"/>
      <c r="G33" s="640"/>
      <c r="H33" s="640"/>
      <c r="I33" s="640"/>
      <c r="J33" s="640"/>
      <c r="K33" s="640"/>
      <c r="L33" s="640"/>
      <c r="M33" s="640"/>
      <c r="N33" s="640"/>
      <c r="O33" s="640"/>
      <c r="P33" s="640"/>
      <c r="Q33" s="641"/>
      <c r="R33" s="642">
        <v>252979</v>
      </c>
      <c r="S33" s="643"/>
      <c r="T33" s="643"/>
      <c r="U33" s="643"/>
      <c r="V33" s="643"/>
      <c r="W33" s="643"/>
      <c r="X33" s="643"/>
      <c r="Y33" s="644"/>
      <c r="Z33" s="675">
        <v>17.5</v>
      </c>
      <c r="AA33" s="675"/>
      <c r="AB33" s="675"/>
      <c r="AC33" s="675"/>
      <c r="AD33" s="676" t="s">
        <v>128</v>
      </c>
      <c r="AE33" s="676"/>
      <c r="AF33" s="676"/>
      <c r="AG33" s="676"/>
      <c r="AH33" s="676"/>
      <c r="AI33" s="676"/>
      <c r="AJ33" s="676"/>
      <c r="AK33" s="676"/>
      <c r="AL33" s="645" t="s">
        <v>251</v>
      </c>
      <c r="AM33" s="646"/>
      <c r="AN33" s="646"/>
      <c r="AO33" s="677"/>
      <c r="AP33" s="722"/>
      <c r="AQ33" s="723"/>
      <c r="AR33" s="723"/>
      <c r="AS33" s="723"/>
      <c r="AT33" s="726"/>
      <c r="AU33" s="232"/>
      <c r="AV33" s="232"/>
      <c r="AW33" s="232"/>
      <c r="AX33" s="623" t="s">
        <v>321</v>
      </c>
      <c r="AY33" s="624"/>
      <c r="AZ33" s="624"/>
      <c r="BA33" s="624"/>
      <c r="BB33" s="624"/>
      <c r="BC33" s="624"/>
      <c r="BD33" s="624"/>
      <c r="BE33" s="624"/>
      <c r="BF33" s="625"/>
      <c r="BG33" s="706">
        <v>90.2</v>
      </c>
      <c r="BH33" s="627"/>
      <c r="BI33" s="627"/>
      <c r="BJ33" s="627"/>
      <c r="BK33" s="627"/>
      <c r="BL33" s="627"/>
      <c r="BM33" s="669">
        <v>85.5</v>
      </c>
      <c r="BN33" s="627"/>
      <c r="BO33" s="627"/>
      <c r="BP33" s="627"/>
      <c r="BQ33" s="671"/>
      <c r="BR33" s="706">
        <v>96.4</v>
      </c>
      <c r="BS33" s="627"/>
      <c r="BT33" s="627"/>
      <c r="BU33" s="627"/>
      <c r="BV33" s="627"/>
      <c r="BW33" s="627"/>
      <c r="BX33" s="669">
        <v>90</v>
      </c>
      <c r="BY33" s="627"/>
      <c r="BZ33" s="627"/>
      <c r="CA33" s="627"/>
      <c r="CB33" s="671"/>
      <c r="CD33" s="681" t="s">
        <v>322</v>
      </c>
      <c r="CE33" s="682"/>
      <c r="CF33" s="682"/>
      <c r="CG33" s="682"/>
      <c r="CH33" s="682"/>
      <c r="CI33" s="682"/>
      <c r="CJ33" s="682"/>
      <c r="CK33" s="682"/>
      <c r="CL33" s="682"/>
      <c r="CM33" s="682"/>
      <c r="CN33" s="682"/>
      <c r="CO33" s="682"/>
      <c r="CP33" s="682"/>
      <c r="CQ33" s="683"/>
      <c r="CR33" s="642">
        <v>591455</v>
      </c>
      <c r="CS33" s="661"/>
      <c r="CT33" s="661"/>
      <c r="CU33" s="661"/>
      <c r="CV33" s="661"/>
      <c r="CW33" s="661"/>
      <c r="CX33" s="661"/>
      <c r="CY33" s="662"/>
      <c r="CZ33" s="645">
        <v>43</v>
      </c>
      <c r="DA33" s="663"/>
      <c r="DB33" s="663"/>
      <c r="DC33" s="664"/>
      <c r="DD33" s="648">
        <v>398212</v>
      </c>
      <c r="DE33" s="661"/>
      <c r="DF33" s="661"/>
      <c r="DG33" s="661"/>
      <c r="DH33" s="661"/>
      <c r="DI33" s="661"/>
      <c r="DJ33" s="661"/>
      <c r="DK33" s="662"/>
      <c r="DL33" s="648">
        <v>107615</v>
      </c>
      <c r="DM33" s="661"/>
      <c r="DN33" s="661"/>
      <c r="DO33" s="661"/>
      <c r="DP33" s="661"/>
      <c r="DQ33" s="661"/>
      <c r="DR33" s="661"/>
      <c r="DS33" s="661"/>
      <c r="DT33" s="661"/>
      <c r="DU33" s="661"/>
      <c r="DV33" s="662"/>
      <c r="DW33" s="645">
        <v>24.8</v>
      </c>
      <c r="DX33" s="663"/>
      <c r="DY33" s="663"/>
      <c r="DZ33" s="663"/>
      <c r="EA33" s="663"/>
      <c r="EB33" s="663"/>
      <c r="EC33" s="684"/>
    </row>
    <row r="34" spans="2:133" ht="11.25" customHeight="1" x14ac:dyDescent="0.15">
      <c r="B34" s="639" t="s">
        <v>323</v>
      </c>
      <c r="C34" s="640"/>
      <c r="D34" s="640"/>
      <c r="E34" s="640"/>
      <c r="F34" s="640"/>
      <c r="G34" s="640"/>
      <c r="H34" s="640"/>
      <c r="I34" s="640"/>
      <c r="J34" s="640"/>
      <c r="K34" s="640"/>
      <c r="L34" s="640"/>
      <c r="M34" s="640"/>
      <c r="N34" s="640"/>
      <c r="O34" s="640"/>
      <c r="P34" s="640"/>
      <c r="Q34" s="641"/>
      <c r="R34" s="642">
        <v>14392</v>
      </c>
      <c r="S34" s="643"/>
      <c r="T34" s="643"/>
      <c r="U34" s="643"/>
      <c r="V34" s="643"/>
      <c r="W34" s="643"/>
      <c r="X34" s="643"/>
      <c r="Y34" s="644"/>
      <c r="Z34" s="675">
        <v>1</v>
      </c>
      <c r="AA34" s="675"/>
      <c r="AB34" s="675"/>
      <c r="AC34" s="675"/>
      <c r="AD34" s="676">
        <v>14080</v>
      </c>
      <c r="AE34" s="676"/>
      <c r="AF34" s="676"/>
      <c r="AG34" s="676"/>
      <c r="AH34" s="676"/>
      <c r="AI34" s="676"/>
      <c r="AJ34" s="676"/>
      <c r="AK34" s="676"/>
      <c r="AL34" s="645">
        <v>3.3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324</v>
      </c>
      <c r="CE34" s="682"/>
      <c r="CF34" s="682"/>
      <c r="CG34" s="682"/>
      <c r="CH34" s="682"/>
      <c r="CI34" s="682"/>
      <c r="CJ34" s="682"/>
      <c r="CK34" s="682"/>
      <c r="CL34" s="682"/>
      <c r="CM34" s="682"/>
      <c r="CN34" s="682"/>
      <c r="CO34" s="682"/>
      <c r="CP34" s="682"/>
      <c r="CQ34" s="683"/>
      <c r="CR34" s="642">
        <v>314044</v>
      </c>
      <c r="CS34" s="643"/>
      <c r="CT34" s="643"/>
      <c r="CU34" s="643"/>
      <c r="CV34" s="643"/>
      <c r="CW34" s="643"/>
      <c r="CX34" s="643"/>
      <c r="CY34" s="644"/>
      <c r="CZ34" s="645">
        <v>22.8</v>
      </c>
      <c r="DA34" s="663"/>
      <c r="DB34" s="663"/>
      <c r="DC34" s="664"/>
      <c r="DD34" s="648">
        <v>230398</v>
      </c>
      <c r="DE34" s="643"/>
      <c r="DF34" s="643"/>
      <c r="DG34" s="643"/>
      <c r="DH34" s="643"/>
      <c r="DI34" s="643"/>
      <c r="DJ34" s="643"/>
      <c r="DK34" s="644"/>
      <c r="DL34" s="648">
        <v>61333</v>
      </c>
      <c r="DM34" s="643"/>
      <c r="DN34" s="643"/>
      <c r="DO34" s="643"/>
      <c r="DP34" s="643"/>
      <c r="DQ34" s="643"/>
      <c r="DR34" s="643"/>
      <c r="DS34" s="643"/>
      <c r="DT34" s="643"/>
      <c r="DU34" s="643"/>
      <c r="DV34" s="644"/>
      <c r="DW34" s="645">
        <v>14.1</v>
      </c>
      <c r="DX34" s="663"/>
      <c r="DY34" s="663"/>
      <c r="DZ34" s="663"/>
      <c r="EA34" s="663"/>
      <c r="EB34" s="663"/>
      <c r="EC34" s="684"/>
    </row>
    <row r="35" spans="2:133" ht="11.25" customHeight="1" x14ac:dyDescent="0.15">
      <c r="B35" s="639" t="s">
        <v>325</v>
      </c>
      <c r="C35" s="640"/>
      <c r="D35" s="640"/>
      <c r="E35" s="640"/>
      <c r="F35" s="640"/>
      <c r="G35" s="640"/>
      <c r="H35" s="640"/>
      <c r="I35" s="640"/>
      <c r="J35" s="640"/>
      <c r="K35" s="640"/>
      <c r="L35" s="640"/>
      <c r="M35" s="640"/>
      <c r="N35" s="640"/>
      <c r="O35" s="640"/>
      <c r="P35" s="640"/>
      <c r="Q35" s="641"/>
      <c r="R35" s="642">
        <v>1730</v>
      </c>
      <c r="S35" s="643"/>
      <c r="T35" s="643"/>
      <c r="U35" s="643"/>
      <c r="V35" s="643"/>
      <c r="W35" s="643"/>
      <c r="X35" s="643"/>
      <c r="Y35" s="644"/>
      <c r="Z35" s="675">
        <v>0.1</v>
      </c>
      <c r="AA35" s="675"/>
      <c r="AB35" s="675"/>
      <c r="AC35" s="675"/>
      <c r="AD35" s="676" t="s">
        <v>128</v>
      </c>
      <c r="AE35" s="676"/>
      <c r="AF35" s="676"/>
      <c r="AG35" s="676"/>
      <c r="AH35" s="676"/>
      <c r="AI35" s="676"/>
      <c r="AJ35" s="676"/>
      <c r="AK35" s="676"/>
      <c r="AL35" s="645" t="s">
        <v>128</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328</v>
      </c>
      <c r="CE35" s="682"/>
      <c r="CF35" s="682"/>
      <c r="CG35" s="682"/>
      <c r="CH35" s="682"/>
      <c r="CI35" s="682"/>
      <c r="CJ35" s="682"/>
      <c r="CK35" s="682"/>
      <c r="CL35" s="682"/>
      <c r="CM35" s="682"/>
      <c r="CN35" s="682"/>
      <c r="CO35" s="682"/>
      <c r="CP35" s="682"/>
      <c r="CQ35" s="683"/>
      <c r="CR35" s="642">
        <v>1701</v>
      </c>
      <c r="CS35" s="661"/>
      <c r="CT35" s="661"/>
      <c r="CU35" s="661"/>
      <c r="CV35" s="661"/>
      <c r="CW35" s="661"/>
      <c r="CX35" s="661"/>
      <c r="CY35" s="662"/>
      <c r="CZ35" s="645">
        <v>0.1</v>
      </c>
      <c r="DA35" s="663"/>
      <c r="DB35" s="663"/>
      <c r="DC35" s="664"/>
      <c r="DD35" s="648">
        <v>1211</v>
      </c>
      <c r="DE35" s="661"/>
      <c r="DF35" s="661"/>
      <c r="DG35" s="661"/>
      <c r="DH35" s="661"/>
      <c r="DI35" s="661"/>
      <c r="DJ35" s="661"/>
      <c r="DK35" s="662"/>
      <c r="DL35" s="648" t="s">
        <v>128</v>
      </c>
      <c r="DM35" s="661"/>
      <c r="DN35" s="661"/>
      <c r="DO35" s="661"/>
      <c r="DP35" s="661"/>
      <c r="DQ35" s="661"/>
      <c r="DR35" s="661"/>
      <c r="DS35" s="661"/>
      <c r="DT35" s="661"/>
      <c r="DU35" s="661"/>
      <c r="DV35" s="662"/>
      <c r="DW35" s="645" t="s">
        <v>128</v>
      </c>
      <c r="DX35" s="663"/>
      <c r="DY35" s="663"/>
      <c r="DZ35" s="663"/>
      <c r="EA35" s="663"/>
      <c r="EB35" s="663"/>
      <c r="EC35" s="684"/>
    </row>
    <row r="36" spans="2:133" ht="11.25" customHeight="1" x14ac:dyDescent="0.15">
      <c r="B36" s="639" t="s">
        <v>329</v>
      </c>
      <c r="C36" s="640"/>
      <c r="D36" s="640"/>
      <c r="E36" s="640"/>
      <c r="F36" s="640"/>
      <c r="G36" s="640"/>
      <c r="H36" s="640"/>
      <c r="I36" s="640"/>
      <c r="J36" s="640"/>
      <c r="K36" s="640"/>
      <c r="L36" s="640"/>
      <c r="M36" s="640"/>
      <c r="N36" s="640"/>
      <c r="O36" s="640"/>
      <c r="P36" s="640"/>
      <c r="Q36" s="641"/>
      <c r="R36" s="642">
        <v>209666</v>
      </c>
      <c r="S36" s="643"/>
      <c r="T36" s="643"/>
      <c r="U36" s="643"/>
      <c r="V36" s="643"/>
      <c r="W36" s="643"/>
      <c r="X36" s="643"/>
      <c r="Y36" s="644"/>
      <c r="Z36" s="675">
        <v>14.5</v>
      </c>
      <c r="AA36" s="675"/>
      <c r="AB36" s="675"/>
      <c r="AC36" s="675"/>
      <c r="AD36" s="676" t="s">
        <v>234</v>
      </c>
      <c r="AE36" s="676"/>
      <c r="AF36" s="676"/>
      <c r="AG36" s="676"/>
      <c r="AH36" s="676"/>
      <c r="AI36" s="676"/>
      <c r="AJ36" s="676"/>
      <c r="AK36" s="676"/>
      <c r="AL36" s="645" t="s">
        <v>234</v>
      </c>
      <c r="AM36" s="646"/>
      <c r="AN36" s="646"/>
      <c r="AO36" s="677"/>
      <c r="AP36" s="235"/>
      <c r="AQ36" s="694" t="s">
        <v>330</v>
      </c>
      <c r="AR36" s="695"/>
      <c r="AS36" s="695"/>
      <c r="AT36" s="695"/>
      <c r="AU36" s="695"/>
      <c r="AV36" s="695"/>
      <c r="AW36" s="695"/>
      <c r="AX36" s="695"/>
      <c r="AY36" s="696"/>
      <c r="AZ36" s="697">
        <v>87103</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25413</v>
      </c>
      <c r="BW36" s="698"/>
      <c r="BX36" s="698"/>
      <c r="BY36" s="698"/>
      <c r="BZ36" s="698"/>
      <c r="CA36" s="698"/>
      <c r="CB36" s="699"/>
      <c r="CD36" s="681" t="s">
        <v>332</v>
      </c>
      <c r="CE36" s="682"/>
      <c r="CF36" s="682"/>
      <c r="CG36" s="682"/>
      <c r="CH36" s="682"/>
      <c r="CI36" s="682"/>
      <c r="CJ36" s="682"/>
      <c r="CK36" s="682"/>
      <c r="CL36" s="682"/>
      <c r="CM36" s="682"/>
      <c r="CN36" s="682"/>
      <c r="CO36" s="682"/>
      <c r="CP36" s="682"/>
      <c r="CQ36" s="683"/>
      <c r="CR36" s="642">
        <v>113310</v>
      </c>
      <c r="CS36" s="643"/>
      <c r="CT36" s="643"/>
      <c r="CU36" s="643"/>
      <c r="CV36" s="643"/>
      <c r="CW36" s="643"/>
      <c r="CX36" s="643"/>
      <c r="CY36" s="644"/>
      <c r="CZ36" s="645">
        <v>8.1999999999999993</v>
      </c>
      <c r="DA36" s="663"/>
      <c r="DB36" s="663"/>
      <c r="DC36" s="664"/>
      <c r="DD36" s="648">
        <v>49537</v>
      </c>
      <c r="DE36" s="643"/>
      <c r="DF36" s="643"/>
      <c r="DG36" s="643"/>
      <c r="DH36" s="643"/>
      <c r="DI36" s="643"/>
      <c r="DJ36" s="643"/>
      <c r="DK36" s="644"/>
      <c r="DL36" s="648">
        <v>22931</v>
      </c>
      <c r="DM36" s="643"/>
      <c r="DN36" s="643"/>
      <c r="DO36" s="643"/>
      <c r="DP36" s="643"/>
      <c r="DQ36" s="643"/>
      <c r="DR36" s="643"/>
      <c r="DS36" s="643"/>
      <c r="DT36" s="643"/>
      <c r="DU36" s="643"/>
      <c r="DV36" s="644"/>
      <c r="DW36" s="645">
        <v>5.3</v>
      </c>
      <c r="DX36" s="663"/>
      <c r="DY36" s="663"/>
      <c r="DZ36" s="663"/>
      <c r="EA36" s="663"/>
      <c r="EB36" s="663"/>
      <c r="EC36" s="684"/>
    </row>
    <row r="37" spans="2:133" ht="11.25" customHeight="1" x14ac:dyDescent="0.15">
      <c r="B37" s="639" t="s">
        <v>333</v>
      </c>
      <c r="C37" s="640"/>
      <c r="D37" s="640"/>
      <c r="E37" s="640"/>
      <c r="F37" s="640"/>
      <c r="G37" s="640"/>
      <c r="H37" s="640"/>
      <c r="I37" s="640"/>
      <c r="J37" s="640"/>
      <c r="K37" s="640"/>
      <c r="L37" s="640"/>
      <c r="M37" s="640"/>
      <c r="N37" s="640"/>
      <c r="O37" s="640"/>
      <c r="P37" s="640"/>
      <c r="Q37" s="641"/>
      <c r="R37" s="642">
        <v>83183</v>
      </c>
      <c r="S37" s="643"/>
      <c r="T37" s="643"/>
      <c r="U37" s="643"/>
      <c r="V37" s="643"/>
      <c r="W37" s="643"/>
      <c r="X37" s="643"/>
      <c r="Y37" s="644"/>
      <c r="Z37" s="675">
        <v>5.7</v>
      </c>
      <c r="AA37" s="675"/>
      <c r="AB37" s="675"/>
      <c r="AC37" s="675"/>
      <c r="AD37" s="676" t="s">
        <v>234</v>
      </c>
      <c r="AE37" s="676"/>
      <c r="AF37" s="676"/>
      <c r="AG37" s="676"/>
      <c r="AH37" s="676"/>
      <c r="AI37" s="676"/>
      <c r="AJ37" s="676"/>
      <c r="AK37" s="676"/>
      <c r="AL37" s="645" t="s">
        <v>128</v>
      </c>
      <c r="AM37" s="646"/>
      <c r="AN37" s="646"/>
      <c r="AO37" s="677"/>
      <c r="AQ37" s="685" t="s">
        <v>334</v>
      </c>
      <c r="AR37" s="686"/>
      <c r="AS37" s="686"/>
      <c r="AT37" s="686"/>
      <c r="AU37" s="686"/>
      <c r="AV37" s="686"/>
      <c r="AW37" s="686"/>
      <c r="AX37" s="686"/>
      <c r="AY37" s="687"/>
      <c r="AZ37" s="642">
        <v>44728</v>
      </c>
      <c r="BA37" s="643"/>
      <c r="BB37" s="643"/>
      <c r="BC37" s="643"/>
      <c r="BD37" s="661"/>
      <c r="BE37" s="661"/>
      <c r="BF37" s="688"/>
      <c r="BG37" s="681" t="s">
        <v>335</v>
      </c>
      <c r="BH37" s="682"/>
      <c r="BI37" s="682"/>
      <c r="BJ37" s="682"/>
      <c r="BK37" s="682"/>
      <c r="BL37" s="682"/>
      <c r="BM37" s="682"/>
      <c r="BN37" s="682"/>
      <c r="BO37" s="682"/>
      <c r="BP37" s="682"/>
      <c r="BQ37" s="682"/>
      <c r="BR37" s="682"/>
      <c r="BS37" s="682"/>
      <c r="BT37" s="682"/>
      <c r="BU37" s="683"/>
      <c r="BV37" s="642">
        <v>25413</v>
      </c>
      <c r="BW37" s="643"/>
      <c r="BX37" s="643"/>
      <c r="BY37" s="643"/>
      <c r="BZ37" s="643"/>
      <c r="CA37" s="643"/>
      <c r="CB37" s="689"/>
      <c r="CD37" s="681" t="s">
        <v>336</v>
      </c>
      <c r="CE37" s="682"/>
      <c r="CF37" s="682"/>
      <c r="CG37" s="682"/>
      <c r="CH37" s="682"/>
      <c r="CI37" s="682"/>
      <c r="CJ37" s="682"/>
      <c r="CK37" s="682"/>
      <c r="CL37" s="682"/>
      <c r="CM37" s="682"/>
      <c r="CN37" s="682"/>
      <c r="CO37" s="682"/>
      <c r="CP37" s="682"/>
      <c r="CQ37" s="683"/>
      <c r="CR37" s="642">
        <v>7589</v>
      </c>
      <c r="CS37" s="661"/>
      <c r="CT37" s="661"/>
      <c r="CU37" s="661"/>
      <c r="CV37" s="661"/>
      <c r="CW37" s="661"/>
      <c r="CX37" s="661"/>
      <c r="CY37" s="662"/>
      <c r="CZ37" s="645">
        <v>0.6</v>
      </c>
      <c r="DA37" s="663"/>
      <c r="DB37" s="663"/>
      <c r="DC37" s="664"/>
      <c r="DD37" s="648">
        <v>7589</v>
      </c>
      <c r="DE37" s="661"/>
      <c r="DF37" s="661"/>
      <c r="DG37" s="661"/>
      <c r="DH37" s="661"/>
      <c r="DI37" s="661"/>
      <c r="DJ37" s="661"/>
      <c r="DK37" s="662"/>
      <c r="DL37" s="648">
        <v>6960</v>
      </c>
      <c r="DM37" s="661"/>
      <c r="DN37" s="661"/>
      <c r="DO37" s="661"/>
      <c r="DP37" s="661"/>
      <c r="DQ37" s="661"/>
      <c r="DR37" s="661"/>
      <c r="DS37" s="661"/>
      <c r="DT37" s="661"/>
      <c r="DU37" s="661"/>
      <c r="DV37" s="662"/>
      <c r="DW37" s="645">
        <v>1.6</v>
      </c>
      <c r="DX37" s="663"/>
      <c r="DY37" s="663"/>
      <c r="DZ37" s="663"/>
      <c r="EA37" s="663"/>
      <c r="EB37" s="663"/>
      <c r="EC37" s="684"/>
    </row>
    <row r="38" spans="2:133" ht="11.25" customHeight="1" x14ac:dyDescent="0.15">
      <c r="B38" s="639" t="s">
        <v>337</v>
      </c>
      <c r="C38" s="640"/>
      <c r="D38" s="640"/>
      <c r="E38" s="640"/>
      <c r="F38" s="640"/>
      <c r="G38" s="640"/>
      <c r="H38" s="640"/>
      <c r="I38" s="640"/>
      <c r="J38" s="640"/>
      <c r="K38" s="640"/>
      <c r="L38" s="640"/>
      <c r="M38" s="640"/>
      <c r="N38" s="640"/>
      <c r="O38" s="640"/>
      <c r="P38" s="640"/>
      <c r="Q38" s="641"/>
      <c r="R38" s="642">
        <v>6938</v>
      </c>
      <c r="S38" s="643"/>
      <c r="T38" s="643"/>
      <c r="U38" s="643"/>
      <c r="V38" s="643"/>
      <c r="W38" s="643"/>
      <c r="X38" s="643"/>
      <c r="Y38" s="644"/>
      <c r="Z38" s="675">
        <v>0.5</v>
      </c>
      <c r="AA38" s="675"/>
      <c r="AB38" s="675"/>
      <c r="AC38" s="675"/>
      <c r="AD38" s="676" t="s">
        <v>128</v>
      </c>
      <c r="AE38" s="676"/>
      <c r="AF38" s="676"/>
      <c r="AG38" s="676"/>
      <c r="AH38" s="676"/>
      <c r="AI38" s="676"/>
      <c r="AJ38" s="676"/>
      <c r="AK38" s="676"/>
      <c r="AL38" s="645" t="s">
        <v>128</v>
      </c>
      <c r="AM38" s="646"/>
      <c r="AN38" s="646"/>
      <c r="AO38" s="677"/>
      <c r="AQ38" s="685" t="s">
        <v>338</v>
      </c>
      <c r="AR38" s="686"/>
      <c r="AS38" s="686"/>
      <c r="AT38" s="686"/>
      <c r="AU38" s="686"/>
      <c r="AV38" s="686"/>
      <c r="AW38" s="686"/>
      <c r="AX38" s="686"/>
      <c r="AY38" s="687"/>
      <c r="AZ38" s="642">
        <v>5392</v>
      </c>
      <c r="BA38" s="643"/>
      <c r="BB38" s="643"/>
      <c r="BC38" s="643"/>
      <c r="BD38" s="661"/>
      <c r="BE38" s="661"/>
      <c r="BF38" s="688"/>
      <c r="BG38" s="681" t="s">
        <v>339</v>
      </c>
      <c r="BH38" s="682"/>
      <c r="BI38" s="682"/>
      <c r="BJ38" s="682"/>
      <c r="BK38" s="682"/>
      <c r="BL38" s="682"/>
      <c r="BM38" s="682"/>
      <c r="BN38" s="682"/>
      <c r="BO38" s="682"/>
      <c r="BP38" s="682"/>
      <c r="BQ38" s="682"/>
      <c r="BR38" s="682"/>
      <c r="BS38" s="682"/>
      <c r="BT38" s="682"/>
      <c r="BU38" s="683"/>
      <c r="BV38" s="642">
        <v>80</v>
      </c>
      <c r="BW38" s="643"/>
      <c r="BX38" s="643"/>
      <c r="BY38" s="643"/>
      <c r="BZ38" s="643"/>
      <c r="CA38" s="643"/>
      <c r="CB38" s="689"/>
      <c r="CD38" s="681" t="s">
        <v>340</v>
      </c>
      <c r="CE38" s="682"/>
      <c r="CF38" s="682"/>
      <c r="CG38" s="682"/>
      <c r="CH38" s="682"/>
      <c r="CI38" s="682"/>
      <c r="CJ38" s="682"/>
      <c r="CK38" s="682"/>
      <c r="CL38" s="682"/>
      <c r="CM38" s="682"/>
      <c r="CN38" s="682"/>
      <c r="CO38" s="682"/>
      <c r="CP38" s="682"/>
      <c r="CQ38" s="683"/>
      <c r="CR38" s="642">
        <v>87103</v>
      </c>
      <c r="CS38" s="643"/>
      <c r="CT38" s="643"/>
      <c r="CU38" s="643"/>
      <c r="CV38" s="643"/>
      <c r="CW38" s="643"/>
      <c r="CX38" s="643"/>
      <c r="CY38" s="644"/>
      <c r="CZ38" s="645">
        <v>6.3</v>
      </c>
      <c r="DA38" s="663"/>
      <c r="DB38" s="663"/>
      <c r="DC38" s="664"/>
      <c r="DD38" s="648">
        <v>83742</v>
      </c>
      <c r="DE38" s="643"/>
      <c r="DF38" s="643"/>
      <c r="DG38" s="643"/>
      <c r="DH38" s="643"/>
      <c r="DI38" s="643"/>
      <c r="DJ38" s="643"/>
      <c r="DK38" s="644"/>
      <c r="DL38" s="648">
        <v>23351</v>
      </c>
      <c r="DM38" s="643"/>
      <c r="DN38" s="643"/>
      <c r="DO38" s="643"/>
      <c r="DP38" s="643"/>
      <c r="DQ38" s="643"/>
      <c r="DR38" s="643"/>
      <c r="DS38" s="643"/>
      <c r="DT38" s="643"/>
      <c r="DU38" s="643"/>
      <c r="DV38" s="644"/>
      <c r="DW38" s="645">
        <v>5.4</v>
      </c>
      <c r="DX38" s="663"/>
      <c r="DY38" s="663"/>
      <c r="DZ38" s="663"/>
      <c r="EA38" s="663"/>
      <c r="EB38" s="663"/>
      <c r="EC38" s="684"/>
    </row>
    <row r="39" spans="2:133" ht="11.25" customHeight="1" x14ac:dyDescent="0.15">
      <c r="B39" s="639" t="s">
        <v>341</v>
      </c>
      <c r="C39" s="640"/>
      <c r="D39" s="640"/>
      <c r="E39" s="640"/>
      <c r="F39" s="640"/>
      <c r="G39" s="640"/>
      <c r="H39" s="640"/>
      <c r="I39" s="640"/>
      <c r="J39" s="640"/>
      <c r="K39" s="640"/>
      <c r="L39" s="640"/>
      <c r="M39" s="640"/>
      <c r="N39" s="640"/>
      <c r="O39" s="640"/>
      <c r="P39" s="640"/>
      <c r="Q39" s="641"/>
      <c r="R39" s="642">
        <v>104505</v>
      </c>
      <c r="S39" s="643"/>
      <c r="T39" s="643"/>
      <c r="U39" s="643"/>
      <c r="V39" s="643"/>
      <c r="W39" s="643"/>
      <c r="X39" s="643"/>
      <c r="Y39" s="644"/>
      <c r="Z39" s="675">
        <v>7.2</v>
      </c>
      <c r="AA39" s="675"/>
      <c r="AB39" s="675"/>
      <c r="AC39" s="675"/>
      <c r="AD39" s="676" t="s">
        <v>128</v>
      </c>
      <c r="AE39" s="676"/>
      <c r="AF39" s="676"/>
      <c r="AG39" s="676"/>
      <c r="AH39" s="676"/>
      <c r="AI39" s="676"/>
      <c r="AJ39" s="676"/>
      <c r="AK39" s="676"/>
      <c r="AL39" s="645" t="s">
        <v>234</v>
      </c>
      <c r="AM39" s="646"/>
      <c r="AN39" s="646"/>
      <c r="AO39" s="677"/>
      <c r="AQ39" s="685" t="s">
        <v>342</v>
      </c>
      <c r="AR39" s="686"/>
      <c r="AS39" s="686"/>
      <c r="AT39" s="686"/>
      <c r="AU39" s="686"/>
      <c r="AV39" s="686"/>
      <c r="AW39" s="686"/>
      <c r="AX39" s="686"/>
      <c r="AY39" s="687"/>
      <c r="AZ39" s="642" t="s">
        <v>128</v>
      </c>
      <c r="BA39" s="643"/>
      <c r="BB39" s="643"/>
      <c r="BC39" s="643"/>
      <c r="BD39" s="661"/>
      <c r="BE39" s="661"/>
      <c r="BF39" s="688"/>
      <c r="BG39" s="681" t="s">
        <v>343</v>
      </c>
      <c r="BH39" s="682"/>
      <c r="BI39" s="682"/>
      <c r="BJ39" s="682"/>
      <c r="BK39" s="682"/>
      <c r="BL39" s="682"/>
      <c r="BM39" s="682"/>
      <c r="BN39" s="682"/>
      <c r="BO39" s="682"/>
      <c r="BP39" s="682"/>
      <c r="BQ39" s="682"/>
      <c r="BR39" s="682"/>
      <c r="BS39" s="682"/>
      <c r="BT39" s="682"/>
      <c r="BU39" s="683"/>
      <c r="BV39" s="642">
        <v>107</v>
      </c>
      <c r="BW39" s="643"/>
      <c r="BX39" s="643"/>
      <c r="BY39" s="643"/>
      <c r="BZ39" s="643"/>
      <c r="CA39" s="643"/>
      <c r="CB39" s="689"/>
      <c r="CD39" s="681" t="s">
        <v>344</v>
      </c>
      <c r="CE39" s="682"/>
      <c r="CF39" s="682"/>
      <c r="CG39" s="682"/>
      <c r="CH39" s="682"/>
      <c r="CI39" s="682"/>
      <c r="CJ39" s="682"/>
      <c r="CK39" s="682"/>
      <c r="CL39" s="682"/>
      <c r="CM39" s="682"/>
      <c r="CN39" s="682"/>
      <c r="CO39" s="682"/>
      <c r="CP39" s="682"/>
      <c r="CQ39" s="683"/>
      <c r="CR39" s="642">
        <v>75297</v>
      </c>
      <c r="CS39" s="661"/>
      <c r="CT39" s="661"/>
      <c r="CU39" s="661"/>
      <c r="CV39" s="661"/>
      <c r="CW39" s="661"/>
      <c r="CX39" s="661"/>
      <c r="CY39" s="662"/>
      <c r="CZ39" s="645">
        <v>5.5</v>
      </c>
      <c r="DA39" s="663"/>
      <c r="DB39" s="663"/>
      <c r="DC39" s="664"/>
      <c r="DD39" s="648">
        <v>33324</v>
      </c>
      <c r="DE39" s="661"/>
      <c r="DF39" s="661"/>
      <c r="DG39" s="661"/>
      <c r="DH39" s="661"/>
      <c r="DI39" s="661"/>
      <c r="DJ39" s="661"/>
      <c r="DK39" s="662"/>
      <c r="DL39" s="648" t="s">
        <v>234</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345</v>
      </c>
      <c r="C40" s="640"/>
      <c r="D40" s="640"/>
      <c r="E40" s="640"/>
      <c r="F40" s="640"/>
      <c r="G40" s="640"/>
      <c r="H40" s="640"/>
      <c r="I40" s="640"/>
      <c r="J40" s="640"/>
      <c r="K40" s="640"/>
      <c r="L40" s="640"/>
      <c r="M40" s="640"/>
      <c r="N40" s="640"/>
      <c r="O40" s="640"/>
      <c r="P40" s="640"/>
      <c r="Q40" s="641"/>
      <c r="R40" s="642">
        <v>857</v>
      </c>
      <c r="S40" s="643"/>
      <c r="T40" s="643"/>
      <c r="U40" s="643"/>
      <c r="V40" s="643"/>
      <c r="W40" s="643"/>
      <c r="X40" s="643"/>
      <c r="Y40" s="644"/>
      <c r="Z40" s="675">
        <v>0.1</v>
      </c>
      <c r="AA40" s="675"/>
      <c r="AB40" s="675"/>
      <c r="AC40" s="675"/>
      <c r="AD40" s="676" t="s">
        <v>234</v>
      </c>
      <c r="AE40" s="676"/>
      <c r="AF40" s="676"/>
      <c r="AG40" s="676"/>
      <c r="AH40" s="676"/>
      <c r="AI40" s="676"/>
      <c r="AJ40" s="676"/>
      <c r="AK40" s="676"/>
      <c r="AL40" s="645" t="s">
        <v>128</v>
      </c>
      <c r="AM40" s="646"/>
      <c r="AN40" s="646"/>
      <c r="AO40" s="677"/>
      <c r="AQ40" s="685" t="s">
        <v>346</v>
      </c>
      <c r="AR40" s="686"/>
      <c r="AS40" s="686"/>
      <c r="AT40" s="686"/>
      <c r="AU40" s="686"/>
      <c r="AV40" s="686"/>
      <c r="AW40" s="686"/>
      <c r="AX40" s="686"/>
      <c r="AY40" s="687"/>
      <c r="AZ40" s="642" t="s">
        <v>234</v>
      </c>
      <c r="BA40" s="643"/>
      <c r="BB40" s="643"/>
      <c r="BC40" s="643"/>
      <c r="BD40" s="661"/>
      <c r="BE40" s="661"/>
      <c r="BF40" s="688"/>
      <c r="BG40" s="690" t="s">
        <v>347</v>
      </c>
      <c r="BH40" s="691"/>
      <c r="BI40" s="691"/>
      <c r="BJ40" s="691"/>
      <c r="BK40" s="691"/>
      <c r="BL40" s="236"/>
      <c r="BM40" s="682" t="s">
        <v>348</v>
      </c>
      <c r="BN40" s="682"/>
      <c r="BO40" s="682"/>
      <c r="BP40" s="682"/>
      <c r="BQ40" s="682"/>
      <c r="BR40" s="682"/>
      <c r="BS40" s="682"/>
      <c r="BT40" s="682"/>
      <c r="BU40" s="683"/>
      <c r="BV40" s="642">
        <v>62</v>
      </c>
      <c r="BW40" s="643"/>
      <c r="BX40" s="643"/>
      <c r="BY40" s="643"/>
      <c r="BZ40" s="643"/>
      <c r="CA40" s="643"/>
      <c r="CB40" s="689"/>
      <c r="CD40" s="681" t="s">
        <v>349</v>
      </c>
      <c r="CE40" s="682"/>
      <c r="CF40" s="682"/>
      <c r="CG40" s="682"/>
      <c r="CH40" s="682"/>
      <c r="CI40" s="682"/>
      <c r="CJ40" s="682"/>
      <c r="CK40" s="682"/>
      <c r="CL40" s="682"/>
      <c r="CM40" s="682"/>
      <c r="CN40" s="682"/>
      <c r="CO40" s="682"/>
      <c r="CP40" s="682"/>
      <c r="CQ40" s="683"/>
      <c r="CR40" s="642" t="s">
        <v>234</v>
      </c>
      <c r="CS40" s="643"/>
      <c r="CT40" s="643"/>
      <c r="CU40" s="643"/>
      <c r="CV40" s="643"/>
      <c r="CW40" s="643"/>
      <c r="CX40" s="643"/>
      <c r="CY40" s="644"/>
      <c r="CZ40" s="645" t="s">
        <v>128</v>
      </c>
      <c r="DA40" s="663"/>
      <c r="DB40" s="663"/>
      <c r="DC40" s="664"/>
      <c r="DD40" s="648" t="s">
        <v>128</v>
      </c>
      <c r="DE40" s="643"/>
      <c r="DF40" s="643"/>
      <c r="DG40" s="643"/>
      <c r="DH40" s="643"/>
      <c r="DI40" s="643"/>
      <c r="DJ40" s="643"/>
      <c r="DK40" s="644"/>
      <c r="DL40" s="648" t="s">
        <v>128</v>
      </c>
      <c r="DM40" s="643"/>
      <c r="DN40" s="643"/>
      <c r="DO40" s="643"/>
      <c r="DP40" s="643"/>
      <c r="DQ40" s="643"/>
      <c r="DR40" s="643"/>
      <c r="DS40" s="643"/>
      <c r="DT40" s="643"/>
      <c r="DU40" s="643"/>
      <c r="DV40" s="644"/>
      <c r="DW40" s="645" t="s">
        <v>234</v>
      </c>
      <c r="DX40" s="663"/>
      <c r="DY40" s="663"/>
      <c r="DZ40" s="663"/>
      <c r="EA40" s="663"/>
      <c r="EB40" s="663"/>
      <c r="EC40" s="684"/>
    </row>
    <row r="41" spans="2:133" ht="11.25" customHeight="1" x14ac:dyDescent="0.15">
      <c r="B41" s="639" t="s">
        <v>350</v>
      </c>
      <c r="C41" s="640"/>
      <c r="D41" s="640"/>
      <c r="E41" s="640"/>
      <c r="F41" s="640"/>
      <c r="G41" s="640"/>
      <c r="H41" s="640"/>
      <c r="I41" s="640"/>
      <c r="J41" s="640"/>
      <c r="K41" s="640"/>
      <c r="L41" s="640"/>
      <c r="M41" s="640"/>
      <c r="N41" s="640"/>
      <c r="O41" s="640"/>
      <c r="P41" s="640"/>
      <c r="Q41" s="641"/>
      <c r="R41" s="642" t="s">
        <v>234</v>
      </c>
      <c r="S41" s="643"/>
      <c r="T41" s="643"/>
      <c r="U41" s="643"/>
      <c r="V41" s="643"/>
      <c r="W41" s="643"/>
      <c r="X41" s="643"/>
      <c r="Y41" s="644"/>
      <c r="Z41" s="675" t="s">
        <v>128</v>
      </c>
      <c r="AA41" s="675"/>
      <c r="AB41" s="675"/>
      <c r="AC41" s="675"/>
      <c r="AD41" s="676" t="s">
        <v>251</v>
      </c>
      <c r="AE41" s="676"/>
      <c r="AF41" s="676"/>
      <c r="AG41" s="676"/>
      <c r="AH41" s="676"/>
      <c r="AI41" s="676"/>
      <c r="AJ41" s="676"/>
      <c r="AK41" s="676"/>
      <c r="AL41" s="645" t="s">
        <v>234</v>
      </c>
      <c r="AM41" s="646"/>
      <c r="AN41" s="646"/>
      <c r="AO41" s="677"/>
      <c r="AQ41" s="685" t="s">
        <v>351</v>
      </c>
      <c r="AR41" s="686"/>
      <c r="AS41" s="686"/>
      <c r="AT41" s="686"/>
      <c r="AU41" s="686"/>
      <c r="AV41" s="686"/>
      <c r="AW41" s="686"/>
      <c r="AX41" s="686"/>
      <c r="AY41" s="687"/>
      <c r="AZ41" s="642">
        <v>10472</v>
      </c>
      <c r="BA41" s="643"/>
      <c r="BB41" s="643"/>
      <c r="BC41" s="643"/>
      <c r="BD41" s="661"/>
      <c r="BE41" s="661"/>
      <c r="BF41" s="688"/>
      <c r="BG41" s="690"/>
      <c r="BH41" s="691"/>
      <c r="BI41" s="691"/>
      <c r="BJ41" s="691"/>
      <c r="BK41" s="691"/>
      <c r="BL41" s="236"/>
      <c r="BM41" s="682" t="s">
        <v>352</v>
      </c>
      <c r="BN41" s="682"/>
      <c r="BO41" s="682"/>
      <c r="BP41" s="682"/>
      <c r="BQ41" s="682"/>
      <c r="BR41" s="682"/>
      <c r="BS41" s="682"/>
      <c r="BT41" s="682"/>
      <c r="BU41" s="683"/>
      <c r="BV41" s="642">
        <v>6</v>
      </c>
      <c r="BW41" s="643"/>
      <c r="BX41" s="643"/>
      <c r="BY41" s="643"/>
      <c r="BZ41" s="643"/>
      <c r="CA41" s="643"/>
      <c r="CB41" s="689"/>
      <c r="CD41" s="681" t="s">
        <v>353</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234</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9548</v>
      </c>
      <c r="S42" s="643"/>
      <c r="T42" s="643"/>
      <c r="U42" s="643"/>
      <c r="V42" s="643"/>
      <c r="W42" s="643"/>
      <c r="X42" s="643"/>
      <c r="Y42" s="644"/>
      <c r="Z42" s="675">
        <v>0.7</v>
      </c>
      <c r="AA42" s="675"/>
      <c r="AB42" s="675"/>
      <c r="AC42" s="675"/>
      <c r="AD42" s="676" t="s">
        <v>128</v>
      </c>
      <c r="AE42" s="676"/>
      <c r="AF42" s="676"/>
      <c r="AG42" s="676"/>
      <c r="AH42" s="676"/>
      <c r="AI42" s="676"/>
      <c r="AJ42" s="676"/>
      <c r="AK42" s="676"/>
      <c r="AL42" s="645" t="s">
        <v>234</v>
      </c>
      <c r="AM42" s="646"/>
      <c r="AN42" s="646"/>
      <c r="AO42" s="677"/>
      <c r="AQ42" s="678" t="s">
        <v>355</v>
      </c>
      <c r="AR42" s="679"/>
      <c r="AS42" s="679"/>
      <c r="AT42" s="679"/>
      <c r="AU42" s="679"/>
      <c r="AV42" s="679"/>
      <c r="AW42" s="679"/>
      <c r="AX42" s="679"/>
      <c r="AY42" s="680"/>
      <c r="AZ42" s="626">
        <v>26511</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494</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478752</v>
      </c>
      <c r="CS42" s="643"/>
      <c r="CT42" s="643"/>
      <c r="CU42" s="643"/>
      <c r="CV42" s="643"/>
      <c r="CW42" s="643"/>
      <c r="CX42" s="643"/>
      <c r="CY42" s="644"/>
      <c r="CZ42" s="645">
        <v>34.799999999999997</v>
      </c>
      <c r="DA42" s="646"/>
      <c r="DB42" s="646"/>
      <c r="DC42" s="647"/>
      <c r="DD42" s="648">
        <v>160157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1449173</v>
      </c>
      <c r="S43" s="665"/>
      <c r="T43" s="665"/>
      <c r="U43" s="665"/>
      <c r="V43" s="665"/>
      <c r="W43" s="665"/>
      <c r="X43" s="665"/>
      <c r="Y43" s="666"/>
      <c r="Z43" s="667">
        <v>100</v>
      </c>
      <c r="AA43" s="667"/>
      <c r="AB43" s="667"/>
      <c r="AC43" s="667"/>
      <c r="AD43" s="668">
        <v>423589</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t="s">
        <v>128</v>
      </c>
      <c r="CS43" s="661"/>
      <c r="CT43" s="661"/>
      <c r="CU43" s="661"/>
      <c r="CV43" s="661"/>
      <c r="CW43" s="661"/>
      <c r="CX43" s="661"/>
      <c r="CY43" s="662"/>
      <c r="CZ43" s="645" t="s">
        <v>128</v>
      </c>
      <c r="DA43" s="663"/>
      <c r="DB43" s="663"/>
      <c r="DC43" s="664"/>
      <c r="DD43" s="648" t="s">
        <v>128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360</v>
      </c>
      <c r="CG44" s="640"/>
      <c r="CH44" s="640"/>
      <c r="CI44" s="640"/>
      <c r="CJ44" s="640"/>
      <c r="CK44" s="640"/>
      <c r="CL44" s="640"/>
      <c r="CM44" s="640"/>
      <c r="CN44" s="640"/>
      <c r="CO44" s="640"/>
      <c r="CP44" s="640"/>
      <c r="CQ44" s="641"/>
      <c r="CR44" s="642">
        <v>478752</v>
      </c>
      <c r="CS44" s="643"/>
      <c r="CT44" s="643"/>
      <c r="CU44" s="643"/>
      <c r="CV44" s="643"/>
      <c r="CW44" s="643"/>
      <c r="CX44" s="643"/>
      <c r="CY44" s="644"/>
      <c r="CZ44" s="645">
        <v>34.799999999999997</v>
      </c>
      <c r="DA44" s="646"/>
      <c r="DB44" s="646"/>
      <c r="DC44" s="647"/>
      <c r="DD44" s="648">
        <v>160157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467737</v>
      </c>
      <c r="CS45" s="661"/>
      <c r="CT45" s="661"/>
      <c r="CU45" s="661"/>
      <c r="CV45" s="661"/>
      <c r="CW45" s="661"/>
      <c r="CX45" s="661"/>
      <c r="CY45" s="662"/>
      <c r="CZ45" s="645">
        <v>34</v>
      </c>
      <c r="DA45" s="663"/>
      <c r="DB45" s="663"/>
      <c r="DC45" s="664"/>
      <c r="DD45" s="648">
        <v>149503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11015</v>
      </c>
      <c r="CS46" s="643"/>
      <c r="CT46" s="643"/>
      <c r="CU46" s="643"/>
      <c r="CV46" s="643"/>
      <c r="CW46" s="643"/>
      <c r="CX46" s="643"/>
      <c r="CY46" s="644"/>
      <c r="CZ46" s="645">
        <v>0.8</v>
      </c>
      <c r="DA46" s="646"/>
      <c r="DB46" s="646"/>
      <c r="DC46" s="647"/>
      <c r="DD46" s="648">
        <v>10654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t="s">
        <v>128</v>
      </c>
      <c r="CS47" s="661"/>
      <c r="CT47" s="661"/>
      <c r="CU47" s="661"/>
      <c r="CV47" s="661"/>
      <c r="CW47" s="661"/>
      <c r="CX47" s="661"/>
      <c r="CY47" s="662"/>
      <c r="CZ47" s="645" t="s">
        <v>234</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234</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1376250</v>
      </c>
      <c r="CS49" s="627"/>
      <c r="CT49" s="627"/>
      <c r="CU49" s="627"/>
      <c r="CV49" s="627"/>
      <c r="CW49" s="627"/>
      <c r="CX49" s="627"/>
      <c r="CY49" s="628"/>
      <c r="CZ49" s="629">
        <v>100</v>
      </c>
      <c r="DA49" s="630"/>
      <c r="DB49" s="630"/>
      <c r="DC49" s="631"/>
      <c r="DD49" s="632">
        <v>842083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ZA7RbID8n3ELBNytrYNYiUSYmyaO+9Mq9sQLs2g3RHsJbGWPtuH5ZZE8iXPev9YdPRAFyp3F81YzJaNOHVEkcA==" saltValue="/5Y9s+xPZx8Fks966Q/PN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L70" sqref="BL7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370</v>
      </c>
      <c r="DK2" s="1168"/>
      <c r="DL2" s="1168"/>
      <c r="DM2" s="1168"/>
      <c r="DN2" s="1168"/>
      <c r="DO2" s="1169"/>
      <c r="DP2" s="251"/>
      <c r="DQ2" s="1167" t="s">
        <v>371</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4" t="s">
        <v>374</v>
      </c>
      <c r="B5" s="1055"/>
      <c r="C5" s="1055"/>
      <c r="D5" s="1055"/>
      <c r="E5" s="1055"/>
      <c r="F5" s="1055"/>
      <c r="G5" s="1055"/>
      <c r="H5" s="1055"/>
      <c r="I5" s="1055"/>
      <c r="J5" s="1055"/>
      <c r="K5" s="1055"/>
      <c r="L5" s="1055"/>
      <c r="M5" s="1055"/>
      <c r="N5" s="1055"/>
      <c r="O5" s="1055"/>
      <c r="P5" s="1056"/>
      <c r="Q5" s="1060" t="s">
        <v>375</v>
      </c>
      <c r="R5" s="1061"/>
      <c r="S5" s="1061"/>
      <c r="T5" s="1061"/>
      <c r="U5" s="1062"/>
      <c r="V5" s="1060" t="s">
        <v>376</v>
      </c>
      <c r="W5" s="1061"/>
      <c r="X5" s="1061"/>
      <c r="Y5" s="1061"/>
      <c r="Z5" s="1062"/>
      <c r="AA5" s="1060" t="s">
        <v>377</v>
      </c>
      <c r="AB5" s="1061"/>
      <c r="AC5" s="1061"/>
      <c r="AD5" s="1061"/>
      <c r="AE5" s="1061"/>
      <c r="AF5" s="1170" t="s">
        <v>378</v>
      </c>
      <c r="AG5" s="1061"/>
      <c r="AH5" s="1061"/>
      <c r="AI5" s="1061"/>
      <c r="AJ5" s="1076"/>
      <c r="AK5" s="1061" t="s">
        <v>379</v>
      </c>
      <c r="AL5" s="1061"/>
      <c r="AM5" s="1061"/>
      <c r="AN5" s="1061"/>
      <c r="AO5" s="1062"/>
      <c r="AP5" s="1060" t="s">
        <v>380</v>
      </c>
      <c r="AQ5" s="1061"/>
      <c r="AR5" s="1061"/>
      <c r="AS5" s="1061"/>
      <c r="AT5" s="1062"/>
      <c r="AU5" s="1060" t="s">
        <v>381</v>
      </c>
      <c r="AV5" s="1061"/>
      <c r="AW5" s="1061"/>
      <c r="AX5" s="1061"/>
      <c r="AY5" s="1076"/>
      <c r="AZ5" s="258"/>
      <c r="BA5" s="258"/>
      <c r="BB5" s="258"/>
      <c r="BC5" s="258"/>
      <c r="BD5" s="258"/>
      <c r="BE5" s="259"/>
      <c r="BF5" s="259"/>
      <c r="BG5" s="259"/>
      <c r="BH5" s="259"/>
      <c r="BI5" s="259"/>
      <c r="BJ5" s="259"/>
      <c r="BK5" s="259"/>
      <c r="BL5" s="259"/>
      <c r="BM5" s="259"/>
      <c r="BN5" s="259"/>
      <c r="BO5" s="259"/>
      <c r="BP5" s="259"/>
      <c r="BQ5" s="1054" t="s">
        <v>382</v>
      </c>
      <c r="BR5" s="1055"/>
      <c r="BS5" s="1055"/>
      <c r="BT5" s="1055"/>
      <c r="BU5" s="1055"/>
      <c r="BV5" s="1055"/>
      <c r="BW5" s="1055"/>
      <c r="BX5" s="1055"/>
      <c r="BY5" s="1055"/>
      <c r="BZ5" s="1055"/>
      <c r="CA5" s="1055"/>
      <c r="CB5" s="1055"/>
      <c r="CC5" s="1055"/>
      <c r="CD5" s="1055"/>
      <c r="CE5" s="1055"/>
      <c r="CF5" s="1055"/>
      <c r="CG5" s="1056"/>
      <c r="CH5" s="1060" t="s">
        <v>383</v>
      </c>
      <c r="CI5" s="1061"/>
      <c r="CJ5" s="1061"/>
      <c r="CK5" s="1061"/>
      <c r="CL5" s="1062"/>
      <c r="CM5" s="1060" t="s">
        <v>384</v>
      </c>
      <c r="CN5" s="1061"/>
      <c r="CO5" s="1061"/>
      <c r="CP5" s="1061"/>
      <c r="CQ5" s="1062"/>
      <c r="CR5" s="1060" t="s">
        <v>385</v>
      </c>
      <c r="CS5" s="1061"/>
      <c r="CT5" s="1061"/>
      <c r="CU5" s="1061"/>
      <c r="CV5" s="1062"/>
      <c r="CW5" s="1060" t="s">
        <v>386</v>
      </c>
      <c r="CX5" s="1061"/>
      <c r="CY5" s="1061"/>
      <c r="CZ5" s="1061"/>
      <c r="DA5" s="1062"/>
      <c r="DB5" s="1060" t="s">
        <v>387</v>
      </c>
      <c r="DC5" s="1061"/>
      <c r="DD5" s="1061"/>
      <c r="DE5" s="1061"/>
      <c r="DF5" s="1062"/>
      <c r="DG5" s="1155" t="s">
        <v>388</v>
      </c>
      <c r="DH5" s="1156"/>
      <c r="DI5" s="1156"/>
      <c r="DJ5" s="1156"/>
      <c r="DK5" s="1157"/>
      <c r="DL5" s="1155" t="s">
        <v>389</v>
      </c>
      <c r="DM5" s="1156"/>
      <c r="DN5" s="1156"/>
      <c r="DO5" s="1156"/>
      <c r="DP5" s="1157"/>
      <c r="DQ5" s="1060" t="s">
        <v>390</v>
      </c>
      <c r="DR5" s="1061"/>
      <c r="DS5" s="1061"/>
      <c r="DT5" s="1061"/>
      <c r="DU5" s="1062"/>
      <c r="DV5" s="1060" t="s">
        <v>381</v>
      </c>
      <c r="DW5" s="1061"/>
      <c r="DX5" s="1061"/>
      <c r="DY5" s="1061"/>
      <c r="DZ5" s="1076"/>
      <c r="EA5" s="256"/>
    </row>
    <row r="6" spans="1:131" s="257" customFormat="1" ht="26.25" customHeight="1" thickBot="1" x14ac:dyDescent="0.2">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71"/>
      <c r="AG6" s="1064"/>
      <c r="AH6" s="1064"/>
      <c r="AI6" s="1064"/>
      <c r="AJ6" s="1077"/>
      <c r="AK6" s="1064"/>
      <c r="AL6" s="1064"/>
      <c r="AM6" s="1064"/>
      <c r="AN6" s="1064"/>
      <c r="AO6" s="1065"/>
      <c r="AP6" s="1063"/>
      <c r="AQ6" s="1064"/>
      <c r="AR6" s="1064"/>
      <c r="AS6" s="1064"/>
      <c r="AT6" s="1065"/>
      <c r="AU6" s="1063"/>
      <c r="AV6" s="1064"/>
      <c r="AW6" s="1064"/>
      <c r="AX6" s="1064"/>
      <c r="AY6" s="1077"/>
      <c r="AZ6" s="254"/>
      <c r="BA6" s="254"/>
      <c r="BB6" s="254"/>
      <c r="BC6" s="254"/>
      <c r="BD6" s="254"/>
      <c r="BE6" s="255"/>
      <c r="BF6" s="255"/>
      <c r="BG6" s="255"/>
      <c r="BH6" s="255"/>
      <c r="BI6" s="255"/>
      <c r="BJ6" s="255"/>
      <c r="BK6" s="255"/>
      <c r="BL6" s="255"/>
      <c r="BM6" s="255"/>
      <c r="BN6" s="255"/>
      <c r="BO6" s="255"/>
      <c r="BP6" s="255"/>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58"/>
      <c r="DH6" s="1159"/>
      <c r="DI6" s="1159"/>
      <c r="DJ6" s="1159"/>
      <c r="DK6" s="1160"/>
      <c r="DL6" s="1158"/>
      <c r="DM6" s="1159"/>
      <c r="DN6" s="1159"/>
      <c r="DO6" s="1159"/>
      <c r="DP6" s="1160"/>
      <c r="DQ6" s="1063"/>
      <c r="DR6" s="1064"/>
      <c r="DS6" s="1064"/>
      <c r="DT6" s="1064"/>
      <c r="DU6" s="1065"/>
      <c r="DV6" s="1063"/>
      <c r="DW6" s="1064"/>
      <c r="DX6" s="1064"/>
      <c r="DY6" s="1064"/>
      <c r="DZ6" s="1077"/>
      <c r="EA6" s="256"/>
    </row>
    <row r="7" spans="1:131" s="257" customFormat="1" ht="26.25" customHeight="1" thickTop="1" x14ac:dyDescent="0.15">
      <c r="A7" s="260">
        <v>1</v>
      </c>
      <c r="B7" s="1107" t="s">
        <v>391</v>
      </c>
      <c r="C7" s="1108"/>
      <c r="D7" s="1108"/>
      <c r="E7" s="1108"/>
      <c r="F7" s="1108"/>
      <c r="G7" s="1108"/>
      <c r="H7" s="1108"/>
      <c r="I7" s="1108"/>
      <c r="J7" s="1108"/>
      <c r="K7" s="1108"/>
      <c r="L7" s="1108"/>
      <c r="M7" s="1108"/>
      <c r="N7" s="1108"/>
      <c r="O7" s="1108"/>
      <c r="P7" s="1109"/>
      <c r="Q7" s="1161">
        <v>1449</v>
      </c>
      <c r="R7" s="1162"/>
      <c r="S7" s="1162"/>
      <c r="T7" s="1162"/>
      <c r="U7" s="1162"/>
      <c r="V7" s="1162">
        <v>1376</v>
      </c>
      <c r="W7" s="1162"/>
      <c r="X7" s="1162"/>
      <c r="Y7" s="1162"/>
      <c r="Z7" s="1162"/>
      <c r="AA7" s="1162">
        <v>73</v>
      </c>
      <c r="AB7" s="1162"/>
      <c r="AC7" s="1162"/>
      <c r="AD7" s="1162"/>
      <c r="AE7" s="1163"/>
      <c r="AF7" s="1164">
        <v>68</v>
      </c>
      <c r="AG7" s="1165"/>
      <c r="AH7" s="1165"/>
      <c r="AI7" s="1165"/>
      <c r="AJ7" s="1166"/>
      <c r="AK7" s="1148">
        <v>209</v>
      </c>
      <c r="AL7" s="1149"/>
      <c r="AM7" s="1149"/>
      <c r="AN7" s="1149"/>
      <c r="AO7" s="1149"/>
      <c r="AP7" s="1149">
        <v>908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8"/>
      <c r="AG8" s="1079"/>
      <c r="AH8" s="1079"/>
      <c r="AI8" s="1079"/>
      <c r="AJ8" s="1080"/>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3"/>
      <c r="BT8" s="1074"/>
      <c r="BU8" s="1074"/>
      <c r="BV8" s="1074"/>
      <c r="BW8" s="1074"/>
      <c r="BX8" s="1074"/>
      <c r="BY8" s="1074"/>
      <c r="BZ8" s="1074"/>
      <c r="CA8" s="1074"/>
      <c r="CB8" s="1074"/>
      <c r="CC8" s="1074"/>
      <c r="CD8" s="1074"/>
      <c r="CE8" s="1074"/>
      <c r="CF8" s="1074"/>
      <c r="CG8" s="1075"/>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8"/>
      <c r="AG9" s="1079"/>
      <c r="AH9" s="1079"/>
      <c r="AI9" s="1079"/>
      <c r="AJ9" s="1080"/>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3"/>
      <c r="BT9" s="1074"/>
      <c r="BU9" s="1074"/>
      <c r="BV9" s="1074"/>
      <c r="BW9" s="1074"/>
      <c r="BX9" s="1074"/>
      <c r="BY9" s="1074"/>
      <c r="BZ9" s="1074"/>
      <c r="CA9" s="1074"/>
      <c r="CB9" s="1074"/>
      <c r="CC9" s="1074"/>
      <c r="CD9" s="1074"/>
      <c r="CE9" s="1074"/>
      <c r="CF9" s="1074"/>
      <c r="CG9" s="1075"/>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8"/>
      <c r="AG10" s="1079"/>
      <c r="AH10" s="1079"/>
      <c r="AI10" s="1079"/>
      <c r="AJ10" s="1080"/>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3"/>
      <c r="BT10" s="1074"/>
      <c r="BU10" s="1074"/>
      <c r="BV10" s="1074"/>
      <c r="BW10" s="1074"/>
      <c r="BX10" s="1074"/>
      <c r="BY10" s="1074"/>
      <c r="BZ10" s="1074"/>
      <c r="CA10" s="1074"/>
      <c r="CB10" s="1074"/>
      <c r="CC10" s="1074"/>
      <c r="CD10" s="1074"/>
      <c r="CE10" s="1074"/>
      <c r="CF10" s="1074"/>
      <c r="CG10" s="1075"/>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8"/>
      <c r="AG11" s="1079"/>
      <c r="AH11" s="1079"/>
      <c r="AI11" s="1079"/>
      <c r="AJ11" s="1080"/>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3"/>
      <c r="BT11" s="1074"/>
      <c r="BU11" s="1074"/>
      <c r="BV11" s="1074"/>
      <c r="BW11" s="1074"/>
      <c r="BX11" s="1074"/>
      <c r="BY11" s="1074"/>
      <c r="BZ11" s="1074"/>
      <c r="CA11" s="1074"/>
      <c r="CB11" s="1074"/>
      <c r="CC11" s="1074"/>
      <c r="CD11" s="1074"/>
      <c r="CE11" s="1074"/>
      <c r="CF11" s="1074"/>
      <c r="CG11" s="1075"/>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8"/>
      <c r="AG12" s="1079"/>
      <c r="AH12" s="1079"/>
      <c r="AI12" s="1079"/>
      <c r="AJ12" s="1080"/>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3"/>
      <c r="BT12" s="1074"/>
      <c r="BU12" s="1074"/>
      <c r="BV12" s="1074"/>
      <c r="BW12" s="1074"/>
      <c r="BX12" s="1074"/>
      <c r="BY12" s="1074"/>
      <c r="BZ12" s="1074"/>
      <c r="CA12" s="1074"/>
      <c r="CB12" s="1074"/>
      <c r="CC12" s="1074"/>
      <c r="CD12" s="1074"/>
      <c r="CE12" s="1074"/>
      <c r="CF12" s="1074"/>
      <c r="CG12" s="1075"/>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8"/>
      <c r="AG13" s="1079"/>
      <c r="AH13" s="1079"/>
      <c r="AI13" s="1079"/>
      <c r="AJ13" s="1080"/>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3"/>
      <c r="BT13" s="1074"/>
      <c r="BU13" s="1074"/>
      <c r="BV13" s="1074"/>
      <c r="BW13" s="1074"/>
      <c r="BX13" s="1074"/>
      <c r="BY13" s="1074"/>
      <c r="BZ13" s="1074"/>
      <c r="CA13" s="1074"/>
      <c r="CB13" s="1074"/>
      <c r="CC13" s="1074"/>
      <c r="CD13" s="1074"/>
      <c r="CE13" s="1074"/>
      <c r="CF13" s="1074"/>
      <c r="CG13" s="1075"/>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8"/>
      <c r="AG14" s="1079"/>
      <c r="AH14" s="1079"/>
      <c r="AI14" s="1079"/>
      <c r="AJ14" s="1080"/>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3"/>
      <c r="BT14" s="1074"/>
      <c r="BU14" s="1074"/>
      <c r="BV14" s="1074"/>
      <c r="BW14" s="1074"/>
      <c r="BX14" s="1074"/>
      <c r="BY14" s="1074"/>
      <c r="BZ14" s="1074"/>
      <c r="CA14" s="1074"/>
      <c r="CB14" s="1074"/>
      <c r="CC14" s="1074"/>
      <c r="CD14" s="1074"/>
      <c r="CE14" s="1074"/>
      <c r="CF14" s="1074"/>
      <c r="CG14" s="1075"/>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8"/>
      <c r="AG15" s="1079"/>
      <c r="AH15" s="1079"/>
      <c r="AI15" s="1079"/>
      <c r="AJ15" s="1080"/>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3"/>
      <c r="BT15" s="1074"/>
      <c r="BU15" s="1074"/>
      <c r="BV15" s="1074"/>
      <c r="BW15" s="1074"/>
      <c r="BX15" s="1074"/>
      <c r="BY15" s="1074"/>
      <c r="BZ15" s="1074"/>
      <c r="CA15" s="1074"/>
      <c r="CB15" s="1074"/>
      <c r="CC15" s="1074"/>
      <c r="CD15" s="1074"/>
      <c r="CE15" s="1074"/>
      <c r="CF15" s="1074"/>
      <c r="CG15" s="1075"/>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8"/>
      <c r="AG16" s="1079"/>
      <c r="AH16" s="1079"/>
      <c r="AI16" s="1079"/>
      <c r="AJ16" s="1080"/>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3"/>
      <c r="BT16" s="1074"/>
      <c r="BU16" s="1074"/>
      <c r="BV16" s="1074"/>
      <c r="BW16" s="1074"/>
      <c r="BX16" s="1074"/>
      <c r="BY16" s="1074"/>
      <c r="BZ16" s="1074"/>
      <c r="CA16" s="1074"/>
      <c r="CB16" s="1074"/>
      <c r="CC16" s="1074"/>
      <c r="CD16" s="1074"/>
      <c r="CE16" s="1074"/>
      <c r="CF16" s="1074"/>
      <c r="CG16" s="1075"/>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8"/>
      <c r="AG17" s="1079"/>
      <c r="AH17" s="1079"/>
      <c r="AI17" s="1079"/>
      <c r="AJ17" s="1080"/>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3"/>
      <c r="BT17" s="1074"/>
      <c r="BU17" s="1074"/>
      <c r="BV17" s="1074"/>
      <c r="BW17" s="1074"/>
      <c r="BX17" s="1074"/>
      <c r="BY17" s="1074"/>
      <c r="BZ17" s="1074"/>
      <c r="CA17" s="1074"/>
      <c r="CB17" s="1074"/>
      <c r="CC17" s="1074"/>
      <c r="CD17" s="1074"/>
      <c r="CE17" s="1074"/>
      <c r="CF17" s="1074"/>
      <c r="CG17" s="1075"/>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8"/>
      <c r="AG18" s="1079"/>
      <c r="AH18" s="1079"/>
      <c r="AI18" s="1079"/>
      <c r="AJ18" s="1080"/>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3"/>
      <c r="BT18" s="1074"/>
      <c r="BU18" s="1074"/>
      <c r="BV18" s="1074"/>
      <c r="BW18" s="1074"/>
      <c r="BX18" s="1074"/>
      <c r="BY18" s="1074"/>
      <c r="BZ18" s="1074"/>
      <c r="CA18" s="1074"/>
      <c r="CB18" s="1074"/>
      <c r="CC18" s="1074"/>
      <c r="CD18" s="1074"/>
      <c r="CE18" s="1074"/>
      <c r="CF18" s="1074"/>
      <c r="CG18" s="1075"/>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8"/>
      <c r="AG19" s="1079"/>
      <c r="AH19" s="1079"/>
      <c r="AI19" s="1079"/>
      <c r="AJ19" s="1080"/>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3"/>
      <c r="BT19" s="1074"/>
      <c r="BU19" s="1074"/>
      <c r="BV19" s="1074"/>
      <c r="BW19" s="1074"/>
      <c r="BX19" s="1074"/>
      <c r="BY19" s="1074"/>
      <c r="BZ19" s="1074"/>
      <c r="CA19" s="1074"/>
      <c r="CB19" s="1074"/>
      <c r="CC19" s="1074"/>
      <c r="CD19" s="1074"/>
      <c r="CE19" s="1074"/>
      <c r="CF19" s="1074"/>
      <c r="CG19" s="1075"/>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8"/>
      <c r="AG20" s="1079"/>
      <c r="AH20" s="1079"/>
      <c r="AI20" s="1079"/>
      <c r="AJ20" s="1080"/>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3"/>
      <c r="BT20" s="1074"/>
      <c r="BU20" s="1074"/>
      <c r="BV20" s="1074"/>
      <c r="BW20" s="1074"/>
      <c r="BX20" s="1074"/>
      <c r="BY20" s="1074"/>
      <c r="BZ20" s="1074"/>
      <c r="CA20" s="1074"/>
      <c r="CB20" s="1074"/>
      <c r="CC20" s="1074"/>
      <c r="CD20" s="1074"/>
      <c r="CE20" s="1074"/>
      <c r="CF20" s="1074"/>
      <c r="CG20" s="1075"/>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8"/>
      <c r="AG21" s="1079"/>
      <c r="AH21" s="1079"/>
      <c r="AI21" s="1079"/>
      <c r="AJ21" s="1080"/>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3"/>
      <c r="BT21" s="1074"/>
      <c r="BU21" s="1074"/>
      <c r="BV21" s="1074"/>
      <c r="BW21" s="1074"/>
      <c r="BX21" s="1074"/>
      <c r="BY21" s="1074"/>
      <c r="BZ21" s="1074"/>
      <c r="CA21" s="1074"/>
      <c r="CB21" s="1074"/>
      <c r="CC21" s="1074"/>
      <c r="CD21" s="1074"/>
      <c r="CE21" s="1074"/>
      <c r="CF21" s="1074"/>
      <c r="CG21" s="1075"/>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8"/>
      <c r="AG22" s="1079"/>
      <c r="AH22" s="1079"/>
      <c r="AI22" s="1079"/>
      <c r="AJ22" s="1080"/>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3"/>
      <c r="BT22" s="1074"/>
      <c r="BU22" s="1074"/>
      <c r="BV22" s="1074"/>
      <c r="BW22" s="1074"/>
      <c r="BX22" s="1074"/>
      <c r="BY22" s="1074"/>
      <c r="BZ22" s="1074"/>
      <c r="CA22" s="1074"/>
      <c r="CB22" s="1074"/>
      <c r="CC22" s="1074"/>
      <c r="CD22" s="1074"/>
      <c r="CE22" s="1074"/>
      <c r="CF22" s="1074"/>
      <c r="CG22" s="1075"/>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v>1449</v>
      </c>
      <c r="R23" s="1126"/>
      <c r="S23" s="1126"/>
      <c r="T23" s="1126"/>
      <c r="U23" s="1126"/>
      <c r="V23" s="1126">
        <v>1376</v>
      </c>
      <c r="W23" s="1126"/>
      <c r="X23" s="1126"/>
      <c r="Y23" s="1126"/>
      <c r="Z23" s="1126"/>
      <c r="AA23" s="1126">
        <v>73</v>
      </c>
      <c r="AB23" s="1126"/>
      <c r="AC23" s="1126"/>
      <c r="AD23" s="1126"/>
      <c r="AE23" s="1127"/>
      <c r="AF23" s="1128">
        <v>68</v>
      </c>
      <c r="AG23" s="1126"/>
      <c r="AH23" s="1126"/>
      <c r="AI23" s="1126"/>
      <c r="AJ23" s="1129"/>
      <c r="AK23" s="1130"/>
      <c r="AL23" s="1131"/>
      <c r="AM23" s="1131"/>
      <c r="AN23" s="1131"/>
      <c r="AO23" s="1131"/>
      <c r="AP23" s="1126">
        <v>908</v>
      </c>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3"/>
      <c r="BT23" s="1074"/>
      <c r="BU23" s="1074"/>
      <c r="BV23" s="1074"/>
      <c r="BW23" s="1074"/>
      <c r="BX23" s="1074"/>
      <c r="BY23" s="1074"/>
      <c r="BZ23" s="1074"/>
      <c r="CA23" s="1074"/>
      <c r="CB23" s="1074"/>
      <c r="CC23" s="1074"/>
      <c r="CD23" s="1074"/>
      <c r="CE23" s="1074"/>
      <c r="CF23" s="1074"/>
      <c r="CG23" s="1075"/>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3"/>
      <c r="BT24" s="1074"/>
      <c r="BU24" s="1074"/>
      <c r="BV24" s="1074"/>
      <c r="BW24" s="1074"/>
      <c r="BX24" s="1074"/>
      <c r="BY24" s="1074"/>
      <c r="BZ24" s="1074"/>
      <c r="CA24" s="1074"/>
      <c r="CB24" s="1074"/>
      <c r="CC24" s="1074"/>
      <c r="CD24" s="1074"/>
      <c r="CE24" s="1074"/>
      <c r="CF24" s="1074"/>
      <c r="CG24" s="1075"/>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3"/>
      <c r="BT25" s="1074"/>
      <c r="BU25" s="1074"/>
      <c r="BV25" s="1074"/>
      <c r="BW25" s="1074"/>
      <c r="BX25" s="1074"/>
      <c r="BY25" s="1074"/>
      <c r="BZ25" s="1074"/>
      <c r="CA25" s="1074"/>
      <c r="CB25" s="1074"/>
      <c r="CC25" s="1074"/>
      <c r="CD25" s="1074"/>
      <c r="CE25" s="1074"/>
      <c r="CF25" s="1074"/>
      <c r="CG25" s="1075"/>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8"/>
    </row>
    <row r="26" spans="1:131" s="249" customFormat="1" ht="26.25" customHeight="1" x14ac:dyDescent="0.15">
      <c r="A26" s="1054" t="s">
        <v>374</v>
      </c>
      <c r="B26" s="1055"/>
      <c r="C26" s="1055"/>
      <c r="D26" s="1055"/>
      <c r="E26" s="1055"/>
      <c r="F26" s="1055"/>
      <c r="G26" s="1055"/>
      <c r="H26" s="1055"/>
      <c r="I26" s="1055"/>
      <c r="J26" s="1055"/>
      <c r="K26" s="1055"/>
      <c r="L26" s="1055"/>
      <c r="M26" s="1055"/>
      <c r="N26" s="1055"/>
      <c r="O26" s="1055"/>
      <c r="P26" s="1056"/>
      <c r="Q26" s="1060" t="s">
        <v>398</v>
      </c>
      <c r="R26" s="1061"/>
      <c r="S26" s="1061"/>
      <c r="T26" s="1061"/>
      <c r="U26" s="1062"/>
      <c r="V26" s="1060" t="s">
        <v>399</v>
      </c>
      <c r="W26" s="1061"/>
      <c r="X26" s="1061"/>
      <c r="Y26" s="1061"/>
      <c r="Z26" s="1062"/>
      <c r="AA26" s="1060" t="s">
        <v>400</v>
      </c>
      <c r="AB26" s="1061"/>
      <c r="AC26" s="1061"/>
      <c r="AD26" s="1061"/>
      <c r="AE26" s="1061"/>
      <c r="AF26" s="1116" t="s">
        <v>401</v>
      </c>
      <c r="AG26" s="1067"/>
      <c r="AH26" s="1067"/>
      <c r="AI26" s="1067"/>
      <c r="AJ26" s="1117"/>
      <c r="AK26" s="1061" t="s">
        <v>402</v>
      </c>
      <c r="AL26" s="1061"/>
      <c r="AM26" s="1061"/>
      <c r="AN26" s="1061"/>
      <c r="AO26" s="1062"/>
      <c r="AP26" s="1060" t="s">
        <v>403</v>
      </c>
      <c r="AQ26" s="1061"/>
      <c r="AR26" s="1061"/>
      <c r="AS26" s="1061"/>
      <c r="AT26" s="1062"/>
      <c r="AU26" s="1060" t="s">
        <v>404</v>
      </c>
      <c r="AV26" s="1061"/>
      <c r="AW26" s="1061"/>
      <c r="AX26" s="1061"/>
      <c r="AY26" s="1062"/>
      <c r="AZ26" s="1060" t="s">
        <v>405</v>
      </c>
      <c r="BA26" s="1061"/>
      <c r="BB26" s="1061"/>
      <c r="BC26" s="1061"/>
      <c r="BD26" s="1062"/>
      <c r="BE26" s="1060" t="s">
        <v>381</v>
      </c>
      <c r="BF26" s="1061"/>
      <c r="BG26" s="1061"/>
      <c r="BH26" s="1061"/>
      <c r="BI26" s="1076"/>
      <c r="BJ26" s="254"/>
      <c r="BK26" s="254"/>
      <c r="BL26" s="254"/>
      <c r="BM26" s="254"/>
      <c r="BN26" s="254"/>
      <c r="BO26" s="267"/>
      <c r="BP26" s="267"/>
      <c r="BQ26" s="264">
        <v>20</v>
      </c>
      <c r="BR26" s="265"/>
      <c r="BS26" s="1073"/>
      <c r="BT26" s="1074"/>
      <c r="BU26" s="1074"/>
      <c r="BV26" s="1074"/>
      <c r="BW26" s="1074"/>
      <c r="BX26" s="1074"/>
      <c r="BY26" s="1074"/>
      <c r="BZ26" s="1074"/>
      <c r="CA26" s="1074"/>
      <c r="CB26" s="1074"/>
      <c r="CC26" s="1074"/>
      <c r="CD26" s="1074"/>
      <c r="CE26" s="1074"/>
      <c r="CF26" s="1074"/>
      <c r="CG26" s="1075"/>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8"/>
    </row>
    <row r="27" spans="1:131" s="249"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18"/>
      <c r="AG27" s="1070"/>
      <c r="AH27" s="1070"/>
      <c r="AI27" s="1070"/>
      <c r="AJ27" s="1119"/>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7"/>
      <c r="BJ27" s="254"/>
      <c r="BK27" s="254"/>
      <c r="BL27" s="254"/>
      <c r="BM27" s="254"/>
      <c r="BN27" s="254"/>
      <c r="BO27" s="267"/>
      <c r="BP27" s="267"/>
      <c r="BQ27" s="264">
        <v>21</v>
      </c>
      <c r="BR27" s="265"/>
      <c r="BS27" s="1073"/>
      <c r="BT27" s="1074"/>
      <c r="BU27" s="1074"/>
      <c r="BV27" s="1074"/>
      <c r="BW27" s="1074"/>
      <c r="BX27" s="1074"/>
      <c r="BY27" s="1074"/>
      <c r="BZ27" s="1074"/>
      <c r="CA27" s="1074"/>
      <c r="CB27" s="1074"/>
      <c r="CC27" s="1074"/>
      <c r="CD27" s="1074"/>
      <c r="CE27" s="1074"/>
      <c r="CF27" s="1074"/>
      <c r="CG27" s="1075"/>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8"/>
    </row>
    <row r="28" spans="1:131" s="249" customFormat="1" ht="26.25" customHeight="1" thickTop="1" x14ac:dyDescent="0.15">
      <c r="A28" s="268">
        <v>1</v>
      </c>
      <c r="B28" s="1107" t="s">
        <v>406</v>
      </c>
      <c r="C28" s="1108"/>
      <c r="D28" s="1108"/>
      <c r="E28" s="1108"/>
      <c r="F28" s="1108"/>
      <c r="G28" s="1108"/>
      <c r="H28" s="1108"/>
      <c r="I28" s="1108"/>
      <c r="J28" s="1108"/>
      <c r="K28" s="1108"/>
      <c r="L28" s="1108"/>
      <c r="M28" s="1108"/>
      <c r="N28" s="1108"/>
      <c r="O28" s="1108"/>
      <c r="P28" s="1109"/>
      <c r="Q28" s="1110">
        <v>105</v>
      </c>
      <c r="R28" s="1111"/>
      <c r="S28" s="1111"/>
      <c r="T28" s="1111"/>
      <c r="U28" s="1111"/>
      <c r="V28" s="1111">
        <v>80</v>
      </c>
      <c r="W28" s="1111"/>
      <c r="X28" s="1111"/>
      <c r="Y28" s="1111"/>
      <c r="Z28" s="1111"/>
      <c r="AA28" s="1111">
        <v>25</v>
      </c>
      <c r="AB28" s="1111"/>
      <c r="AC28" s="1111"/>
      <c r="AD28" s="1111"/>
      <c r="AE28" s="1112"/>
      <c r="AF28" s="1113">
        <v>25</v>
      </c>
      <c r="AG28" s="1111"/>
      <c r="AH28" s="1111"/>
      <c r="AI28" s="1111"/>
      <c r="AJ28" s="1114"/>
      <c r="AK28" s="1115">
        <v>10</v>
      </c>
      <c r="AL28" s="1103"/>
      <c r="AM28" s="1103"/>
      <c r="AN28" s="1103"/>
      <c r="AO28" s="1103"/>
      <c r="AP28" s="1103" t="s">
        <v>513</v>
      </c>
      <c r="AQ28" s="1103"/>
      <c r="AR28" s="1103"/>
      <c r="AS28" s="1103"/>
      <c r="AT28" s="1103"/>
      <c r="AU28" s="1103" t="s">
        <v>513</v>
      </c>
      <c r="AV28" s="1103"/>
      <c r="AW28" s="1103"/>
      <c r="AX28" s="1103"/>
      <c r="AY28" s="1103"/>
      <c r="AZ28" s="1104" t="s">
        <v>513</v>
      </c>
      <c r="BA28" s="1104"/>
      <c r="BB28" s="1104"/>
      <c r="BC28" s="1104"/>
      <c r="BD28" s="1104"/>
      <c r="BE28" s="1105"/>
      <c r="BF28" s="1105"/>
      <c r="BG28" s="1105"/>
      <c r="BH28" s="1105"/>
      <c r="BI28" s="1106"/>
      <c r="BJ28" s="254"/>
      <c r="BK28" s="254"/>
      <c r="BL28" s="254"/>
      <c r="BM28" s="254"/>
      <c r="BN28" s="254"/>
      <c r="BO28" s="267"/>
      <c r="BP28" s="267"/>
      <c r="BQ28" s="264">
        <v>22</v>
      </c>
      <c r="BR28" s="265"/>
      <c r="BS28" s="1073"/>
      <c r="BT28" s="1074"/>
      <c r="BU28" s="1074"/>
      <c r="BV28" s="1074"/>
      <c r="BW28" s="1074"/>
      <c r="BX28" s="1074"/>
      <c r="BY28" s="1074"/>
      <c r="BZ28" s="1074"/>
      <c r="CA28" s="1074"/>
      <c r="CB28" s="1074"/>
      <c r="CC28" s="1074"/>
      <c r="CD28" s="1074"/>
      <c r="CE28" s="1074"/>
      <c r="CF28" s="1074"/>
      <c r="CG28" s="1075"/>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8"/>
    </row>
    <row r="29" spans="1:131" s="249" customFormat="1" ht="26.25" customHeight="1" x14ac:dyDescent="0.15">
      <c r="A29" s="268">
        <v>2</v>
      </c>
      <c r="B29" s="1094" t="s">
        <v>407</v>
      </c>
      <c r="C29" s="1095"/>
      <c r="D29" s="1095"/>
      <c r="E29" s="1095"/>
      <c r="F29" s="1095"/>
      <c r="G29" s="1095"/>
      <c r="H29" s="1095"/>
      <c r="I29" s="1095"/>
      <c r="J29" s="1095"/>
      <c r="K29" s="1095"/>
      <c r="L29" s="1095"/>
      <c r="M29" s="1095"/>
      <c r="N29" s="1095"/>
      <c r="O29" s="1095"/>
      <c r="P29" s="1096"/>
      <c r="Q29" s="1100">
        <v>8</v>
      </c>
      <c r="R29" s="1101"/>
      <c r="S29" s="1101"/>
      <c r="T29" s="1101"/>
      <c r="U29" s="1101"/>
      <c r="V29" s="1101">
        <v>7</v>
      </c>
      <c r="W29" s="1101"/>
      <c r="X29" s="1101"/>
      <c r="Y29" s="1101"/>
      <c r="Z29" s="1101"/>
      <c r="AA29" s="1101">
        <v>1</v>
      </c>
      <c r="AB29" s="1101"/>
      <c r="AC29" s="1101"/>
      <c r="AD29" s="1101"/>
      <c r="AE29" s="1102"/>
      <c r="AF29" s="1078">
        <v>1</v>
      </c>
      <c r="AG29" s="1079"/>
      <c r="AH29" s="1079"/>
      <c r="AI29" s="1079"/>
      <c r="AJ29" s="1080"/>
      <c r="AK29" s="1039">
        <v>4</v>
      </c>
      <c r="AL29" s="1028"/>
      <c r="AM29" s="1028"/>
      <c r="AN29" s="1028"/>
      <c r="AO29" s="1028"/>
      <c r="AP29" s="1028" t="s">
        <v>513</v>
      </c>
      <c r="AQ29" s="1028"/>
      <c r="AR29" s="1028"/>
      <c r="AS29" s="1028"/>
      <c r="AT29" s="1028"/>
      <c r="AU29" s="1028" t="s">
        <v>513</v>
      </c>
      <c r="AV29" s="1028"/>
      <c r="AW29" s="1028"/>
      <c r="AX29" s="1028"/>
      <c r="AY29" s="1028"/>
      <c r="AZ29" s="1099" t="s">
        <v>513</v>
      </c>
      <c r="BA29" s="1099"/>
      <c r="BB29" s="1099"/>
      <c r="BC29" s="1099"/>
      <c r="BD29" s="1099"/>
      <c r="BE29" s="1035"/>
      <c r="BF29" s="1035"/>
      <c r="BG29" s="1035"/>
      <c r="BH29" s="1035"/>
      <c r="BI29" s="1036"/>
      <c r="BJ29" s="254"/>
      <c r="BK29" s="254"/>
      <c r="BL29" s="254"/>
      <c r="BM29" s="254"/>
      <c r="BN29" s="254"/>
      <c r="BO29" s="267"/>
      <c r="BP29" s="267"/>
      <c r="BQ29" s="264">
        <v>23</v>
      </c>
      <c r="BR29" s="265"/>
      <c r="BS29" s="1073"/>
      <c r="BT29" s="1074"/>
      <c r="BU29" s="1074"/>
      <c r="BV29" s="1074"/>
      <c r="BW29" s="1074"/>
      <c r="BX29" s="1074"/>
      <c r="BY29" s="1074"/>
      <c r="BZ29" s="1074"/>
      <c r="CA29" s="1074"/>
      <c r="CB29" s="1074"/>
      <c r="CC29" s="1074"/>
      <c r="CD29" s="1074"/>
      <c r="CE29" s="1074"/>
      <c r="CF29" s="1074"/>
      <c r="CG29" s="1075"/>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8"/>
    </row>
    <row r="30" spans="1:131" s="249" customFormat="1" ht="26.25" customHeight="1" x14ac:dyDescent="0.15">
      <c r="A30" s="268">
        <v>3</v>
      </c>
      <c r="B30" s="1094" t="s">
        <v>408</v>
      </c>
      <c r="C30" s="1095"/>
      <c r="D30" s="1095"/>
      <c r="E30" s="1095"/>
      <c r="F30" s="1095"/>
      <c r="G30" s="1095"/>
      <c r="H30" s="1095"/>
      <c r="I30" s="1095"/>
      <c r="J30" s="1095"/>
      <c r="K30" s="1095"/>
      <c r="L30" s="1095"/>
      <c r="M30" s="1095"/>
      <c r="N30" s="1095"/>
      <c r="O30" s="1095"/>
      <c r="P30" s="1096"/>
      <c r="Q30" s="1100">
        <v>83</v>
      </c>
      <c r="R30" s="1101"/>
      <c r="S30" s="1101"/>
      <c r="T30" s="1101"/>
      <c r="U30" s="1101"/>
      <c r="V30" s="1101">
        <v>40</v>
      </c>
      <c r="W30" s="1101"/>
      <c r="X30" s="1101"/>
      <c r="Y30" s="1101"/>
      <c r="Z30" s="1101"/>
      <c r="AA30" s="1101">
        <v>43</v>
      </c>
      <c r="AB30" s="1101"/>
      <c r="AC30" s="1101"/>
      <c r="AD30" s="1101"/>
      <c r="AE30" s="1102"/>
      <c r="AF30" s="1078">
        <v>31</v>
      </c>
      <c r="AG30" s="1079"/>
      <c r="AH30" s="1079"/>
      <c r="AI30" s="1079"/>
      <c r="AJ30" s="1080"/>
      <c r="AK30" s="1039">
        <v>45</v>
      </c>
      <c r="AL30" s="1028"/>
      <c r="AM30" s="1028"/>
      <c r="AN30" s="1028"/>
      <c r="AO30" s="1028"/>
      <c r="AP30" s="1028">
        <v>99</v>
      </c>
      <c r="AQ30" s="1028"/>
      <c r="AR30" s="1028"/>
      <c r="AS30" s="1028"/>
      <c r="AT30" s="1028"/>
      <c r="AU30" s="1028">
        <v>99</v>
      </c>
      <c r="AV30" s="1028"/>
      <c r="AW30" s="1028"/>
      <c r="AX30" s="1028"/>
      <c r="AY30" s="1028"/>
      <c r="AZ30" s="1099" t="s">
        <v>590</v>
      </c>
      <c r="BA30" s="1099"/>
      <c r="BB30" s="1099"/>
      <c r="BC30" s="1099"/>
      <c r="BD30" s="1099"/>
      <c r="BE30" s="1035" t="s">
        <v>409</v>
      </c>
      <c r="BF30" s="1035"/>
      <c r="BG30" s="1035"/>
      <c r="BH30" s="1035"/>
      <c r="BI30" s="1036"/>
      <c r="BJ30" s="254"/>
      <c r="BK30" s="254"/>
      <c r="BL30" s="254"/>
      <c r="BM30" s="254"/>
      <c r="BN30" s="254"/>
      <c r="BO30" s="267"/>
      <c r="BP30" s="267"/>
      <c r="BQ30" s="264">
        <v>24</v>
      </c>
      <c r="BR30" s="265"/>
      <c r="BS30" s="1073"/>
      <c r="BT30" s="1074"/>
      <c r="BU30" s="1074"/>
      <c r="BV30" s="1074"/>
      <c r="BW30" s="1074"/>
      <c r="BX30" s="1074"/>
      <c r="BY30" s="1074"/>
      <c r="BZ30" s="1074"/>
      <c r="CA30" s="1074"/>
      <c r="CB30" s="1074"/>
      <c r="CC30" s="1074"/>
      <c r="CD30" s="1074"/>
      <c r="CE30" s="1074"/>
      <c r="CF30" s="1074"/>
      <c r="CG30" s="1075"/>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8"/>
    </row>
    <row r="31" spans="1:131" s="249" customFormat="1" ht="26.25" customHeight="1" x14ac:dyDescent="0.15">
      <c r="A31" s="268">
        <v>4</v>
      </c>
      <c r="B31" s="1094" t="s">
        <v>410</v>
      </c>
      <c r="C31" s="1095"/>
      <c r="D31" s="1095"/>
      <c r="E31" s="1095"/>
      <c r="F31" s="1095"/>
      <c r="G31" s="1095"/>
      <c r="H31" s="1095"/>
      <c r="I31" s="1095"/>
      <c r="J31" s="1095"/>
      <c r="K31" s="1095"/>
      <c r="L31" s="1095"/>
      <c r="M31" s="1095"/>
      <c r="N31" s="1095"/>
      <c r="O31" s="1095"/>
      <c r="P31" s="1096"/>
      <c r="Q31" s="1100">
        <v>11</v>
      </c>
      <c r="R31" s="1101"/>
      <c r="S31" s="1101"/>
      <c r="T31" s="1101"/>
      <c r="U31" s="1101"/>
      <c r="V31" s="1101">
        <v>9</v>
      </c>
      <c r="W31" s="1101"/>
      <c r="X31" s="1101"/>
      <c r="Y31" s="1101"/>
      <c r="Z31" s="1101"/>
      <c r="AA31" s="1101">
        <v>2</v>
      </c>
      <c r="AB31" s="1101"/>
      <c r="AC31" s="1101"/>
      <c r="AD31" s="1101"/>
      <c r="AE31" s="1102"/>
      <c r="AF31" s="1078">
        <v>2</v>
      </c>
      <c r="AG31" s="1079"/>
      <c r="AH31" s="1079"/>
      <c r="AI31" s="1079"/>
      <c r="AJ31" s="1080"/>
      <c r="AK31" s="1039">
        <v>5</v>
      </c>
      <c r="AL31" s="1028"/>
      <c r="AM31" s="1028"/>
      <c r="AN31" s="1028"/>
      <c r="AO31" s="1028"/>
      <c r="AP31" s="1028">
        <v>11</v>
      </c>
      <c r="AQ31" s="1028"/>
      <c r="AR31" s="1028"/>
      <c r="AS31" s="1028"/>
      <c r="AT31" s="1028"/>
      <c r="AU31" s="1028">
        <v>11</v>
      </c>
      <c r="AV31" s="1028"/>
      <c r="AW31" s="1028"/>
      <c r="AX31" s="1028"/>
      <c r="AY31" s="1028"/>
      <c r="AZ31" s="1099" t="s">
        <v>590</v>
      </c>
      <c r="BA31" s="1099"/>
      <c r="BB31" s="1099"/>
      <c r="BC31" s="1099"/>
      <c r="BD31" s="1099"/>
      <c r="BE31" s="1035" t="s">
        <v>409</v>
      </c>
      <c r="BF31" s="1035"/>
      <c r="BG31" s="1035"/>
      <c r="BH31" s="1035"/>
      <c r="BI31" s="1036"/>
      <c r="BJ31" s="254"/>
      <c r="BK31" s="254"/>
      <c r="BL31" s="254"/>
      <c r="BM31" s="254"/>
      <c r="BN31" s="254"/>
      <c r="BO31" s="267"/>
      <c r="BP31" s="267"/>
      <c r="BQ31" s="264">
        <v>25</v>
      </c>
      <c r="BR31" s="265"/>
      <c r="BS31" s="1073"/>
      <c r="BT31" s="1074"/>
      <c r="BU31" s="1074"/>
      <c r="BV31" s="1074"/>
      <c r="BW31" s="1074"/>
      <c r="BX31" s="1074"/>
      <c r="BY31" s="1074"/>
      <c r="BZ31" s="1074"/>
      <c r="CA31" s="1074"/>
      <c r="CB31" s="1074"/>
      <c r="CC31" s="1074"/>
      <c r="CD31" s="1074"/>
      <c r="CE31" s="1074"/>
      <c r="CF31" s="1074"/>
      <c r="CG31" s="1075"/>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8"/>
      <c r="AG32" s="1079"/>
      <c r="AH32" s="1079"/>
      <c r="AI32" s="1079"/>
      <c r="AJ32" s="1080"/>
      <c r="AK32" s="1039"/>
      <c r="AL32" s="1028"/>
      <c r="AM32" s="1028"/>
      <c r="AN32" s="1028"/>
      <c r="AO32" s="1028"/>
      <c r="AP32" s="1028"/>
      <c r="AQ32" s="1028"/>
      <c r="AR32" s="1028"/>
      <c r="AS32" s="1028"/>
      <c r="AT32" s="1028"/>
      <c r="AU32" s="1028"/>
      <c r="AV32" s="1028"/>
      <c r="AW32" s="1028"/>
      <c r="AX32" s="1028"/>
      <c r="AY32" s="1028"/>
      <c r="AZ32" s="1099"/>
      <c r="BA32" s="1099"/>
      <c r="BB32" s="1099"/>
      <c r="BC32" s="1099"/>
      <c r="BD32" s="1099"/>
      <c r="BE32" s="1035"/>
      <c r="BF32" s="1035"/>
      <c r="BG32" s="1035"/>
      <c r="BH32" s="1035"/>
      <c r="BI32" s="1036"/>
      <c r="BJ32" s="254"/>
      <c r="BK32" s="254"/>
      <c r="BL32" s="254"/>
      <c r="BM32" s="254"/>
      <c r="BN32" s="254"/>
      <c r="BO32" s="267"/>
      <c r="BP32" s="267"/>
      <c r="BQ32" s="264">
        <v>26</v>
      </c>
      <c r="BR32" s="265"/>
      <c r="BS32" s="1073"/>
      <c r="BT32" s="1074"/>
      <c r="BU32" s="1074"/>
      <c r="BV32" s="1074"/>
      <c r="BW32" s="1074"/>
      <c r="BX32" s="1074"/>
      <c r="BY32" s="1074"/>
      <c r="BZ32" s="1074"/>
      <c r="CA32" s="1074"/>
      <c r="CB32" s="1074"/>
      <c r="CC32" s="1074"/>
      <c r="CD32" s="1074"/>
      <c r="CE32" s="1074"/>
      <c r="CF32" s="1074"/>
      <c r="CG32" s="1075"/>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8"/>
      <c r="AG33" s="1079"/>
      <c r="AH33" s="1079"/>
      <c r="AI33" s="1079"/>
      <c r="AJ33" s="1080"/>
      <c r="AK33" s="1039"/>
      <c r="AL33" s="1028"/>
      <c r="AM33" s="1028"/>
      <c r="AN33" s="1028"/>
      <c r="AO33" s="1028"/>
      <c r="AP33" s="1028"/>
      <c r="AQ33" s="1028"/>
      <c r="AR33" s="1028"/>
      <c r="AS33" s="1028"/>
      <c r="AT33" s="1028"/>
      <c r="AU33" s="1028"/>
      <c r="AV33" s="1028"/>
      <c r="AW33" s="1028"/>
      <c r="AX33" s="1028"/>
      <c r="AY33" s="1028"/>
      <c r="AZ33" s="1099"/>
      <c r="BA33" s="1099"/>
      <c r="BB33" s="1099"/>
      <c r="BC33" s="1099"/>
      <c r="BD33" s="1099"/>
      <c r="BE33" s="1035"/>
      <c r="BF33" s="1035"/>
      <c r="BG33" s="1035"/>
      <c r="BH33" s="1035"/>
      <c r="BI33" s="1036"/>
      <c r="BJ33" s="254"/>
      <c r="BK33" s="254"/>
      <c r="BL33" s="254"/>
      <c r="BM33" s="254"/>
      <c r="BN33" s="254"/>
      <c r="BO33" s="267"/>
      <c r="BP33" s="267"/>
      <c r="BQ33" s="264">
        <v>27</v>
      </c>
      <c r="BR33" s="265"/>
      <c r="BS33" s="1073"/>
      <c r="BT33" s="1074"/>
      <c r="BU33" s="1074"/>
      <c r="BV33" s="1074"/>
      <c r="BW33" s="1074"/>
      <c r="BX33" s="1074"/>
      <c r="BY33" s="1074"/>
      <c r="BZ33" s="1074"/>
      <c r="CA33" s="1074"/>
      <c r="CB33" s="1074"/>
      <c r="CC33" s="1074"/>
      <c r="CD33" s="1074"/>
      <c r="CE33" s="1074"/>
      <c r="CF33" s="1074"/>
      <c r="CG33" s="1075"/>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8"/>
      <c r="AG34" s="1079"/>
      <c r="AH34" s="1079"/>
      <c r="AI34" s="1079"/>
      <c r="AJ34" s="1080"/>
      <c r="AK34" s="1039"/>
      <c r="AL34" s="1028"/>
      <c r="AM34" s="1028"/>
      <c r="AN34" s="1028"/>
      <c r="AO34" s="1028"/>
      <c r="AP34" s="1028"/>
      <c r="AQ34" s="1028"/>
      <c r="AR34" s="1028"/>
      <c r="AS34" s="1028"/>
      <c r="AT34" s="1028"/>
      <c r="AU34" s="1028"/>
      <c r="AV34" s="1028"/>
      <c r="AW34" s="1028"/>
      <c r="AX34" s="1028"/>
      <c r="AY34" s="1028"/>
      <c r="AZ34" s="1099"/>
      <c r="BA34" s="1099"/>
      <c r="BB34" s="1099"/>
      <c r="BC34" s="1099"/>
      <c r="BD34" s="1099"/>
      <c r="BE34" s="1035"/>
      <c r="BF34" s="1035"/>
      <c r="BG34" s="1035"/>
      <c r="BH34" s="1035"/>
      <c r="BI34" s="1036"/>
      <c r="BJ34" s="254"/>
      <c r="BK34" s="254"/>
      <c r="BL34" s="254"/>
      <c r="BM34" s="254"/>
      <c r="BN34" s="254"/>
      <c r="BO34" s="267"/>
      <c r="BP34" s="267"/>
      <c r="BQ34" s="264">
        <v>28</v>
      </c>
      <c r="BR34" s="265"/>
      <c r="BS34" s="1073"/>
      <c r="BT34" s="1074"/>
      <c r="BU34" s="1074"/>
      <c r="BV34" s="1074"/>
      <c r="BW34" s="1074"/>
      <c r="BX34" s="1074"/>
      <c r="BY34" s="1074"/>
      <c r="BZ34" s="1074"/>
      <c r="CA34" s="1074"/>
      <c r="CB34" s="1074"/>
      <c r="CC34" s="1074"/>
      <c r="CD34" s="1074"/>
      <c r="CE34" s="1074"/>
      <c r="CF34" s="1074"/>
      <c r="CG34" s="1075"/>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8"/>
      <c r="AG35" s="1079"/>
      <c r="AH35" s="1079"/>
      <c r="AI35" s="1079"/>
      <c r="AJ35" s="1080"/>
      <c r="AK35" s="1039"/>
      <c r="AL35" s="1028"/>
      <c r="AM35" s="1028"/>
      <c r="AN35" s="1028"/>
      <c r="AO35" s="1028"/>
      <c r="AP35" s="1028"/>
      <c r="AQ35" s="1028"/>
      <c r="AR35" s="1028"/>
      <c r="AS35" s="1028"/>
      <c r="AT35" s="1028"/>
      <c r="AU35" s="1028"/>
      <c r="AV35" s="1028"/>
      <c r="AW35" s="1028"/>
      <c r="AX35" s="1028"/>
      <c r="AY35" s="1028"/>
      <c r="AZ35" s="1099"/>
      <c r="BA35" s="1099"/>
      <c r="BB35" s="1099"/>
      <c r="BC35" s="1099"/>
      <c r="BD35" s="1099"/>
      <c r="BE35" s="1035"/>
      <c r="BF35" s="1035"/>
      <c r="BG35" s="1035"/>
      <c r="BH35" s="1035"/>
      <c r="BI35" s="1036"/>
      <c r="BJ35" s="254"/>
      <c r="BK35" s="254"/>
      <c r="BL35" s="254"/>
      <c r="BM35" s="254"/>
      <c r="BN35" s="254"/>
      <c r="BO35" s="267"/>
      <c r="BP35" s="267"/>
      <c r="BQ35" s="264">
        <v>29</v>
      </c>
      <c r="BR35" s="265"/>
      <c r="BS35" s="1073"/>
      <c r="BT35" s="1074"/>
      <c r="BU35" s="1074"/>
      <c r="BV35" s="1074"/>
      <c r="BW35" s="1074"/>
      <c r="BX35" s="1074"/>
      <c r="BY35" s="1074"/>
      <c r="BZ35" s="1074"/>
      <c r="CA35" s="1074"/>
      <c r="CB35" s="1074"/>
      <c r="CC35" s="1074"/>
      <c r="CD35" s="1074"/>
      <c r="CE35" s="1074"/>
      <c r="CF35" s="1074"/>
      <c r="CG35" s="1075"/>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8"/>
      <c r="AG36" s="1079"/>
      <c r="AH36" s="1079"/>
      <c r="AI36" s="1079"/>
      <c r="AJ36" s="1080"/>
      <c r="AK36" s="1039"/>
      <c r="AL36" s="1028"/>
      <c r="AM36" s="1028"/>
      <c r="AN36" s="1028"/>
      <c r="AO36" s="1028"/>
      <c r="AP36" s="1028"/>
      <c r="AQ36" s="1028"/>
      <c r="AR36" s="1028"/>
      <c r="AS36" s="1028"/>
      <c r="AT36" s="1028"/>
      <c r="AU36" s="1028"/>
      <c r="AV36" s="1028"/>
      <c r="AW36" s="1028"/>
      <c r="AX36" s="1028"/>
      <c r="AY36" s="1028"/>
      <c r="AZ36" s="1099"/>
      <c r="BA36" s="1099"/>
      <c r="BB36" s="1099"/>
      <c r="BC36" s="1099"/>
      <c r="BD36" s="1099"/>
      <c r="BE36" s="1035"/>
      <c r="BF36" s="1035"/>
      <c r="BG36" s="1035"/>
      <c r="BH36" s="1035"/>
      <c r="BI36" s="1036"/>
      <c r="BJ36" s="254"/>
      <c r="BK36" s="254"/>
      <c r="BL36" s="254"/>
      <c r="BM36" s="254"/>
      <c r="BN36" s="254"/>
      <c r="BO36" s="267"/>
      <c r="BP36" s="267"/>
      <c r="BQ36" s="264">
        <v>30</v>
      </c>
      <c r="BR36" s="265"/>
      <c r="BS36" s="1073"/>
      <c r="BT36" s="1074"/>
      <c r="BU36" s="1074"/>
      <c r="BV36" s="1074"/>
      <c r="BW36" s="1074"/>
      <c r="BX36" s="1074"/>
      <c r="BY36" s="1074"/>
      <c r="BZ36" s="1074"/>
      <c r="CA36" s="1074"/>
      <c r="CB36" s="1074"/>
      <c r="CC36" s="1074"/>
      <c r="CD36" s="1074"/>
      <c r="CE36" s="1074"/>
      <c r="CF36" s="1074"/>
      <c r="CG36" s="1075"/>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8"/>
      <c r="AG37" s="1079"/>
      <c r="AH37" s="1079"/>
      <c r="AI37" s="1079"/>
      <c r="AJ37" s="1080"/>
      <c r="AK37" s="1039"/>
      <c r="AL37" s="1028"/>
      <c r="AM37" s="1028"/>
      <c r="AN37" s="1028"/>
      <c r="AO37" s="1028"/>
      <c r="AP37" s="1028"/>
      <c r="AQ37" s="1028"/>
      <c r="AR37" s="1028"/>
      <c r="AS37" s="1028"/>
      <c r="AT37" s="1028"/>
      <c r="AU37" s="1028"/>
      <c r="AV37" s="1028"/>
      <c r="AW37" s="1028"/>
      <c r="AX37" s="1028"/>
      <c r="AY37" s="1028"/>
      <c r="AZ37" s="1099"/>
      <c r="BA37" s="1099"/>
      <c r="BB37" s="1099"/>
      <c r="BC37" s="1099"/>
      <c r="BD37" s="1099"/>
      <c r="BE37" s="1035"/>
      <c r="BF37" s="1035"/>
      <c r="BG37" s="1035"/>
      <c r="BH37" s="1035"/>
      <c r="BI37" s="1036"/>
      <c r="BJ37" s="254"/>
      <c r="BK37" s="254"/>
      <c r="BL37" s="254"/>
      <c r="BM37" s="254"/>
      <c r="BN37" s="254"/>
      <c r="BO37" s="267"/>
      <c r="BP37" s="267"/>
      <c r="BQ37" s="264">
        <v>31</v>
      </c>
      <c r="BR37" s="265"/>
      <c r="BS37" s="1073"/>
      <c r="BT37" s="1074"/>
      <c r="BU37" s="1074"/>
      <c r="BV37" s="1074"/>
      <c r="BW37" s="1074"/>
      <c r="BX37" s="1074"/>
      <c r="BY37" s="1074"/>
      <c r="BZ37" s="1074"/>
      <c r="CA37" s="1074"/>
      <c r="CB37" s="1074"/>
      <c r="CC37" s="1074"/>
      <c r="CD37" s="1074"/>
      <c r="CE37" s="1074"/>
      <c r="CF37" s="1074"/>
      <c r="CG37" s="1075"/>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8"/>
      <c r="AG38" s="1079"/>
      <c r="AH38" s="1079"/>
      <c r="AI38" s="1079"/>
      <c r="AJ38" s="1080"/>
      <c r="AK38" s="1039"/>
      <c r="AL38" s="1028"/>
      <c r="AM38" s="1028"/>
      <c r="AN38" s="1028"/>
      <c r="AO38" s="1028"/>
      <c r="AP38" s="1028"/>
      <c r="AQ38" s="1028"/>
      <c r="AR38" s="1028"/>
      <c r="AS38" s="1028"/>
      <c r="AT38" s="1028"/>
      <c r="AU38" s="1028"/>
      <c r="AV38" s="1028"/>
      <c r="AW38" s="1028"/>
      <c r="AX38" s="1028"/>
      <c r="AY38" s="1028"/>
      <c r="AZ38" s="1099"/>
      <c r="BA38" s="1099"/>
      <c r="BB38" s="1099"/>
      <c r="BC38" s="1099"/>
      <c r="BD38" s="1099"/>
      <c r="BE38" s="1035"/>
      <c r="BF38" s="1035"/>
      <c r="BG38" s="1035"/>
      <c r="BH38" s="1035"/>
      <c r="BI38" s="1036"/>
      <c r="BJ38" s="254"/>
      <c r="BK38" s="254"/>
      <c r="BL38" s="254"/>
      <c r="BM38" s="254"/>
      <c r="BN38" s="254"/>
      <c r="BO38" s="267"/>
      <c r="BP38" s="267"/>
      <c r="BQ38" s="264">
        <v>32</v>
      </c>
      <c r="BR38" s="265"/>
      <c r="BS38" s="1073"/>
      <c r="BT38" s="1074"/>
      <c r="BU38" s="1074"/>
      <c r="BV38" s="1074"/>
      <c r="BW38" s="1074"/>
      <c r="BX38" s="1074"/>
      <c r="BY38" s="1074"/>
      <c r="BZ38" s="1074"/>
      <c r="CA38" s="1074"/>
      <c r="CB38" s="1074"/>
      <c r="CC38" s="1074"/>
      <c r="CD38" s="1074"/>
      <c r="CE38" s="1074"/>
      <c r="CF38" s="1074"/>
      <c r="CG38" s="1075"/>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8"/>
      <c r="AG39" s="1079"/>
      <c r="AH39" s="1079"/>
      <c r="AI39" s="1079"/>
      <c r="AJ39" s="1080"/>
      <c r="AK39" s="1039"/>
      <c r="AL39" s="1028"/>
      <c r="AM39" s="1028"/>
      <c r="AN39" s="1028"/>
      <c r="AO39" s="1028"/>
      <c r="AP39" s="1028"/>
      <c r="AQ39" s="1028"/>
      <c r="AR39" s="1028"/>
      <c r="AS39" s="1028"/>
      <c r="AT39" s="1028"/>
      <c r="AU39" s="1028"/>
      <c r="AV39" s="1028"/>
      <c r="AW39" s="1028"/>
      <c r="AX39" s="1028"/>
      <c r="AY39" s="1028"/>
      <c r="AZ39" s="1099"/>
      <c r="BA39" s="1099"/>
      <c r="BB39" s="1099"/>
      <c r="BC39" s="1099"/>
      <c r="BD39" s="1099"/>
      <c r="BE39" s="1035"/>
      <c r="BF39" s="1035"/>
      <c r="BG39" s="1035"/>
      <c r="BH39" s="1035"/>
      <c r="BI39" s="1036"/>
      <c r="BJ39" s="254"/>
      <c r="BK39" s="254"/>
      <c r="BL39" s="254"/>
      <c r="BM39" s="254"/>
      <c r="BN39" s="254"/>
      <c r="BO39" s="267"/>
      <c r="BP39" s="267"/>
      <c r="BQ39" s="264">
        <v>33</v>
      </c>
      <c r="BR39" s="265"/>
      <c r="BS39" s="1073"/>
      <c r="BT39" s="1074"/>
      <c r="BU39" s="1074"/>
      <c r="BV39" s="1074"/>
      <c r="BW39" s="1074"/>
      <c r="BX39" s="1074"/>
      <c r="BY39" s="1074"/>
      <c r="BZ39" s="1074"/>
      <c r="CA39" s="1074"/>
      <c r="CB39" s="1074"/>
      <c r="CC39" s="1074"/>
      <c r="CD39" s="1074"/>
      <c r="CE39" s="1074"/>
      <c r="CF39" s="1074"/>
      <c r="CG39" s="1075"/>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8"/>
      <c r="AG40" s="1079"/>
      <c r="AH40" s="1079"/>
      <c r="AI40" s="1079"/>
      <c r="AJ40" s="1080"/>
      <c r="AK40" s="1039"/>
      <c r="AL40" s="1028"/>
      <c r="AM40" s="1028"/>
      <c r="AN40" s="1028"/>
      <c r="AO40" s="1028"/>
      <c r="AP40" s="1028"/>
      <c r="AQ40" s="1028"/>
      <c r="AR40" s="1028"/>
      <c r="AS40" s="1028"/>
      <c r="AT40" s="1028"/>
      <c r="AU40" s="1028"/>
      <c r="AV40" s="1028"/>
      <c r="AW40" s="1028"/>
      <c r="AX40" s="1028"/>
      <c r="AY40" s="1028"/>
      <c r="AZ40" s="1099"/>
      <c r="BA40" s="1099"/>
      <c r="BB40" s="1099"/>
      <c r="BC40" s="1099"/>
      <c r="BD40" s="1099"/>
      <c r="BE40" s="1035"/>
      <c r="BF40" s="1035"/>
      <c r="BG40" s="1035"/>
      <c r="BH40" s="1035"/>
      <c r="BI40" s="1036"/>
      <c r="BJ40" s="254"/>
      <c r="BK40" s="254"/>
      <c r="BL40" s="254"/>
      <c r="BM40" s="254"/>
      <c r="BN40" s="254"/>
      <c r="BO40" s="267"/>
      <c r="BP40" s="267"/>
      <c r="BQ40" s="264">
        <v>34</v>
      </c>
      <c r="BR40" s="265"/>
      <c r="BS40" s="1073"/>
      <c r="BT40" s="1074"/>
      <c r="BU40" s="1074"/>
      <c r="BV40" s="1074"/>
      <c r="BW40" s="1074"/>
      <c r="BX40" s="1074"/>
      <c r="BY40" s="1074"/>
      <c r="BZ40" s="1074"/>
      <c r="CA40" s="1074"/>
      <c r="CB40" s="1074"/>
      <c r="CC40" s="1074"/>
      <c r="CD40" s="1074"/>
      <c r="CE40" s="1074"/>
      <c r="CF40" s="1074"/>
      <c r="CG40" s="1075"/>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8"/>
      <c r="AG41" s="1079"/>
      <c r="AH41" s="1079"/>
      <c r="AI41" s="1079"/>
      <c r="AJ41" s="1080"/>
      <c r="AK41" s="1039"/>
      <c r="AL41" s="1028"/>
      <c r="AM41" s="1028"/>
      <c r="AN41" s="1028"/>
      <c r="AO41" s="1028"/>
      <c r="AP41" s="1028"/>
      <c r="AQ41" s="1028"/>
      <c r="AR41" s="1028"/>
      <c r="AS41" s="1028"/>
      <c r="AT41" s="1028"/>
      <c r="AU41" s="1028"/>
      <c r="AV41" s="1028"/>
      <c r="AW41" s="1028"/>
      <c r="AX41" s="1028"/>
      <c r="AY41" s="1028"/>
      <c r="AZ41" s="1099"/>
      <c r="BA41" s="1099"/>
      <c r="BB41" s="1099"/>
      <c r="BC41" s="1099"/>
      <c r="BD41" s="1099"/>
      <c r="BE41" s="1035"/>
      <c r="BF41" s="1035"/>
      <c r="BG41" s="1035"/>
      <c r="BH41" s="1035"/>
      <c r="BI41" s="1036"/>
      <c r="BJ41" s="254"/>
      <c r="BK41" s="254"/>
      <c r="BL41" s="254"/>
      <c r="BM41" s="254"/>
      <c r="BN41" s="254"/>
      <c r="BO41" s="267"/>
      <c r="BP41" s="267"/>
      <c r="BQ41" s="264">
        <v>35</v>
      </c>
      <c r="BR41" s="265"/>
      <c r="BS41" s="1073"/>
      <c r="BT41" s="1074"/>
      <c r="BU41" s="1074"/>
      <c r="BV41" s="1074"/>
      <c r="BW41" s="1074"/>
      <c r="BX41" s="1074"/>
      <c r="BY41" s="1074"/>
      <c r="BZ41" s="1074"/>
      <c r="CA41" s="1074"/>
      <c r="CB41" s="1074"/>
      <c r="CC41" s="1074"/>
      <c r="CD41" s="1074"/>
      <c r="CE41" s="1074"/>
      <c r="CF41" s="1074"/>
      <c r="CG41" s="1075"/>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8"/>
      <c r="AG42" s="1079"/>
      <c r="AH42" s="1079"/>
      <c r="AI42" s="1079"/>
      <c r="AJ42" s="1080"/>
      <c r="AK42" s="1039"/>
      <c r="AL42" s="1028"/>
      <c r="AM42" s="1028"/>
      <c r="AN42" s="1028"/>
      <c r="AO42" s="1028"/>
      <c r="AP42" s="1028"/>
      <c r="AQ42" s="1028"/>
      <c r="AR42" s="1028"/>
      <c r="AS42" s="1028"/>
      <c r="AT42" s="1028"/>
      <c r="AU42" s="1028"/>
      <c r="AV42" s="1028"/>
      <c r="AW42" s="1028"/>
      <c r="AX42" s="1028"/>
      <c r="AY42" s="1028"/>
      <c r="AZ42" s="1099"/>
      <c r="BA42" s="1099"/>
      <c r="BB42" s="1099"/>
      <c r="BC42" s="1099"/>
      <c r="BD42" s="1099"/>
      <c r="BE42" s="1035"/>
      <c r="BF42" s="1035"/>
      <c r="BG42" s="1035"/>
      <c r="BH42" s="1035"/>
      <c r="BI42" s="1036"/>
      <c r="BJ42" s="254"/>
      <c r="BK42" s="254"/>
      <c r="BL42" s="254"/>
      <c r="BM42" s="254"/>
      <c r="BN42" s="254"/>
      <c r="BO42" s="267"/>
      <c r="BP42" s="267"/>
      <c r="BQ42" s="264">
        <v>36</v>
      </c>
      <c r="BR42" s="265"/>
      <c r="BS42" s="1073"/>
      <c r="BT42" s="1074"/>
      <c r="BU42" s="1074"/>
      <c r="BV42" s="1074"/>
      <c r="BW42" s="1074"/>
      <c r="BX42" s="1074"/>
      <c r="BY42" s="1074"/>
      <c r="BZ42" s="1074"/>
      <c r="CA42" s="1074"/>
      <c r="CB42" s="1074"/>
      <c r="CC42" s="1074"/>
      <c r="CD42" s="1074"/>
      <c r="CE42" s="1074"/>
      <c r="CF42" s="1074"/>
      <c r="CG42" s="1075"/>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8"/>
      <c r="AG43" s="1079"/>
      <c r="AH43" s="1079"/>
      <c r="AI43" s="1079"/>
      <c r="AJ43" s="1080"/>
      <c r="AK43" s="1039"/>
      <c r="AL43" s="1028"/>
      <c r="AM43" s="1028"/>
      <c r="AN43" s="1028"/>
      <c r="AO43" s="1028"/>
      <c r="AP43" s="1028"/>
      <c r="AQ43" s="1028"/>
      <c r="AR43" s="1028"/>
      <c r="AS43" s="1028"/>
      <c r="AT43" s="1028"/>
      <c r="AU43" s="1028"/>
      <c r="AV43" s="1028"/>
      <c r="AW43" s="1028"/>
      <c r="AX43" s="1028"/>
      <c r="AY43" s="1028"/>
      <c r="AZ43" s="1099"/>
      <c r="BA43" s="1099"/>
      <c r="BB43" s="1099"/>
      <c r="BC43" s="1099"/>
      <c r="BD43" s="1099"/>
      <c r="BE43" s="1035"/>
      <c r="BF43" s="1035"/>
      <c r="BG43" s="1035"/>
      <c r="BH43" s="1035"/>
      <c r="BI43" s="1036"/>
      <c r="BJ43" s="254"/>
      <c r="BK43" s="254"/>
      <c r="BL43" s="254"/>
      <c r="BM43" s="254"/>
      <c r="BN43" s="254"/>
      <c r="BO43" s="267"/>
      <c r="BP43" s="267"/>
      <c r="BQ43" s="264">
        <v>37</v>
      </c>
      <c r="BR43" s="265"/>
      <c r="BS43" s="1073"/>
      <c r="BT43" s="1074"/>
      <c r="BU43" s="1074"/>
      <c r="BV43" s="1074"/>
      <c r="BW43" s="1074"/>
      <c r="BX43" s="1074"/>
      <c r="BY43" s="1074"/>
      <c r="BZ43" s="1074"/>
      <c r="CA43" s="1074"/>
      <c r="CB43" s="1074"/>
      <c r="CC43" s="1074"/>
      <c r="CD43" s="1074"/>
      <c r="CE43" s="1074"/>
      <c r="CF43" s="1074"/>
      <c r="CG43" s="1075"/>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8"/>
      <c r="AG44" s="1079"/>
      <c r="AH44" s="1079"/>
      <c r="AI44" s="1079"/>
      <c r="AJ44" s="1080"/>
      <c r="AK44" s="1039"/>
      <c r="AL44" s="1028"/>
      <c r="AM44" s="1028"/>
      <c r="AN44" s="1028"/>
      <c r="AO44" s="1028"/>
      <c r="AP44" s="1028"/>
      <c r="AQ44" s="1028"/>
      <c r="AR44" s="1028"/>
      <c r="AS44" s="1028"/>
      <c r="AT44" s="1028"/>
      <c r="AU44" s="1028"/>
      <c r="AV44" s="1028"/>
      <c r="AW44" s="1028"/>
      <c r="AX44" s="1028"/>
      <c r="AY44" s="1028"/>
      <c r="AZ44" s="1099"/>
      <c r="BA44" s="1099"/>
      <c r="BB44" s="1099"/>
      <c r="BC44" s="1099"/>
      <c r="BD44" s="1099"/>
      <c r="BE44" s="1035"/>
      <c r="BF44" s="1035"/>
      <c r="BG44" s="1035"/>
      <c r="BH44" s="1035"/>
      <c r="BI44" s="1036"/>
      <c r="BJ44" s="254"/>
      <c r="BK44" s="254"/>
      <c r="BL44" s="254"/>
      <c r="BM44" s="254"/>
      <c r="BN44" s="254"/>
      <c r="BO44" s="267"/>
      <c r="BP44" s="267"/>
      <c r="BQ44" s="264">
        <v>38</v>
      </c>
      <c r="BR44" s="265"/>
      <c r="BS44" s="1073"/>
      <c r="BT44" s="1074"/>
      <c r="BU44" s="1074"/>
      <c r="BV44" s="1074"/>
      <c r="BW44" s="1074"/>
      <c r="BX44" s="1074"/>
      <c r="BY44" s="1074"/>
      <c r="BZ44" s="1074"/>
      <c r="CA44" s="1074"/>
      <c r="CB44" s="1074"/>
      <c r="CC44" s="1074"/>
      <c r="CD44" s="1074"/>
      <c r="CE44" s="1074"/>
      <c r="CF44" s="1074"/>
      <c r="CG44" s="1075"/>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8"/>
      <c r="AG45" s="1079"/>
      <c r="AH45" s="1079"/>
      <c r="AI45" s="1079"/>
      <c r="AJ45" s="1080"/>
      <c r="AK45" s="1039"/>
      <c r="AL45" s="1028"/>
      <c r="AM45" s="1028"/>
      <c r="AN45" s="1028"/>
      <c r="AO45" s="1028"/>
      <c r="AP45" s="1028"/>
      <c r="AQ45" s="1028"/>
      <c r="AR45" s="1028"/>
      <c r="AS45" s="1028"/>
      <c r="AT45" s="1028"/>
      <c r="AU45" s="1028"/>
      <c r="AV45" s="1028"/>
      <c r="AW45" s="1028"/>
      <c r="AX45" s="1028"/>
      <c r="AY45" s="1028"/>
      <c r="AZ45" s="1099"/>
      <c r="BA45" s="1099"/>
      <c r="BB45" s="1099"/>
      <c r="BC45" s="1099"/>
      <c r="BD45" s="1099"/>
      <c r="BE45" s="1035"/>
      <c r="BF45" s="1035"/>
      <c r="BG45" s="1035"/>
      <c r="BH45" s="1035"/>
      <c r="BI45" s="1036"/>
      <c r="BJ45" s="254"/>
      <c r="BK45" s="254"/>
      <c r="BL45" s="254"/>
      <c r="BM45" s="254"/>
      <c r="BN45" s="254"/>
      <c r="BO45" s="267"/>
      <c r="BP45" s="267"/>
      <c r="BQ45" s="264">
        <v>39</v>
      </c>
      <c r="BR45" s="265"/>
      <c r="BS45" s="1073"/>
      <c r="BT45" s="1074"/>
      <c r="BU45" s="1074"/>
      <c r="BV45" s="1074"/>
      <c r="BW45" s="1074"/>
      <c r="BX45" s="1074"/>
      <c r="BY45" s="1074"/>
      <c r="BZ45" s="1074"/>
      <c r="CA45" s="1074"/>
      <c r="CB45" s="1074"/>
      <c r="CC45" s="1074"/>
      <c r="CD45" s="1074"/>
      <c r="CE45" s="1074"/>
      <c r="CF45" s="1074"/>
      <c r="CG45" s="1075"/>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8"/>
      <c r="AG46" s="1079"/>
      <c r="AH46" s="1079"/>
      <c r="AI46" s="1079"/>
      <c r="AJ46" s="1080"/>
      <c r="AK46" s="1039"/>
      <c r="AL46" s="1028"/>
      <c r="AM46" s="1028"/>
      <c r="AN46" s="1028"/>
      <c r="AO46" s="1028"/>
      <c r="AP46" s="1028"/>
      <c r="AQ46" s="1028"/>
      <c r="AR46" s="1028"/>
      <c r="AS46" s="1028"/>
      <c r="AT46" s="1028"/>
      <c r="AU46" s="1028"/>
      <c r="AV46" s="1028"/>
      <c r="AW46" s="1028"/>
      <c r="AX46" s="1028"/>
      <c r="AY46" s="1028"/>
      <c r="AZ46" s="1099"/>
      <c r="BA46" s="1099"/>
      <c r="BB46" s="1099"/>
      <c r="BC46" s="1099"/>
      <c r="BD46" s="1099"/>
      <c r="BE46" s="1035"/>
      <c r="BF46" s="1035"/>
      <c r="BG46" s="1035"/>
      <c r="BH46" s="1035"/>
      <c r="BI46" s="1036"/>
      <c r="BJ46" s="254"/>
      <c r="BK46" s="254"/>
      <c r="BL46" s="254"/>
      <c r="BM46" s="254"/>
      <c r="BN46" s="254"/>
      <c r="BO46" s="267"/>
      <c r="BP46" s="267"/>
      <c r="BQ46" s="264">
        <v>40</v>
      </c>
      <c r="BR46" s="265"/>
      <c r="BS46" s="1073"/>
      <c r="BT46" s="1074"/>
      <c r="BU46" s="1074"/>
      <c r="BV46" s="1074"/>
      <c r="BW46" s="1074"/>
      <c r="BX46" s="1074"/>
      <c r="BY46" s="1074"/>
      <c r="BZ46" s="1074"/>
      <c r="CA46" s="1074"/>
      <c r="CB46" s="1074"/>
      <c r="CC46" s="1074"/>
      <c r="CD46" s="1074"/>
      <c r="CE46" s="1074"/>
      <c r="CF46" s="1074"/>
      <c r="CG46" s="1075"/>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8"/>
      <c r="AG47" s="1079"/>
      <c r="AH47" s="1079"/>
      <c r="AI47" s="1079"/>
      <c r="AJ47" s="1080"/>
      <c r="AK47" s="1039"/>
      <c r="AL47" s="1028"/>
      <c r="AM47" s="1028"/>
      <c r="AN47" s="1028"/>
      <c r="AO47" s="1028"/>
      <c r="AP47" s="1028"/>
      <c r="AQ47" s="1028"/>
      <c r="AR47" s="1028"/>
      <c r="AS47" s="1028"/>
      <c r="AT47" s="1028"/>
      <c r="AU47" s="1028"/>
      <c r="AV47" s="1028"/>
      <c r="AW47" s="1028"/>
      <c r="AX47" s="1028"/>
      <c r="AY47" s="1028"/>
      <c r="AZ47" s="1099"/>
      <c r="BA47" s="1099"/>
      <c r="BB47" s="1099"/>
      <c r="BC47" s="1099"/>
      <c r="BD47" s="1099"/>
      <c r="BE47" s="1035"/>
      <c r="BF47" s="1035"/>
      <c r="BG47" s="1035"/>
      <c r="BH47" s="1035"/>
      <c r="BI47" s="1036"/>
      <c r="BJ47" s="254"/>
      <c r="BK47" s="254"/>
      <c r="BL47" s="254"/>
      <c r="BM47" s="254"/>
      <c r="BN47" s="254"/>
      <c r="BO47" s="267"/>
      <c r="BP47" s="267"/>
      <c r="BQ47" s="264">
        <v>41</v>
      </c>
      <c r="BR47" s="265"/>
      <c r="BS47" s="1073"/>
      <c r="BT47" s="1074"/>
      <c r="BU47" s="1074"/>
      <c r="BV47" s="1074"/>
      <c r="BW47" s="1074"/>
      <c r="BX47" s="1074"/>
      <c r="BY47" s="1074"/>
      <c r="BZ47" s="1074"/>
      <c r="CA47" s="1074"/>
      <c r="CB47" s="1074"/>
      <c r="CC47" s="1074"/>
      <c r="CD47" s="1074"/>
      <c r="CE47" s="1074"/>
      <c r="CF47" s="1074"/>
      <c r="CG47" s="1075"/>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8"/>
      <c r="AG48" s="1079"/>
      <c r="AH48" s="1079"/>
      <c r="AI48" s="1079"/>
      <c r="AJ48" s="1080"/>
      <c r="AK48" s="1039"/>
      <c r="AL48" s="1028"/>
      <c r="AM48" s="1028"/>
      <c r="AN48" s="1028"/>
      <c r="AO48" s="1028"/>
      <c r="AP48" s="1028"/>
      <c r="AQ48" s="1028"/>
      <c r="AR48" s="1028"/>
      <c r="AS48" s="1028"/>
      <c r="AT48" s="1028"/>
      <c r="AU48" s="1028"/>
      <c r="AV48" s="1028"/>
      <c r="AW48" s="1028"/>
      <c r="AX48" s="1028"/>
      <c r="AY48" s="1028"/>
      <c r="AZ48" s="1099"/>
      <c r="BA48" s="1099"/>
      <c r="BB48" s="1099"/>
      <c r="BC48" s="1099"/>
      <c r="BD48" s="1099"/>
      <c r="BE48" s="1035"/>
      <c r="BF48" s="1035"/>
      <c r="BG48" s="1035"/>
      <c r="BH48" s="1035"/>
      <c r="BI48" s="1036"/>
      <c r="BJ48" s="254"/>
      <c r="BK48" s="254"/>
      <c r="BL48" s="254"/>
      <c r="BM48" s="254"/>
      <c r="BN48" s="254"/>
      <c r="BO48" s="267"/>
      <c r="BP48" s="267"/>
      <c r="BQ48" s="264">
        <v>42</v>
      </c>
      <c r="BR48" s="265"/>
      <c r="BS48" s="1073"/>
      <c r="BT48" s="1074"/>
      <c r="BU48" s="1074"/>
      <c r="BV48" s="1074"/>
      <c r="BW48" s="1074"/>
      <c r="BX48" s="1074"/>
      <c r="BY48" s="1074"/>
      <c r="BZ48" s="1074"/>
      <c r="CA48" s="1074"/>
      <c r="CB48" s="1074"/>
      <c r="CC48" s="1074"/>
      <c r="CD48" s="1074"/>
      <c r="CE48" s="1074"/>
      <c r="CF48" s="1074"/>
      <c r="CG48" s="1075"/>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8"/>
      <c r="AG49" s="1079"/>
      <c r="AH49" s="1079"/>
      <c r="AI49" s="1079"/>
      <c r="AJ49" s="1080"/>
      <c r="AK49" s="1039"/>
      <c r="AL49" s="1028"/>
      <c r="AM49" s="1028"/>
      <c r="AN49" s="1028"/>
      <c r="AO49" s="1028"/>
      <c r="AP49" s="1028"/>
      <c r="AQ49" s="1028"/>
      <c r="AR49" s="1028"/>
      <c r="AS49" s="1028"/>
      <c r="AT49" s="1028"/>
      <c r="AU49" s="1028"/>
      <c r="AV49" s="1028"/>
      <c r="AW49" s="1028"/>
      <c r="AX49" s="1028"/>
      <c r="AY49" s="1028"/>
      <c r="AZ49" s="1099"/>
      <c r="BA49" s="1099"/>
      <c r="BB49" s="1099"/>
      <c r="BC49" s="1099"/>
      <c r="BD49" s="1099"/>
      <c r="BE49" s="1035"/>
      <c r="BF49" s="1035"/>
      <c r="BG49" s="1035"/>
      <c r="BH49" s="1035"/>
      <c r="BI49" s="1036"/>
      <c r="BJ49" s="254"/>
      <c r="BK49" s="254"/>
      <c r="BL49" s="254"/>
      <c r="BM49" s="254"/>
      <c r="BN49" s="254"/>
      <c r="BO49" s="267"/>
      <c r="BP49" s="267"/>
      <c r="BQ49" s="264">
        <v>43</v>
      </c>
      <c r="BR49" s="265"/>
      <c r="BS49" s="1073"/>
      <c r="BT49" s="1074"/>
      <c r="BU49" s="1074"/>
      <c r="BV49" s="1074"/>
      <c r="BW49" s="1074"/>
      <c r="BX49" s="1074"/>
      <c r="BY49" s="1074"/>
      <c r="BZ49" s="1074"/>
      <c r="CA49" s="1074"/>
      <c r="CB49" s="1074"/>
      <c r="CC49" s="1074"/>
      <c r="CD49" s="1074"/>
      <c r="CE49" s="1074"/>
      <c r="CF49" s="1074"/>
      <c r="CG49" s="1075"/>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2"/>
      <c r="S50" s="1082"/>
      <c r="T50" s="1082"/>
      <c r="U50" s="1082"/>
      <c r="V50" s="1082"/>
      <c r="W50" s="1082"/>
      <c r="X50" s="1082"/>
      <c r="Y50" s="1082"/>
      <c r="Z50" s="1082"/>
      <c r="AA50" s="1082"/>
      <c r="AB50" s="1082"/>
      <c r="AC50" s="1082"/>
      <c r="AD50" s="1082"/>
      <c r="AE50" s="1098"/>
      <c r="AF50" s="1078"/>
      <c r="AG50" s="1079"/>
      <c r="AH50" s="1079"/>
      <c r="AI50" s="1079"/>
      <c r="AJ50" s="1080"/>
      <c r="AK50" s="1081"/>
      <c r="AL50" s="1082"/>
      <c r="AM50" s="1082"/>
      <c r="AN50" s="1082"/>
      <c r="AO50" s="1082"/>
      <c r="AP50" s="1082"/>
      <c r="AQ50" s="1082"/>
      <c r="AR50" s="1082"/>
      <c r="AS50" s="1082"/>
      <c r="AT50" s="1082"/>
      <c r="AU50" s="1082"/>
      <c r="AV50" s="1082"/>
      <c r="AW50" s="1082"/>
      <c r="AX50" s="1082"/>
      <c r="AY50" s="1082"/>
      <c r="AZ50" s="1083"/>
      <c r="BA50" s="1083"/>
      <c r="BB50" s="1083"/>
      <c r="BC50" s="1083"/>
      <c r="BD50" s="1083"/>
      <c r="BE50" s="1035"/>
      <c r="BF50" s="1035"/>
      <c r="BG50" s="1035"/>
      <c r="BH50" s="1035"/>
      <c r="BI50" s="1036"/>
      <c r="BJ50" s="254"/>
      <c r="BK50" s="254"/>
      <c r="BL50" s="254"/>
      <c r="BM50" s="254"/>
      <c r="BN50" s="254"/>
      <c r="BO50" s="267"/>
      <c r="BP50" s="267"/>
      <c r="BQ50" s="264">
        <v>44</v>
      </c>
      <c r="BR50" s="265"/>
      <c r="BS50" s="1073"/>
      <c r="BT50" s="1074"/>
      <c r="BU50" s="1074"/>
      <c r="BV50" s="1074"/>
      <c r="BW50" s="1074"/>
      <c r="BX50" s="1074"/>
      <c r="BY50" s="1074"/>
      <c r="BZ50" s="1074"/>
      <c r="CA50" s="1074"/>
      <c r="CB50" s="1074"/>
      <c r="CC50" s="1074"/>
      <c r="CD50" s="1074"/>
      <c r="CE50" s="1074"/>
      <c r="CF50" s="1074"/>
      <c r="CG50" s="1075"/>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2"/>
      <c r="S51" s="1082"/>
      <c r="T51" s="1082"/>
      <c r="U51" s="1082"/>
      <c r="V51" s="1082"/>
      <c r="W51" s="1082"/>
      <c r="X51" s="1082"/>
      <c r="Y51" s="1082"/>
      <c r="Z51" s="1082"/>
      <c r="AA51" s="1082"/>
      <c r="AB51" s="1082"/>
      <c r="AC51" s="1082"/>
      <c r="AD51" s="1082"/>
      <c r="AE51" s="1098"/>
      <c r="AF51" s="1078"/>
      <c r="AG51" s="1079"/>
      <c r="AH51" s="1079"/>
      <c r="AI51" s="1079"/>
      <c r="AJ51" s="1080"/>
      <c r="AK51" s="1081"/>
      <c r="AL51" s="1082"/>
      <c r="AM51" s="1082"/>
      <c r="AN51" s="1082"/>
      <c r="AO51" s="1082"/>
      <c r="AP51" s="1082"/>
      <c r="AQ51" s="1082"/>
      <c r="AR51" s="1082"/>
      <c r="AS51" s="1082"/>
      <c r="AT51" s="1082"/>
      <c r="AU51" s="1082"/>
      <c r="AV51" s="1082"/>
      <c r="AW51" s="1082"/>
      <c r="AX51" s="1082"/>
      <c r="AY51" s="1082"/>
      <c r="AZ51" s="1083"/>
      <c r="BA51" s="1083"/>
      <c r="BB51" s="1083"/>
      <c r="BC51" s="1083"/>
      <c r="BD51" s="1083"/>
      <c r="BE51" s="1035"/>
      <c r="BF51" s="1035"/>
      <c r="BG51" s="1035"/>
      <c r="BH51" s="1035"/>
      <c r="BI51" s="1036"/>
      <c r="BJ51" s="254"/>
      <c r="BK51" s="254"/>
      <c r="BL51" s="254"/>
      <c r="BM51" s="254"/>
      <c r="BN51" s="254"/>
      <c r="BO51" s="267"/>
      <c r="BP51" s="267"/>
      <c r="BQ51" s="264">
        <v>45</v>
      </c>
      <c r="BR51" s="265"/>
      <c r="BS51" s="1073"/>
      <c r="BT51" s="1074"/>
      <c r="BU51" s="1074"/>
      <c r="BV51" s="1074"/>
      <c r="BW51" s="1074"/>
      <c r="BX51" s="1074"/>
      <c r="BY51" s="1074"/>
      <c r="BZ51" s="1074"/>
      <c r="CA51" s="1074"/>
      <c r="CB51" s="1074"/>
      <c r="CC51" s="1074"/>
      <c r="CD51" s="1074"/>
      <c r="CE51" s="1074"/>
      <c r="CF51" s="1074"/>
      <c r="CG51" s="1075"/>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2"/>
      <c r="S52" s="1082"/>
      <c r="T52" s="1082"/>
      <c r="U52" s="1082"/>
      <c r="V52" s="1082"/>
      <c r="W52" s="1082"/>
      <c r="X52" s="1082"/>
      <c r="Y52" s="1082"/>
      <c r="Z52" s="1082"/>
      <c r="AA52" s="1082"/>
      <c r="AB52" s="1082"/>
      <c r="AC52" s="1082"/>
      <c r="AD52" s="1082"/>
      <c r="AE52" s="1098"/>
      <c r="AF52" s="1078"/>
      <c r="AG52" s="1079"/>
      <c r="AH52" s="1079"/>
      <c r="AI52" s="1079"/>
      <c r="AJ52" s="1080"/>
      <c r="AK52" s="1081"/>
      <c r="AL52" s="1082"/>
      <c r="AM52" s="1082"/>
      <c r="AN52" s="1082"/>
      <c r="AO52" s="1082"/>
      <c r="AP52" s="1082"/>
      <c r="AQ52" s="1082"/>
      <c r="AR52" s="1082"/>
      <c r="AS52" s="1082"/>
      <c r="AT52" s="1082"/>
      <c r="AU52" s="1082"/>
      <c r="AV52" s="1082"/>
      <c r="AW52" s="1082"/>
      <c r="AX52" s="1082"/>
      <c r="AY52" s="1082"/>
      <c r="AZ52" s="1083"/>
      <c r="BA52" s="1083"/>
      <c r="BB52" s="1083"/>
      <c r="BC52" s="1083"/>
      <c r="BD52" s="1083"/>
      <c r="BE52" s="1035"/>
      <c r="BF52" s="1035"/>
      <c r="BG52" s="1035"/>
      <c r="BH52" s="1035"/>
      <c r="BI52" s="1036"/>
      <c r="BJ52" s="254"/>
      <c r="BK52" s="254"/>
      <c r="BL52" s="254"/>
      <c r="BM52" s="254"/>
      <c r="BN52" s="254"/>
      <c r="BO52" s="267"/>
      <c r="BP52" s="267"/>
      <c r="BQ52" s="264">
        <v>46</v>
      </c>
      <c r="BR52" s="265"/>
      <c r="BS52" s="1073"/>
      <c r="BT52" s="1074"/>
      <c r="BU52" s="1074"/>
      <c r="BV52" s="1074"/>
      <c r="BW52" s="1074"/>
      <c r="BX52" s="1074"/>
      <c r="BY52" s="1074"/>
      <c r="BZ52" s="1074"/>
      <c r="CA52" s="1074"/>
      <c r="CB52" s="1074"/>
      <c r="CC52" s="1074"/>
      <c r="CD52" s="1074"/>
      <c r="CE52" s="1074"/>
      <c r="CF52" s="1074"/>
      <c r="CG52" s="1075"/>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2"/>
      <c r="S53" s="1082"/>
      <c r="T53" s="1082"/>
      <c r="U53" s="1082"/>
      <c r="V53" s="1082"/>
      <c r="W53" s="1082"/>
      <c r="X53" s="1082"/>
      <c r="Y53" s="1082"/>
      <c r="Z53" s="1082"/>
      <c r="AA53" s="1082"/>
      <c r="AB53" s="1082"/>
      <c r="AC53" s="1082"/>
      <c r="AD53" s="1082"/>
      <c r="AE53" s="1098"/>
      <c r="AF53" s="1078"/>
      <c r="AG53" s="1079"/>
      <c r="AH53" s="1079"/>
      <c r="AI53" s="1079"/>
      <c r="AJ53" s="1080"/>
      <c r="AK53" s="1081"/>
      <c r="AL53" s="1082"/>
      <c r="AM53" s="1082"/>
      <c r="AN53" s="1082"/>
      <c r="AO53" s="1082"/>
      <c r="AP53" s="1082"/>
      <c r="AQ53" s="1082"/>
      <c r="AR53" s="1082"/>
      <c r="AS53" s="1082"/>
      <c r="AT53" s="1082"/>
      <c r="AU53" s="1082"/>
      <c r="AV53" s="1082"/>
      <c r="AW53" s="1082"/>
      <c r="AX53" s="1082"/>
      <c r="AY53" s="1082"/>
      <c r="AZ53" s="1083"/>
      <c r="BA53" s="1083"/>
      <c r="BB53" s="1083"/>
      <c r="BC53" s="1083"/>
      <c r="BD53" s="1083"/>
      <c r="BE53" s="1035"/>
      <c r="BF53" s="1035"/>
      <c r="BG53" s="1035"/>
      <c r="BH53" s="1035"/>
      <c r="BI53" s="1036"/>
      <c r="BJ53" s="254"/>
      <c r="BK53" s="254"/>
      <c r="BL53" s="254"/>
      <c r="BM53" s="254"/>
      <c r="BN53" s="254"/>
      <c r="BO53" s="267"/>
      <c r="BP53" s="267"/>
      <c r="BQ53" s="264">
        <v>47</v>
      </c>
      <c r="BR53" s="265"/>
      <c r="BS53" s="1073"/>
      <c r="BT53" s="1074"/>
      <c r="BU53" s="1074"/>
      <c r="BV53" s="1074"/>
      <c r="BW53" s="1074"/>
      <c r="BX53" s="1074"/>
      <c r="BY53" s="1074"/>
      <c r="BZ53" s="1074"/>
      <c r="CA53" s="1074"/>
      <c r="CB53" s="1074"/>
      <c r="CC53" s="1074"/>
      <c r="CD53" s="1074"/>
      <c r="CE53" s="1074"/>
      <c r="CF53" s="1074"/>
      <c r="CG53" s="1075"/>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2"/>
      <c r="S54" s="1082"/>
      <c r="T54" s="1082"/>
      <c r="U54" s="1082"/>
      <c r="V54" s="1082"/>
      <c r="W54" s="1082"/>
      <c r="X54" s="1082"/>
      <c r="Y54" s="1082"/>
      <c r="Z54" s="1082"/>
      <c r="AA54" s="1082"/>
      <c r="AB54" s="1082"/>
      <c r="AC54" s="1082"/>
      <c r="AD54" s="1082"/>
      <c r="AE54" s="1098"/>
      <c r="AF54" s="1078"/>
      <c r="AG54" s="1079"/>
      <c r="AH54" s="1079"/>
      <c r="AI54" s="1079"/>
      <c r="AJ54" s="1080"/>
      <c r="AK54" s="1081"/>
      <c r="AL54" s="1082"/>
      <c r="AM54" s="1082"/>
      <c r="AN54" s="1082"/>
      <c r="AO54" s="1082"/>
      <c r="AP54" s="1082"/>
      <c r="AQ54" s="1082"/>
      <c r="AR54" s="1082"/>
      <c r="AS54" s="1082"/>
      <c r="AT54" s="1082"/>
      <c r="AU54" s="1082"/>
      <c r="AV54" s="1082"/>
      <c r="AW54" s="1082"/>
      <c r="AX54" s="1082"/>
      <c r="AY54" s="1082"/>
      <c r="AZ54" s="1083"/>
      <c r="BA54" s="1083"/>
      <c r="BB54" s="1083"/>
      <c r="BC54" s="1083"/>
      <c r="BD54" s="1083"/>
      <c r="BE54" s="1035"/>
      <c r="BF54" s="1035"/>
      <c r="BG54" s="1035"/>
      <c r="BH54" s="1035"/>
      <c r="BI54" s="1036"/>
      <c r="BJ54" s="254"/>
      <c r="BK54" s="254"/>
      <c r="BL54" s="254"/>
      <c r="BM54" s="254"/>
      <c r="BN54" s="254"/>
      <c r="BO54" s="267"/>
      <c r="BP54" s="267"/>
      <c r="BQ54" s="264">
        <v>48</v>
      </c>
      <c r="BR54" s="265"/>
      <c r="BS54" s="1073"/>
      <c r="BT54" s="1074"/>
      <c r="BU54" s="1074"/>
      <c r="BV54" s="1074"/>
      <c r="BW54" s="1074"/>
      <c r="BX54" s="1074"/>
      <c r="BY54" s="1074"/>
      <c r="BZ54" s="1074"/>
      <c r="CA54" s="1074"/>
      <c r="CB54" s="1074"/>
      <c r="CC54" s="1074"/>
      <c r="CD54" s="1074"/>
      <c r="CE54" s="1074"/>
      <c r="CF54" s="1074"/>
      <c r="CG54" s="1075"/>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2"/>
      <c r="S55" s="1082"/>
      <c r="T55" s="1082"/>
      <c r="U55" s="1082"/>
      <c r="V55" s="1082"/>
      <c r="W55" s="1082"/>
      <c r="X55" s="1082"/>
      <c r="Y55" s="1082"/>
      <c r="Z55" s="1082"/>
      <c r="AA55" s="1082"/>
      <c r="AB55" s="1082"/>
      <c r="AC55" s="1082"/>
      <c r="AD55" s="1082"/>
      <c r="AE55" s="1098"/>
      <c r="AF55" s="1078"/>
      <c r="AG55" s="1079"/>
      <c r="AH55" s="1079"/>
      <c r="AI55" s="1079"/>
      <c r="AJ55" s="1080"/>
      <c r="AK55" s="1081"/>
      <c r="AL55" s="1082"/>
      <c r="AM55" s="1082"/>
      <c r="AN55" s="1082"/>
      <c r="AO55" s="1082"/>
      <c r="AP55" s="1082"/>
      <c r="AQ55" s="1082"/>
      <c r="AR55" s="1082"/>
      <c r="AS55" s="1082"/>
      <c r="AT55" s="1082"/>
      <c r="AU55" s="1082"/>
      <c r="AV55" s="1082"/>
      <c r="AW55" s="1082"/>
      <c r="AX55" s="1082"/>
      <c r="AY55" s="1082"/>
      <c r="AZ55" s="1083"/>
      <c r="BA55" s="1083"/>
      <c r="BB55" s="1083"/>
      <c r="BC55" s="1083"/>
      <c r="BD55" s="1083"/>
      <c r="BE55" s="1035"/>
      <c r="BF55" s="1035"/>
      <c r="BG55" s="1035"/>
      <c r="BH55" s="1035"/>
      <c r="BI55" s="1036"/>
      <c r="BJ55" s="254"/>
      <c r="BK55" s="254"/>
      <c r="BL55" s="254"/>
      <c r="BM55" s="254"/>
      <c r="BN55" s="254"/>
      <c r="BO55" s="267"/>
      <c r="BP55" s="267"/>
      <c r="BQ55" s="264">
        <v>49</v>
      </c>
      <c r="BR55" s="265"/>
      <c r="BS55" s="1073"/>
      <c r="BT55" s="1074"/>
      <c r="BU55" s="1074"/>
      <c r="BV55" s="1074"/>
      <c r="BW55" s="1074"/>
      <c r="BX55" s="1074"/>
      <c r="BY55" s="1074"/>
      <c r="BZ55" s="1074"/>
      <c r="CA55" s="1074"/>
      <c r="CB55" s="1074"/>
      <c r="CC55" s="1074"/>
      <c r="CD55" s="1074"/>
      <c r="CE55" s="1074"/>
      <c r="CF55" s="1074"/>
      <c r="CG55" s="1075"/>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2"/>
      <c r="S56" s="1082"/>
      <c r="T56" s="1082"/>
      <c r="U56" s="1082"/>
      <c r="V56" s="1082"/>
      <c r="W56" s="1082"/>
      <c r="X56" s="1082"/>
      <c r="Y56" s="1082"/>
      <c r="Z56" s="1082"/>
      <c r="AA56" s="1082"/>
      <c r="AB56" s="1082"/>
      <c r="AC56" s="1082"/>
      <c r="AD56" s="1082"/>
      <c r="AE56" s="1098"/>
      <c r="AF56" s="1078"/>
      <c r="AG56" s="1079"/>
      <c r="AH56" s="1079"/>
      <c r="AI56" s="1079"/>
      <c r="AJ56" s="1080"/>
      <c r="AK56" s="1081"/>
      <c r="AL56" s="1082"/>
      <c r="AM56" s="1082"/>
      <c r="AN56" s="1082"/>
      <c r="AO56" s="1082"/>
      <c r="AP56" s="1082"/>
      <c r="AQ56" s="1082"/>
      <c r="AR56" s="1082"/>
      <c r="AS56" s="1082"/>
      <c r="AT56" s="1082"/>
      <c r="AU56" s="1082"/>
      <c r="AV56" s="1082"/>
      <c r="AW56" s="1082"/>
      <c r="AX56" s="1082"/>
      <c r="AY56" s="1082"/>
      <c r="AZ56" s="1083"/>
      <c r="BA56" s="1083"/>
      <c r="BB56" s="1083"/>
      <c r="BC56" s="1083"/>
      <c r="BD56" s="1083"/>
      <c r="BE56" s="1035"/>
      <c r="BF56" s="1035"/>
      <c r="BG56" s="1035"/>
      <c r="BH56" s="1035"/>
      <c r="BI56" s="1036"/>
      <c r="BJ56" s="254"/>
      <c r="BK56" s="254"/>
      <c r="BL56" s="254"/>
      <c r="BM56" s="254"/>
      <c r="BN56" s="254"/>
      <c r="BO56" s="267"/>
      <c r="BP56" s="267"/>
      <c r="BQ56" s="264">
        <v>50</v>
      </c>
      <c r="BR56" s="265"/>
      <c r="BS56" s="1073"/>
      <c r="BT56" s="1074"/>
      <c r="BU56" s="1074"/>
      <c r="BV56" s="1074"/>
      <c r="BW56" s="1074"/>
      <c r="BX56" s="1074"/>
      <c r="BY56" s="1074"/>
      <c r="BZ56" s="1074"/>
      <c r="CA56" s="1074"/>
      <c r="CB56" s="1074"/>
      <c r="CC56" s="1074"/>
      <c r="CD56" s="1074"/>
      <c r="CE56" s="1074"/>
      <c r="CF56" s="1074"/>
      <c r="CG56" s="1075"/>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2"/>
      <c r="S57" s="1082"/>
      <c r="T57" s="1082"/>
      <c r="U57" s="1082"/>
      <c r="V57" s="1082"/>
      <c r="W57" s="1082"/>
      <c r="X57" s="1082"/>
      <c r="Y57" s="1082"/>
      <c r="Z57" s="1082"/>
      <c r="AA57" s="1082"/>
      <c r="AB57" s="1082"/>
      <c r="AC57" s="1082"/>
      <c r="AD57" s="1082"/>
      <c r="AE57" s="1098"/>
      <c r="AF57" s="1078"/>
      <c r="AG57" s="1079"/>
      <c r="AH57" s="1079"/>
      <c r="AI57" s="1079"/>
      <c r="AJ57" s="1080"/>
      <c r="AK57" s="1081"/>
      <c r="AL57" s="1082"/>
      <c r="AM57" s="1082"/>
      <c r="AN57" s="1082"/>
      <c r="AO57" s="1082"/>
      <c r="AP57" s="1082"/>
      <c r="AQ57" s="1082"/>
      <c r="AR57" s="1082"/>
      <c r="AS57" s="1082"/>
      <c r="AT57" s="1082"/>
      <c r="AU57" s="1082"/>
      <c r="AV57" s="1082"/>
      <c r="AW57" s="1082"/>
      <c r="AX57" s="1082"/>
      <c r="AY57" s="1082"/>
      <c r="AZ57" s="1083"/>
      <c r="BA57" s="1083"/>
      <c r="BB57" s="1083"/>
      <c r="BC57" s="1083"/>
      <c r="BD57" s="1083"/>
      <c r="BE57" s="1035"/>
      <c r="BF57" s="1035"/>
      <c r="BG57" s="1035"/>
      <c r="BH57" s="1035"/>
      <c r="BI57" s="1036"/>
      <c r="BJ57" s="254"/>
      <c r="BK57" s="254"/>
      <c r="BL57" s="254"/>
      <c r="BM57" s="254"/>
      <c r="BN57" s="254"/>
      <c r="BO57" s="267"/>
      <c r="BP57" s="267"/>
      <c r="BQ57" s="264">
        <v>51</v>
      </c>
      <c r="BR57" s="265"/>
      <c r="BS57" s="1073"/>
      <c r="BT57" s="1074"/>
      <c r="BU57" s="1074"/>
      <c r="BV57" s="1074"/>
      <c r="BW57" s="1074"/>
      <c r="BX57" s="1074"/>
      <c r="BY57" s="1074"/>
      <c r="BZ57" s="1074"/>
      <c r="CA57" s="1074"/>
      <c r="CB57" s="1074"/>
      <c r="CC57" s="1074"/>
      <c r="CD57" s="1074"/>
      <c r="CE57" s="1074"/>
      <c r="CF57" s="1074"/>
      <c r="CG57" s="1075"/>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2"/>
      <c r="S58" s="1082"/>
      <c r="T58" s="1082"/>
      <c r="U58" s="1082"/>
      <c r="V58" s="1082"/>
      <c r="W58" s="1082"/>
      <c r="X58" s="1082"/>
      <c r="Y58" s="1082"/>
      <c r="Z58" s="1082"/>
      <c r="AA58" s="1082"/>
      <c r="AB58" s="1082"/>
      <c r="AC58" s="1082"/>
      <c r="AD58" s="1082"/>
      <c r="AE58" s="1098"/>
      <c r="AF58" s="1078"/>
      <c r="AG58" s="1079"/>
      <c r="AH58" s="1079"/>
      <c r="AI58" s="1079"/>
      <c r="AJ58" s="1080"/>
      <c r="AK58" s="1081"/>
      <c r="AL58" s="1082"/>
      <c r="AM58" s="1082"/>
      <c r="AN58" s="1082"/>
      <c r="AO58" s="1082"/>
      <c r="AP58" s="1082"/>
      <c r="AQ58" s="1082"/>
      <c r="AR58" s="1082"/>
      <c r="AS58" s="1082"/>
      <c r="AT58" s="1082"/>
      <c r="AU58" s="1082"/>
      <c r="AV58" s="1082"/>
      <c r="AW58" s="1082"/>
      <c r="AX58" s="1082"/>
      <c r="AY58" s="1082"/>
      <c r="AZ58" s="1083"/>
      <c r="BA58" s="1083"/>
      <c r="BB58" s="1083"/>
      <c r="BC58" s="1083"/>
      <c r="BD58" s="1083"/>
      <c r="BE58" s="1035"/>
      <c r="BF58" s="1035"/>
      <c r="BG58" s="1035"/>
      <c r="BH58" s="1035"/>
      <c r="BI58" s="1036"/>
      <c r="BJ58" s="254"/>
      <c r="BK58" s="254"/>
      <c r="BL58" s="254"/>
      <c r="BM58" s="254"/>
      <c r="BN58" s="254"/>
      <c r="BO58" s="267"/>
      <c r="BP58" s="267"/>
      <c r="BQ58" s="264">
        <v>52</v>
      </c>
      <c r="BR58" s="265"/>
      <c r="BS58" s="1073"/>
      <c r="BT58" s="1074"/>
      <c r="BU58" s="1074"/>
      <c r="BV58" s="1074"/>
      <c r="BW58" s="1074"/>
      <c r="BX58" s="1074"/>
      <c r="BY58" s="1074"/>
      <c r="BZ58" s="1074"/>
      <c r="CA58" s="1074"/>
      <c r="CB58" s="1074"/>
      <c r="CC58" s="1074"/>
      <c r="CD58" s="1074"/>
      <c r="CE58" s="1074"/>
      <c r="CF58" s="1074"/>
      <c r="CG58" s="1075"/>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2"/>
      <c r="S59" s="1082"/>
      <c r="T59" s="1082"/>
      <c r="U59" s="1082"/>
      <c r="V59" s="1082"/>
      <c r="W59" s="1082"/>
      <c r="X59" s="1082"/>
      <c r="Y59" s="1082"/>
      <c r="Z59" s="1082"/>
      <c r="AA59" s="1082"/>
      <c r="AB59" s="1082"/>
      <c r="AC59" s="1082"/>
      <c r="AD59" s="1082"/>
      <c r="AE59" s="1098"/>
      <c r="AF59" s="1078"/>
      <c r="AG59" s="1079"/>
      <c r="AH59" s="1079"/>
      <c r="AI59" s="1079"/>
      <c r="AJ59" s="1080"/>
      <c r="AK59" s="1081"/>
      <c r="AL59" s="1082"/>
      <c r="AM59" s="1082"/>
      <c r="AN59" s="1082"/>
      <c r="AO59" s="1082"/>
      <c r="AP59" s="1082"/>
      <c r="AQ59" s="1082"/>
      <c r="AR59" s="1082"/>
      <c r="AS59" s="1082"/>
      <c r="AT59" s="1082"/>
      <c r="AU59" s="1082"/>
      <c r="AV59" s="1082"/>
      <c r="AW59" s="1082"/>
      <c r="AX59" s="1082"/>
      <c r="AY59" s="1082"/>
      <c r="AZ59" s="1083"/>
      <c r="BA59" s="1083"/>
      <c r="BB59" s="1083"/>
      <c r="BC59" s="1083"/>
      <c r="BD59" s="1083"/>
      <c r="BE59" s="1035"/>
      <c r="BF59" s="1035"/>
      <c r="BG59" s="1035"/>
      <c r="BH59" s="1035"/>
      <c r="BI59" s="1036"/>
      <c r="BJ59" s="254"/>
      <c r="BK59" s="254"/>
      <c r="BL59" s="254"/>
      <c r="BM59" s="254"/>
      <c r="BN59" s="254"/>
      <c r="BO59" s="267"/>
      <c r="BP59" s="267"/>
      <c r="BQ59" s="264">
        <v>53</v>
      </c>
      <c r="BR59" s="265"/>
      <c r="BS59" s="1073"/>
      <c r="BT59" s="1074"/>
      <c r="BU59" s="1074"/>
      <c r="BV59" s="1074"/>
      <c r="BW59" s="1074"/>
      <c r="BX59" s="1074"/>
      <c r="BY59" s="1074"/>
      <c r="BZ59" s="1074"/>
      <c r="CA59" s="1074"/>
      <c r="CB59" s="1074"/>
      <c r="CC59" s="1074"/>
      <c r="CD59" s="1074"/>
      <c r="CE59" s="1074"/>
      <c r="CF59" s="1074"/>
      <c r="CG59" s="1075"/>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2"/>
      <c r="S60" s="1082"/>
      <c r="T60" s="1082"/>
      <c r="U60" s="1082"/>
      <c r="V60" s="1082"/>
      <c r="W60" s="1082"/>
      <c r="X60" s="1082"/>
      <c r="Y60" s="1082"/>
      <c r="Z60" s="1082"/>
      <c r="AA60" s="1082"/>
      <c r="AB60" s="1082"/>
      <c r="AC60" s="1082"/>
      <c r="AD60" s="1082"/>
      <c r="AE60" s="1098"/>
      <c r="AF60" s="1078"/>
      <c r="AG60" s="1079"/>
      <c r="AH60" s="1079"/>
      <c r="AI60" s="1079"/>
      <c r="AJ60" s="1080"/>
      <c r="AK60" s="1081"/>
      <c r="AL60" s="1082"/>
      <c r="AM60" s="1082"/>
      <c r="AN60" s="1082"/>
      <c r="AO60" s="1082"/>
      <c r="AP60" s="1082"/>
      <c r="AQ60" s="1082"/>
      <c r="AR60" s="1082"/>
      <c r="AS60" s="1082"/>
      <c r="AT60" s="1082"/>
      <c r="AU60" s="1082"/>
      <c r="AV60" s="1082"/>
      <c r="AW60" s="1082"/>
      <c r="AX60" s="1082"/>
      <c r="AY60" s="1082"/>
      <c r="AZ60" s="1083"/>
      <c r="BA60" s="1083"/>
      <c r="BB60" s="1083"/>
      <c r="BC60" s="1083"/>
      <c r="BD60" s="1083"/>
      <c r="BE60" s="1035"/>
      <c r="BF60" s="1035"/>
      <c r="BG60" s="1035"/>
      <c r="BH60" s="1035"/>
      <c r="BI60" s="1036"/>
      <c r="BJ60" s="254"/>
      <c r="BK60" s="254"/>
      <c r="BL60" s="254"/>
      <c r="BM60" s="254"/>
      <c r="BN60" s="254"/>
      <c r="BO60" s="267"/>
      <c r="BP60" s="267"/>
      <c r="BQ60" s="264">
        <v>54</v>
      </c>
      <c r="BR60" s="265"/>
      <c r="BS60" s="1073"/>
      <c r="BT60" s="1074"/>
      <c r="BU60" s="1074"/>
      <c r="BV60" s="1074"/>
      <c r="BW60" s="1074"/>
      <c r="BX60" s="1074"/>
      <c r="BY60" s="1074"/>
      <c r="BZ60" s="1074"/>
      <c r="CA60" s="1074"/>
      <c r="CB60" s="1074"/>
      <c r="CC60" s="1074"/>
      <c r="CD60" s="1074"/>
      <c r="CE60" s="1074"/>
      <c r="CF60" s="1074"/>
      <c r="CG60" s="1075"/>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2"/>
      <c r="S61" s="1082"/>
      <c r="T61" s="1082"/>
      <c r="U61" s="1082"/>
      <c r="V61" s="1082"/>
      <c r="W61" s="1082"/>
      <c r="X61" s="1082"/>
      <c r="Y61" s="1082"/>
      <c r="Z61" s="1082"/>
      <c r="AA61" s="1082"/>
      <c r="AB61" s="1082"/>
      <c r="AC61" s="1082"/>
      <c r="AD61" s="1082"/>
      <c r="AE61" s="1098"/>
      <c r="AF61" s="1078"/>
      <c r="AG61" s="1079"/>
      <c r="AH61" s="1079"/>
      <c r="AI61" s="1079"/>
      <c r="AJ61" s="1080"/>
      <c r="AK61" s="1081"/>
      <c r="AL61" s="1082"/>
      <c r="AM61" s="1082"/>
      <c r="AN61" s="1082"/>
      <c r="AO61" s="1082"/>
      <c r="AP61" s="1082"/>
      <c r="AQ61" s="1082"/>
      <c r="AR61" s="1082"/>
      <c r="AS61" s="1082"/>
      <c r="AT61" s="1082"/>
      <c r="AU61" s="1082"/>
      <c r="AV61" s="1082"/>
      <c r="AW61" s="1082"/>
      <c r="AX61" s="1082"/>
      <c r="AY61" s="1082"/>
      <c r="AZ61" s="1083"/>
      <c r="BA61" s="1083"/>
      <c r="BB61" s="1083"/>
      <c r="BC61" s="1083"/>
      <c r="BD61" s="1083"/>
      <c r="BE61" s="1035"/>
      <c r="BF61" s="1035"/>
      <c r="BG61" s="1035"/>
      <c r="BH61" s="1035"/>
      <c r="BI61" s="1036"/>
      <c r="BJ61" s="254"/>
      <c r="BK61" s="254"/>
      <c r="BL61" s="254"/>
      <c r="BM61" s="254"/>
      <c r="BN61" s="254"/>
      <c r="BO61" s="267"/>
      <c r="BP61" s="267"/>
      <c r="BQ61" s="264">
        <v>55</v>
      </c>
      <c r="BR61" s="265"/>
      <c r="BS61" s="1073"/>
      <c r="BT61" s="1074"/>
      <c r="BU61" s="1074"/>
      <c r="BV61" s="1074"/>
      <c r="BW61" s="1074"/>
      <c r="BX61" s="1074"/>
      <c r="BY61" s="1074"/>
      <c r="BZ61" s="1074"/>
      <c r="CA61" s="1074"/>
      <c r="CB61" s="1074"/>
      <c r="CC61" s="1074"/>
      <c r="CD61" s="1074"/>
      <c r="CE61" s="1074"/>
      <c r="CF61" s="1074"/>
      <c r="CG61" s="1075"/>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2"/>
      <c r="S62" s="1082"/>
      <c r="T62" s="1082"/>
      <c r="U62" s="1082"/>
      <c r="V62" s="1082"/>
      <c r="W62" s="1082"/>
      <c r="X62" s="1082"/>
      <c r="Y62" s="1082"/>
      <c r="Z62" s="1082"/>
      <c r="AA62" s="1082"/>
      <c r="AB62" s="1082"/>
      <c r="AC62" s="1082"/>
      <c r="AD62" s="1082"/>
      <c r="AE62" s="1098"/>
      <c r="AF62" s="1078"/>
      <c r="AG62" s="1079"/>
      <c r="AH62" s="1079"/>
      <c r="AI62" s="1079"/>
      <c r="AJ62" s="1080"/>
      <c r="AK62" s="1081"/>
      <c r="AL62" s="1082"/>
      <c r="AM62" s="1082"/>
      <c r="AN62" s="1082"/>
      <c r="AO62" s="1082"/>
      <c r="AP62" s="1082"/>
      <c r="AQ62" s="1082"/>
      <c r="AR62" s="1082"/>
      <c r="AS62" s="1082"/>
      <c r="AT62" s="1082"/>
      <c r="AU62" s="1082"/>
      <c r="AV62" s="1082"/>
      <c r="AW62" s="1082"/>
      <c r="AX62" s="1082"/>
      <c r="AY62" s="1082"/>
      <c r="AZ62" s="1083"/>
      <c r="BA62" s="1083"/>
      <c r="BB62" s="1083"/>
      <c r="BC62" s="1083"/>
      <c r="BD62" s="1083"/>
      <c r="BE62" s="1035"/>
      <c r="BF62" s="1035"/>
      <c r="BG62" s="1035"/>
      <c r="BH62" s="1035"/>
      <c r="BI62" s="1036"/>
      <c r="BJ62" s="1091" t="s">
        <v>411</v>
      </c>
      <c r="BK62" s="1092"/>
      <c r="BL62" s="1092"/>
      <c r="BM62" s="1092"/>
      <c r="BN62" s="1093"/>
      <c r="BO62" s="267"/>
      <c r="BP62" s="267"/>
      <c r="BQ62" s="264">
        <v>56</v>
      </c>
      <c r="BR62" s="265"/>
      <c r="BS62" s="1073"/>
      <c r="BT62" s="1074"/>
      <c r="BU62" s="1074"/>
      <c r="BV62" s="1074"/>
      <c r="BW62" s="1074"/>
      <c r="BX62" s="1074"/>
      <c r="BY62" s="1074"/>
      <c r="BZ62" s="1074"/>
      <c r="CA62" s="1074"/>
      <c r="CB62" s="1074"/>
      <c r="CC62" s="1074"/>
      <c r="CD62" s="1074"/>
      <c r="CE62" s="1074"/>
      <c r="CF62" s="1074"/>
      <c r="CG62" s="1075"/>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8"/>
    </row>
    <row r="63" spans="1:131" s="249" customFormat="1" ht="26.25" customHeight="1" thickBot="1" x14ac:dyDescent="0.2">
      <c r="A63" s="266" t="s">
        <v>393</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7"/>
      <c r="AF63" s="1088">
        <v>59</v>
      </c>
      <c r="AG63" s="1016"/>
      <c r="AH63" s="1016"/>
      <c r="AI63" s="1016"/>
      <c r="AJ63" s="1089"/>
      <c r="AK63" s="1090"/>
      <c r="AL63" s="1020"/>
      <c r="AM63" s="1020"/>
      <c r="AN63" s="1020"/>
      <c r="AO63" s="1020"/>
      <c r="AP63" s="1016"/>
      <c r="AQ63" s="1016"/>
      <c r="AR63" s="1016"/>
      <c r="AS63" s="1016"/>
      <c r="AT63" s="1016"/>
      <c r="AU63" s="1016"/>
      <c r="AV63" s="1016"/>
      <c r="AW63" s="1016"/>
      <c r="AX63" s="1016"/>
      <c r="AY63" s="1016"/>
      <c r="AZ63" s="1084"/>
      <c r="BA63" s="1084"/>
      <c r="BB63" s="1084"/>
      <c r="BC63" s="1084"/>
      <c r="BD63" s="1084"/>
      <c r="BE63" s="1017"/>
      <c r="BF63" s="1017"/>
      <c r="BG63" s="1017"/>
      <c r="BH63" s="1017"/>
      <c r="BI63" s="1018"/>
      <c r="BJ63" s="1085" t="s">
        <v>395</v>
      </c>
      <c r="BK63" s="1008"/>
      <c r="BL63" s="1008"/>
      <c r="BM63" s="1008"/>
      <c r="BN63" s="1086"/>
      <c r="BO63" s="267"/>
      <c r="BP63" s="267"/>
      <c r="BQ63" s="264">
        <v>57</v>
      </c>
      <c r="BR63" s="265"/>
      <c r="BS63" s="1073"/>
      <c r="BT63" s="1074"/>
      <c r="BU63" s="1074"/>
      <c r="BV63" s="1074"/>
      <c r="BW63" s="1074"/>
      <c r="BX63" s="1074"/>
      <c r="BY63" s="1074"/>
      <c r="BZ63" s="1074"/>
      <c r="CA63" s="1074"/>
      <c r="CB63" s="1074"/>
      <c r="CC63" s="1074"/>
      <c r="CD63" s="1074"/>
      <c r="CE63" s="1074"/>
      <c r="CF63" s="1074"/>
      <c r="CG63" s="1075"/>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3"/>
      <c r="BT64" s="1074"/>
      <c r="BU64" s="1074"/>
      <c r="BV64" s="1074"/>
      <c r="BW64" s="1074"/>
      <c r="BX64" s="1074"/>
      <c r="BY64" s="1074"/>
      <c r="BZ64" s="1074"/>
      <c r="CA64" s="1074"/>
      <c r="CB64" s="1074"/>
      <c r="CC64" s="1074"/>
      <c r="CD64" s="1074"/>
      <c r="CE64" s="1074"/>
      <c r="CF64" s="1074"/>
      <c r="CG64" s="1075"/>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3"/>
      <c r="BT65" s="1074"/>
      <c r="BU65" s="1074"/>
      <c r="BV65" s="1074"/>
      <c r="BW65" s="1074"/>
      <c r="BX65" s="1074"/>
      <c r="BY65" s="1074"/>
      <c r="BZ65" s="1074"/>
      <c r="CA65" s="1074"/>
      <c r="CB65" s="1074"/>
      <c r="CC65" s="1074"/>
      <c r="CD65" s="1074"/>
      <c r="CE65" s="1074"/>
      <c r="CF65" s="1074"/>
      <c r="CG65" s="1075"/>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8"/>
    </row>
    <row r="66" spans="1:131" s="249" customFormat="1" ht="26.25" customHeight="1" x14ac:dyDescent="0.15">
      <c r="A66" s="1054" t="s">
        <v>414</v>
      </c>
      <c r="B66" s="1055"/>
      <c r="C66" s="1055"/>
      <c r="D66" s="1055"/>
      <c r="E66" s="1055"/>
      <c r="F66" s="1055"/>
      <c r="G66" s="1055"/>
      <c r="H66" s="1055"/>
      <c r="I66" s="1055"/>
      <c r="J66" s="1055"/>
      <c r="K66" s="1055"/>
      <c r="L66" s="1055"/>
      <c r="M66" s="1055"/>
      <c r="N66" s="1055"/>
      <c r="O66" s="1055"/>
      <c r="P66" s="1056"/>
      <c r="Q66" s="1060" t="s">
        <v>398</v>
      </c>
      <c r="R66" s="1061"/>
      <c r="S66" s="1061"/>
      <c r="T66" s="1061"/>
      <c r="U66" s="1062"/>
      <c r="V66" s="1060" t="s">
        <v>399</v>
      </c>
      <c r="W66" s="1061"/>
      <c r="X66" s="1061"/>
      <c r="Y66" s="1061"/>
      <c r="Z66" s="1062"/>
      <c r="AA66" s="1060" t="s">
        <v>400</v>
      </c>
      <c r="AB66" s="1061"/>
      <c r="AC66" s="1061"/>
      <c r="AD66" s="1061"/>
      <c r="AE66" s="1062"/>
      <c r="AF66" s="1066" t="s">
        <v>415</v>
      </c>
      <c r="AG66" s="1067"/>
      <c r="AH66" s="1067"/>
      <c r="AI66" s="1067"/>
      <c r="AJ66" s="1068"/>
      <c r="AK66" s="1060" t="s">
        <v>402</v>
      </c>
      <c r="AL66" s="1055"/>
      <c r="AM66" s="1055"/>
      <c r="AN66" s="1055"/>
      <c r="AO66" s="1056"/>
      <c r="AP66" s="1060" t="s">
        <v>416</v>
      </c>
      <c r="AQ66" s="1061"/>
      <c r="AR66" s="1061"/>
      <c r="AS66" s="1061"/>
      <c r="AT66" s="1062"/>
      <c r="AU66" s="1060" t="s">
        <v>417</v>
      </c>
      <c r="AV66" s="1061"/>
      <c r="AW66" s="1061"/>
      <c r="AX66" s="1061"/>
      <c r="AY66" s="1062"/>
      <c r="AZ66" s="1060" t="s">
        <v>381</v>
      </c>
      <c r="BA66" s="1061"/>
      <c r="BB66" s="1061"/>
      <c r="BC66" s="1061"/>
      <c r="BD66" s="1076"/>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7"/>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4" t="s">
        <v>575</v>
      </c>
      <c r="C68" s="1045"/>
      <c r="D68" s="1045"/>
      <c r="E68" s="1045"/>
      <c r="F68" s="1045"/>
      <c r="G68" s="1045"/>
      <c r="H68" s="1045"/>
      <c r="I68" s="1045"/>
      <c r="J68" s="1045"/>
      <c r="K68" s="1045"/>
      <c r="L68" s="1045"/>
      <c r="M68" s="1045"/>
      <c r="N68" s="1045"/>
      <c r="O68" s="1045"/>
      <c r="P68" s="1046"/>
      <c r="Q68" s="1047">
        <v>1585</v>
      </c>
      <c r="R68" s="1041"/>
      <c r="S68" s="1041"/>
      <c r="T68" s="1041"/>
      <c r="U68" s="1041"/>
      <c r="V68" s="1041">
        <v>1538</v>
      </c>
      <c r="W68" s="1041"/>
      <c r="X68" s="1041"/>
      <c r="Y68" s="1041"/>
      <c r="Z68" s="1041"/>
      <c r="AA68" s="1041">
        <v>47</v>
      </c>
      <c r="AB68" s="1041"/>
      <c r="AC68" s="1041"/>
      <c r="AD68" s="1041"/>
      <c r="AE68" s="1041"/>
      <c r="AF68" s="1041">
        <v>47</v>
      </c>
      <c r="AG68" s="1041"/>
      <c r="AH68" s="1041"/>
      <c r="AI68" s="1041"/>
      <c r="AJ68" s="1041"/>
      <c r="AK68" s="1041">
        <v>33</v>
      </c>
      <c r="AL68" s="1041"/>
      <c r="AM68" s="1041"/>
      <c r="AN68" s="1041"/>
      <c r="AO68" s="1041"/>
      <c r="AP68" s="1041">
        <v>0</v>
      </c>
      <c r="AQ68" s="1041"/>
      <c r="AR68" s="1041"/>
      <c r="AS68" s="1041"/>
      <c r="AT68" s="1041"/>
      <c r="AU68" s="1041">
        <v>0</v>
      </c>
      <c r="AV68" s="1041"/>
      <c r="AW68" s="1041"/>
      <c r="AX68" s="1041"/>
      <c r="AY68" s="1041"/>
      <c r="AZ68" s="1042"/>
      <c r="BA68" s="1042"/>
      <c r="BB68" s="1042"/>
      <c r="BC68" s="1042"/>
      <c r="BD68" s="1043"/>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576</v>
      </c>
      <c r="C69" s="1032"/>
      <c r="D69" s="1032"/>
      <c r="E69" s="1032"/>
      <c r="F69" s="1032"/>
      <c r="G69" s="1032"/>
      <c r="H69" s="1032"/>
      <c r="I69" s="1032"/>
      <c r="J69" s="1032"/>
      <c r="K69" s="1032"/>
      <c r="L69" s="1032"/>
      <c r="M69" s="1032"/>
      <c r="N69" s="1032"/>
      <c r="O69" s="1032"/>
      <c r="P69" s="1033"/>
      <c r="Q69" s="1034">
        <v>35599</v>
      </c>
      <c r="R69" s="1028"/>
      <c r="S69" s="1028"/>
      <c r="T69" s="1028"/>
      <c r="U69" s="1028"/>
      <c r="V69" s="1028">
        <v>34739</v>
      </c>
      <c r="W69" s="1028"/>
      <c r="X69" s="1028"/>
      <c r="Y69" s="1028"/>
      <c r="Z69" s="1028"/>
      <c r="AA69" s="1028">
        <v>860</v>
      </c>
      <c r="AB69" s="1028"/>
      <c r="AC69" s="1028"/>
      <c r="AD69" s="1028"/>
      <c r="AE69" s="1028"/>
      <c r="AF69" s="1028">
        <v>860</v>
      </c>
      <c r="AG69" s="1028"/>
      <c r="AH69" s="1028"/>
      <c r="AI69" s="1028"/>
      <c r="AJ69" s="1028"/>
      <c r="AK69" s="1028">
        <v>800</v>
      </c>
      <c r="AL69" s="1028"/>
      <c r="AM69" s="1028"/>
      <c r="AN69" s="1028"/>
      <c r="AO69" s="1028"/>
      <c r="AP69" s="1028">
        <v>0</v>
      </c>
      <c r="AQ69" s="1028"/>
      <c r="AR69" s="1028"/>
      <c r="AS69" s="1028"/>
      <c r="AT69" s="1028"/>
      <c r="AU69" s="1028">
        <v>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577</v>
      </c>
      <c r="C70" s="1032"/>
      <c r="D70" s="1032"/>
      <c r="E70" s="1032"/>
      <c r="F70" s="1032"/>
      <c r="G70" s="1032"/>
      <c r="H70" s="1032"/>
      <c r="I70" s="1032"/>
      <c r="J70" s="1032"/>
      <c r="K70" s="1032"/>
      <c r="L70" s="1032"/>
      <c r="M70" s="1032"/>
      <c r="N70" s="1032"/>
      <c r="O70" s="1032"/>
      <c r="P70" s="1033"/>
      <c r="Q70" s="1034">
        <v>311</v>
      </c>
      <c r="R70" s="1028"/>
      <c r="S70" s="1028"/>
      <c r="T70" s="1028"/>
      <c r="U70" s="1028"/>
      <c r="V70" s="1028">
        <v>270</v>
      </c>
      <c r="W70" s="1028"/>
      <c r="X70" s="1028"/>
      <c r="Y70" s="1028"/>
      <c r="Z70" s="1028"/>
      <c r="AA70" s="1028">
        <v>41</v>
      </c>
      <c r="AB70" s="1028"/>
      <c r="AC70" s="1028"/>
      <c r="AD70" s="1028"/>
      <c r="AE70" s="1028"/>
      <c r="AF70" s="1028">
        <v>41</v>
      </c>
      <c r="AG70" s="1028"/>
      <c r="AH70" s="1028"/>
      <c r="AI70" s="1028"/>
      <c r="AJ70" s="1028"/>
      <c r="AK70" s="1028" t="s">
        <v>590</v>
      </c>
      <c r="AL70" s="1028"/>
      <c r="AM70" s="1028"/>
      <c r="AN70" s="1028"/>
      <c r="AO70" s="1028"/>
      <c r="AP70" s="1028" t="s">
        <v>590</v>
      </c>
      <c r="AQ70" s="1028"/>
      <c r="AR70" s="1028"/>
      <c r="AS70" s="1028"/>
      <c r="AT70" s="1028"/>
      <c r="AU70" s="1028" t="s">
        <v>590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578</v>
      </c>
      <c r="C71" s="1032"/>
      <c r="D71" s="1032"/>
      <c r="E71" s="1032"/>
      <c r="F71" s="1032"/>
      <c r="G71" s="1032"/>
      <c r="H71" s="1032"/>
      <c r="I71" s="1032"/>
      <c r="J71" s="1032"/>
      <c r="K71" s="1032"/>
      <c r="L71" s="1032"/>
      <c r="M71" s="1032"/>
      <c r="N71" s="1032"/>
      <c r="O71" s="1032"/>
      <c r="P71" s="1033"/>
      <c r="Q71" s="1034">
        <v>147774</v>
      </c>
      <c r="R71" s="1028"/>
      <c r="S71" s="1028"/>
      <c r="T71" s="1028"/>
      <c r="U71" s="1028"/>
      <c r="V71" s="1028">
        <v>139656</v>
      </c>
      <c r="W71" s="1028"/>
      <c r="X71" s="1028"/>
      <c r="Y71" s="1028"/>
      <c r="Z71" s="1028"/>
      <c r="AA71" s="1028">
        <v>8118</v>
      </c>
      <c r="AB71" s="1028"/>
      <c r="AC71" s="1028"/>
      <c r="AD71" s="1028"/>
      <c r="AE71" s="1028"/>
      <c r="AF71" s="1028">
        <v>8118</v>
      </c>
      <c r="AG71" s="1028"/>
      <c r="AH71" s="1028"/>
      <c r="AI71" s="1028"/>
      <c r="AJ71" s="1028"/>
      <c r="AK71" s="1028" t="s">
        <v>590</v>
      </c>
      <c r="AL71" s="1028"/>
      <c r="AM71" s="1028"/>
      <c r="AN71" s="1028"/>
      <c r="AO71" s="1028"/>
      <c r="AP71" s="1028" t="s">
        <v>590</v>
      </c>
      <c r="AQ71" s="1028"/>
      <c r="AR71" s="1028"/>
      <c r="AS71" s="1028"/>
      <c r="AT71" s="1028"/>
      <c r="AU71" s="1028" t="s">
        <v>590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579</v>
      </c>
      <c r="C72" s="1032"/>
      <c r="D72" s="1032"/>
      <c r="E72" s="1032"/>
      <c r="F72" s="1032"/>
      <c r="G72" s="1032"/>
      <c r="H72" s="1032"/>
      <c r="I72" s="1032"/>
      <c r="J72" s="1032"/>
      <c r="K72" s="1032"/>
      <c r="L72" s="1032"/>
      <c r="M72" s="1032"/>
      <c r="N72" s="1032"/>
      <c r="O72" s="1032"/>
      <c r="P72" s="1033"/>
      <c r="Q72" s="1034">
        <v>157</v>
      </c>
      <c r="R72" s="1028"/>
      <c r="S72" s="1028"/>
      <c r="T72" s="1028"/>
      <c r="U72" s="1028"/>
      <c r="V72" s="1028">
        <v>149</v>
      </c>
      <c r="W72" s="1028"/>
      <c r="X72" s="1028"/>
      <c r="Y72" s="1028"/>
      <c r="Z72" s="1028"/>
      <c r="AA72" s="1028">
        <v>8</v>
      </c>
      <c r="AB72" s="1028"/>
      <c r="AC72" s="1028"/>
      <c r="AD72" s="1028"/>
      <c r="AE72" s="1028"/>
      <c r="AF72" s="1028">
        <v>8</v>
      </c>
      <c r="AG72" s="1028"/>
      <c r="AH72" s="1028"/>
      <c r="AI72" s="1028"/>
      <c r="AJ72" s="1028"/>
      <c r="AK72" s="1028" t="s">
        <v>590</v>
      </c>
      <c r="AL72" s="1028"/>
      <c r="AM72" s="1028"/>
      <c r="AN72" s="1028"/>
      <c r="AO72" s="1028"/>
      <c r="AP72" s="1028" t="s">
        <v>590</v>
      </c>
      <c r="AQ72" s="1028"/>
      <c r="AR72" s="1028"/>
      <c r="AS72" s="1028"/>
      <c r="AT72" s="1028"/>
      <c r="AU72" s="1028" t="s">
        <v>590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580</v>
      </c>
      <c r="C73" s="1032"/>
      <c r="D73" s="1032"/>
      <c r="E73" s="1032"/>
      <c r="F73" s="1032"/>
      <c r="G73" s="1032"/>
      <c r="H73" s="1032"/>
      <c r="I73" s="1032"/>
      <c r="J73" s="1032"/>
      <c r="K73" s="1032"/>
      <c r="L73" s="1032"/>
      <c r="M73" s="1032"/>
      <c r="N73" s="1032"/>
      <c r="O73" s="1032"/>
      <c r="P73" s="1033"/>
      <c r="Q73" s="1034">
        <v>7297</v>
      </c>
      <c r="R73" s="1028"/>
      <c r="S73" s="1028"/>
      <c r="T73" s="1028"/>
      <c r="U73" s="1028"/>
      <c r="V73" s="1028">
        <v>6922</v>
      </c>
      <c r="W73" s="1028"/>
      <c r="X73" s="1028"/>
      <c r="Y73" s="1028"/>
      <c r="Z73" s="1028"/>
      <c r="AA73" s="1028">
        <v>375</v>
      </c>
      <c r="AB73" s="1028"/>
      <c r="AC73" s="1028"/>
      <c r="AD73" s="1028"/>
      <c r="AE73" s="1028"/>
      <c r="AF73" s="1028">
        <v>375</v>
      </c>
      <c r="AG73" s="1028"/>
      <c r="AH73" s="1028"/>
      <c r="AI73" s="1028"/>
      <c r="AJ73" s="1028"/>
      <c r="AK73" s="1028">
        <v>0</v>
      </c>
      <c r="AL73" s="1028"/>
      <c r="AM73" s="1028"/>
      <c r="AN73" s="1028"/>
      <c r="AO73" s="1028"/>
      <c r="AP73" s="1028" t="s">
        <v>513</v>
      </c>
      <c r="AQ73" s="1028"/>
      <c r="AR73" s="1028"/>
      <c r="AS73" s="1028"/>
      <c r="AT73" s="1028"/>
      <c r="AU73" s="1028" t="s">
        <v>513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581</v>
      </c>
      <c r="C74" s="1032"/>
      <c r="D74" s="1032"/>
      <c r="E74" s="1032"/>
      <c r="F74" s="1032"/>
      <c r="G74" s="1032"/>
      <c r="H74" s="1032"/>
      <c r="I74" s="1032"/>
      <c r="J74" s="1032"/>
      <c r="K74" s="1032"/>
      <c r="L74" s="1032"/>
      <c r="M74" s="1032"/>
      <c r="N74" s="1032"/>
      <c r="O74" s="1032"/>
      <c r="P74" s="1033"/>
      <c r="Q74" s="1034">
        <v>889</v>
      </c>
      <c r="R74" s="1028"/>
      <c r="S74" s="1028"/>
      <c r="T74" s="1028"/>
      <c r="U74" s="1028"/>
      <c r="V74" s="1028">
        <v>841</v>
      </c>
      <c r="W74" s="1028"/>
      <c r="X74" s="1028"/>
      <c r="Y74" s="1028"/>
      <c r="Z74" s="1028"/>
      <c r="AA74" s="1028">
        <v>48</v>
      </c>
      <c r="AB74" s="1028"/>
      <c r="AC74" s="1028"/>
      <c r="AD74" s="1028"/>
      <c r="AE74" s="1028"/>
      <c r="AF74" s="1028">
        <v>48</v>
      </c>
      <c r="AG74" s="1028"/>
      <c r="AH74" s="1028"/>
      <c r="AI74" s="1028"/>
      <c r="AJ74" s="1028"/>
      <c r="AK74" s="1028">
        <v>20</v>
      </c>
      <c r="AL74" s="1028"/>
      <c r="AM74" s="1028"/>
      <c r="AN74" s="1028"/>
      <c r="AO74" s="1028"/>
      <c r="AP74" s="1028">
        <v>1027</v>
      </c>
      <c r="AQ74" s="1028"/>
      <c r="AR74" s="1028"/>
      <c r="AS74" s="1028"/>
      <c r="AT74" s="1028"/>
      <c r="AU74" s="1028" t="s">
        <v>590</v>
      </c>
      <c r="AV74" s="1028"/>
      <c r="AW74" s="1028"/>
      <c r="AX74" s="1028"/>
      <c r="AY74" s="1028"/>
      <c r="AZ74" s="1029" t="s">
        <v>594</v>
      </c>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592</v>
      </c>
      <c r="C75" s="1032"/>
      <c r="D75" s="1032"/>
      <c r="E75" s="1032"/>
      <c r="F75" s="1032"/>
      <c r="G75" s="1032"/>
      <c r="H75" s="1032"/>
      <c r="I75" s="1032"/>
      <c r="J75" s="1032"/>
      <c r="K75" s="1032"/>
      <c r="L75" s="1032"/>
      <c r="M75" s="1032"/>
      <c r="N75" s="1032"/>
      <c r="O75" s="1032"/>
      <c r="P75" s="1033"/>
      <c r="Q75" s="1037">
        <v>0</v>
      </c>
      <c r="R75" s="1038"/>
      <c r="S75" s="1038"/>
      <c r="T75" s="1038"/>
      <c r="U75" s="1039"/>
      <c r="V75" s="1040">
        <v>18</v>
      </c>
      <c r="W75" s="1038"/>
      <c r="X75" s="1038"/>
      <c r="Y75" s="1038"/>
      <c r="Z75" s="1039"/>
      <c r="AA75" s="1040">
        <v>-18</v>
      </c>
      <c r="AB75" s="1038"/>
      <c r="AC75" s="1038"/>
      <c r="AD75" s="1038"/>
      <c r="AE75" s="1039"/>
      <c r="AF75" s="1040">
        <v>-18</v>
      </c>
      <c r="AG75" s="1038"/>
      <c r="AH75" s="1038"/>
      <c r="AI75" s="1038"/>
      <c r="AJ75" s="1039"/>
      <c r="AK75" s="1040">
        <v>0</v>
      </c>
      <c r="AL75" s="1038"/>
      <c r="AM75" s="1038"/>
      <c r="AN75" s="1038"/>
      <c r="AO75" s="1039"/>
      <c r="AP75" s="1040">
        <v>54</v>
      </c>
      <c r="AQ75" s="1038"/>
      <c r="AR75" s="1038"/>
      <c r="AS75" s="1038"/>
      <c r="AT75" s="1039"/>
      <c r="AU75" s="1040" t="s">
        <v>590</v>
      </c>
      <c r="AV75" s="1038"/>
      <c r="AW75" s="1038"/>
      <c r="AX75" s="1038"/>
      <c r="AY75" s="1039"/>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582</v>
      </c>
      <c r="C76" s="1032"/>
      <c r="D76" s="1032"/>
      <c r="E76" s="1032"/>
      <c r="F76" s="1032"/>
      <c r="G76" s="1032"/>
      <c r="H76" s="1032"/>
      <c r="I76" s="1032"/>
      <c r="J76" s="1032"/>
      <c r="K76" s="1032"/>
      <c r="L76" s="1032"/>
      <c r="M76" s="1032"/>
      <c r="N76" s="1032"/>
      <c r="O76" s="1032"/>
      <c r="P76" s="1033"/>
      <c r="Q76" s="1037">
        <v>1339</v>
      </c>
      <c r="R76" s="1038"/>
      <c r="S76" s="1038"/>
      <c r="T76" s="1038"/>
      <c r="U76" s="1039"/>
      <c r="V76" s="1040">
        <v>1310</v>
      </c>
      <c r="W76" s="1038"/>
      <c r="X76" s="1038"/>
      <c r="Y76" s="1038"/>
      <c r="Z76" s="1039"/>
      <c r="AA76" s="1040">
        <v>29</v>
      </c>
      <c r="AB76" s="1038"/>
      <c r="AC76" s="1038"/>
      <c r="AD76" s="1038"/>
      <c r="AE76" s="1039"/>
      <c r="AF76" s="1040">
        <v>29</v>
      </c>
      <c r="AG76" s="1038"/>
      <c r="AH76" s="1038"/>
      <c r="AI76" s="1038"/>
      <c r="AJ76" s="1039"/>
      <c r="AK76" s="1040">
        <v>97</v>
      </c>
      <c r="AL76" s="1038"/>
      <c r="AM76" s="1038"/>
      <c r="AN76" s="1038"/>
      <c r="AO76" s="1039"/>
      <c r="AP76" s="1040">
        <v>971</v>
      </c>
      <c r="AQ76" s="1038"/>
      <c r="AR76" s="1038"/>
      <c r="AS76" s="1038"/>
      <c r="AT76" s="1039"/>
      <c r="AU76" s="1040" t="s">
        <v>590</v>
      </c>
      <c r="AV76" s="1038"/>
      <c r="AW76" s="1038"/>
      <c r="AX76" s="1038"/>
      <c r="AY76" s="1039"/>
      <c r="AZ76" s="1035" t="s">
        <v>593</v>
      </c>
      <c r="BA76" s="1035"/>
      <c r="BB76" s="1035"/>
      <c r="BC76" s="1035"/>
      <c r="BD76" s="1036"/>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583</v>
      </c>
      <c r="C77" s="1032"/>
      <c r="D77" s="1032"/>
      <c r="E77" s="1032"/>
      <c r="F77" s="1032"/>
      <c r="G77" s="1032"/>
      <c r="H77" s="1032"/>
      <c r="I77" s="1032"/>
      <c r="J77" s="1032"/>
      <c r="K77" s="1032"/>
      <c r="L77" s="1032"/>
      <c r="M77" s="1032"/>
      <c r="N77" s="1032"/>
      <c r="O77" s="1032"/>
      <c r="P77" s="1033"/>
      <c r="Q77" s="1037">
        <v>761</v>
      </c>
      <c r="R77" s="1038"/>
      <c r="S77" s="1038"/>
      <c r="T77" s="1038"/>
      <c r="U77" s="1039"/>
      <c r="V77" s="1040">
        <v>733</v>
      </c>
      <c r="W77" s="1038"/>
      <c r="X77" s="1038"/>
      <c r="Y77" s="1038"/>
      <c r="Z77" s="1039"/>
      <c r="AA77" s="1040">
        <v>28</v>
      </c>
      <c r="AB77" s="1038"/>
      <c r="AC77" s="1038"/>
      <c r="AD77" s="1038"/>
      <c r="AE77" s="1039"/>
      <c r="AF77" s="1040">
        <v>28</v>
      </c>
      <c r="AG77" s="1038"/>
      <c r="AH77" s="1038"/>
      <c r="AI77" s="1038"/>
      <c r="AJ77" s="1039"/>
      <c r="AK77" s="1040">
        <v>24</v>
      </c>
      <c r="AL77" s="1038"/>
      <c r="AM77" s="1038"/>
      <c r="AN77" s="1038"/>
      <c r="AO77" s="1039"/>
      <c r="AP77" s="1040">
        <v>505</v>
      </c>
      <c r="AQ77" s="1038"/>
      <c r="AR77" s="1038"/>
      <c r="AS77" s="1038"/>
      <c r="AT77" s="1039"/>
      <c r="AU77" s="1040" t="s">
        <v>590</v>
      </c>
      <c r="AV77" s="1038"/>
      <c r="AW77" s="1038"/>
      <c r="AX77" s="1038"/>
      <c r="AY77" s="1039"/>
      <c r="AZ77" s="1035" t="s">
        <v>593</v>
      </c>
      <c r="BA77" s="1035"/>
      <c r="BB77" s="1035"/>
      <c r="BC77" s="1035"/>
      <c r="BD77" s="1036"/>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584</v>
      </c>
      <c r="C78" s="1032"/>
      <c r="D78" s="1032"/>
      <c r="E78" s="1032"/>
      <c r="F78" s="1032"/>
      <c r="G78" s="1032"/>
      <c r="H78" s="1032"/>
      <c r="I78" s="1032"/>
      <c r="J78" s="1032"/>
      <c r="K78" s="1032"/>
      <c r="L78" s="1032"/>
      <c r="M78" s="1032"/>
      <c r="N78" s="1032"/>
      <c r="O78" s="1032"/>
      <c r="P78" s="1033"/>
      <c r="Q78" s="1034">
        <v>238</v>
      </c>
      <c r="R78" s="1028"/>
      <c r="S78" s="1028"/>
      <c r="T78" s="1028"/>
      <c r="U78" s="1028"/>
      <c r="V78" s="1028">
        <v>233</v>
      </c>
      <c r="W78" s="1028"/>
      <c r="X78" s="1028"/>
      <c r="Y78" s="1028"/>
      <c r="Z78" s="1028"/>
      <c r="AA78" s="1028">
        <v>5</v>
      </c>
      <c r="AB78" s="1028"/>
      <c r="AC78" s="1028"/>
      <c r="AD78" s="1028"/>
      <c r="AE78" s="1028"/>
      <c r="AF78" s="1028">
        <v>5</v>
      </c>
      <c r="AG78" s="1028"/>
      <c r="AH78" s="1028"/>
      <c r="AI78" s="1028"/>
      <c r="AJ78" s="1028"/>
      <c r="AK78" s="1028">
        <v>14</v>
      </c>
      <c r="AL78" s="1028"/>
      <c r="AM78" s="1028"/>
      <c r="AN78" s="1028"/>
      <c r="AO78" s="1028"/>
      <c r="AP78" s="1028">
        <v>181</v>
      </c>
      <c r="AQ78" s="1028"/>
      <c r="AR78" s="1028"/>
      <c r="AS78" s="1028"/>
      <c r="AT78" s="1028"/>
      <c r="AU78" s="1028" t="s">
        <v>590</v>
      </c>
      <c r="AV78" s="1028"/>
      <c r="AW78" s="1028"/>
      <c r="AX78" s="1028"/>
      <c r="AY78" s="1028"/>
      <c r="AZ78" s="1035" t="s">
        <v>593</v>
      </c>
      <c r="BA78" s="1035"/>
      <c r="BB78" s="1035"/>
      <c r="BC78" s="1035"/>
      <c r="BD78" s="1036"/>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585</v>
      </c>
      <c r="C79" s="1032"/>
      <c r="D79" s="1032"/>
      <c r="E79" s="1032"/>
      <c r="F79" s="1032"/>
      <c r="G79" s="1032"/>
      <c r="H79" s="1032"/>
      <c r="I79" s="1032"/>
      <c r="J79" s="1032"/>
      <c r="K79" s="1032"/>
      <c r="L79" s="1032"/>
      <c r="M79" s="1032"/>
      <c r="N79" s="1032"/>
      <c r="O79" s="1032"/>
      <c r="P79" s="1033"/>
      <c r="Q79" s="1034">
        <v>11</v>
      </c>
      <c r="R79" s="1028"/>
      <c r="S79" s="1028"/>
      <c r="T79" s="1028"/>
      <c r="U79" s="1028"/>
      <c r="V79" s="1028">
        <v>7</v>
      </c>
      <c r="W79" s="1028"/>
      <c r="X79" s="1028"/>
      <c r="Y79" s="1028"/>
      <c r="Z79" s="1028"/>
      <c r="AA79" s="1028">
        <v>4</v>
      </c>
      <c r="AB79" s="1028"/>
      <c r="AC79" s="1028"/>
      <c r="AD79" s="1028"/>
      <c r="AE79" s="1028"/>
      <c r="AF79" s="1028">
        <v>4</v>
      </c>
      <c r="AG79" s="1028"/>
      <c r="AH79" s="1028"/>
      <c r="AI79" s="1028"/>
      <c r="AJ79" s="1028"/>
      <c r="AK79" s="1028">
        <v>0</v>
      </c>
      <c r="AL79" s="1028"/>
      <c r="AM79" s="1028"/>
      <c r="AN79" s="1028"/>
      <c r="AO79" s="1028"/>
      <c r="AP79" s="1028" t="s">
        <v>513</v>
      </c>
      <c r="AQ79" s="1028"/>
      <c r="AR79" s="1028"/>
      <c r="AS79" s="1028"/>
      <c r="AT79" s="1028"/>
      <c r="AU79" s="1028" t="s">
        <v>513</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586</v>
      </c>
      <c r="C80" s="1032"/>
      <c r="D80" s="1032"/>
      <c r="E80" s="1032"/>
      <c r="F80" s="1032"/>
      <c r="G80" s="1032"/>
      <c r="H80" s="1032"/>
      <c r="I80" s="1032"/>
      <c r="J80" s="1032"/>
      <c r="K80" s="1032"/>
      <c r="L80" s="1032"/>
      <c r="M80" s="1032"/>
      <c r="N80" s="1032"/>
      <c r="O80" s="1032"/>
      <c r="P80" s="1033"/>
      <c r="Q80" s="1034">
        <v>88</v>
      </c>
      <c r="R80" s="1028"/>
      <c r="S80" s="1028"/>
      <c r="T80" s="1028"/>
      <c r="U80" s="1028"/>
      <c r="V80" s="1028">
        <v>80</v>
      </c>
      <c r="W80" s="1028"/>
      <c r="X80" s="1028"/>
      <c r="Y80" s="1028"/>
      <c r="Z80" s="1028"/>
      <c r="AA80" s="1028">
        <v>8</v>
      </c>
      <c r="AB80" s="1028"/>
      <c r="AC80" s="1028"/>
      <c r="AD80" s="1028"/>
      <c r="AE80" s="1028"/>
      <c r="AF80" s="1028">
        <v>8</v>
      </c>
      <c r="AG80" s="1028"/>
      <c r="AH80" s="1028"/>
      <c r="AI80" s="1028"/>
      <c r="AJ80" s="1028"/>
      <c r="AK80" s="1028" t="s">
        <v>591</v>
      </c>
      <c r="AL80" s="1028"/>
      <c r="AM80" s="1028"/>
      <c r="AN80" s="1028"/>
      <c r="AO80" s="1028"/>
      <c r="AP80" s="1028" t="s">
        <v>591</v>
      </c>
      <c r="AQ80" s="1028"/>
      <c r="AR80" s="1028"/>
      <c r="AS80" s="1028"/>
      <c r="AT80" s="1028"/>
      <c r="AU80" s="1028" t="s">
        <v>591</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587</v>
      </c>
      <c r="C81" s="1032"/>
      <c r="D81" s="1032"/>
      <c r="E81" s="1032"/>
      <c r="F81" s="1032"/>
      <c r="G81" s="1032"/>
      <c r="H81" s="1032"/>
      <c r="I81" s="1032"/>
      <c r="J81" s="1032"/>
      <c r="K81" s="1032"/>
      <c r="L81" s="1032"/>
      <c r="M81" s="1032"/>
      <c r="N81" s="1032"/>
      <c r="O81" s="1032"/>
      <c r="P81" s="1033"/>
      <c r="Q81" s="1034">
        <v>8</v>
      </c>
      <c r="R81" s="1028"/>
      <c r="S81" s="1028"/>
      <c r="T81" s="1028"/>
      <c r="U81" s="1028"/>
      <c r="V81" s="1028">
        <v>8</v>
      </c>
      <c r="W81" s="1028"/>
      <c r="X81" s="1028"/>
      <c r="Y81" s="1028"/>
      <c r="Z81" s="1028"/>
      <c r="AA81" s="1028">
        <v>0</v>
      </c>
      <c r="AB81" s="1028"/>
      <c r="AC81" s="1028"/>
      <c r="AD81" s="1028"/>
      <c r="AE81" s="1028"/>
      <c r="AF81" s="1028">
        <v>0</v>
      </c>
      <c r="AG81" s="1028"/>
      <c r="AH81" s="1028"/>
      <c r="AI81" s="1028"/>
      <c r="AJ81" s="1028"/>
      <c r="AK81" s="1028" t="s">
        <v>591</v>
      </c>
      <c r="AL81" s="1028"/>
      <c r="AM81" s="1028"/>
      <c r="AN81" s="1028"/>
      <c r="AO81" s="1028"/>
      <c r="AP81" s="1028" t="s">
        <v>591</v>
      </c>
      <c r="AQ81" s="1028"/>
      <c r="AR81" s="1028"/>
      <c r="AS81" s="1028"/>
      <c r="AT81" s="1028"/>
      <c r="AU81" s="1028" t="s">
        <v>591</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t="s">
        <v>588</v>
      </c>
      <c r="C82" s="1032"/>
      <c r="D82" s="1032"/>
      <c r="E82" s="1032"/>
      <c r="F82" s="1032"/>
      <c r="G82" s="1032"/>
      <c r="H82" s="1032"/>
      <c r="I82" s="1032"/>
      <c r="J82" s="1032"/>
      <c r="K82" s="1032"/>
      <c r="L82" s="1032"/>
      <c r="M82" s="1032"/>
      <c r="N82" s="1032"/>
      <c r="O82" s="1032"/>
      <c r="P82" s="1033"/>
      <c r="Q82" s="1034">
        <v>176</v>
      </c>
      <c r="R82" s="1028"/>
      <c r="S82" s="1028"/>
      <c r="T82" s="1028"/>
      <c r="U82" s="1028"/>
      <c r="V82" s="1028">
        <v>146</v>
      </c>
      <c r="W82" s="1028"/>
      <c r="X82" s="1028"/>
      <c r="Y82" s="1028"/>
      <c r="Z82" s="1028"/>
      <c r="AA82" s="1028">
        <v>30</v>
      </c>
      <c r="AB82" s="1028"/>
      <c r="AC82" s="1028"/>
      <c r="AD82" s="1028"/>
      <c r="AE82" s="1028"/>
      <c r="AF82" s="1028">
        <v>26</v>
      </c>
      <c r="AG82" s="1028"/>
      <c r="AH82" s="1028"/>
      <c r="AI82" s="1028"/>
      <c r="AJ82" s="1028"/>
      <c r="AK82" s="1028" t="s">
        <v>591</v>
      </c>
      <c r="AL82" s="1028"/>
      <c r="AM82" s="1028"/>
      <c r="AN82" s="1028"/>
      <c r="AO82" s="1028"/>
      <c r="AP82" s="1028" t="s">
        <v>591</v>
      </c>
      <c r="AQ82" s="1028"/>
      <c r="AR82" s="1028"/>
      <c r="AS82" s="1028"/>
      <c r="AT82" s="1028"/>
      <c r="AU82" s="1028" t="s">
        <v>591</v>
      </c>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t="s">
        <v>589</v>
      </c>
      <c r="C83" s="1032"/>
      <c r="D83" s="1032"/>
      <c r="E83" s="1032"/>
      <c r="F83" s="1032"/>
      <c r="G83" s="1032"/>
      <c r="H83" s="1032"/>
      <c r="I83" s="1032"/>
      <c r="J83" s="1032"/>
      <c r="K83" s="1032"/>
      <c r="L83" s="1032"/>
      <c r="M83" s="1032"/>
      <c r="N83" s="1032"/>
      <c r="O83" s="1032"/>
      <c r="P83" s="1033"/>
      <c r="Q83" s="1034">
        <v>263</v>
      </c>
      <c r="R83" s="1028"/>
      <c r="S83" s="1028"/>
      <c r="T83" s="1028"/>
      <c r="U83" s="1028"/>
      <c r="V83" s="1028">
        <v>243</v>
      </c>
      <c r="W83" s="1028"/>
      <c r="X83" s="1028"/>
      <c r="Y83" s="1028"/>
      <c r="Z83" s="1028"/>
      <c r="AA83" s="1028">
        <v>20</v>
      </c>
      <c r="AB83" s="1028"/>
      <c r="AC83" s="1028"/>
      <c r="AD83" s="1028"/>
      <c r="AE83" s="1028"/>
      <c r="AF83" s="1028">
        <v>20</v>
      </c>
      <c r="AG83" s="1028"/>
      <c r="AH83" s="1028"/>
      <c r="AI83" s="1028"/>
      <c r="AJ83" s="1028"/>
      <c r="AK83" s="1028" t="s">
        <v>591</v>
      </c>
      <c r="AL83" s="1028"/>
      <c r="AM83" s="1028"/>
      <c r="AN83" s="1028"/>
      <c r="AO83" s="1028"/>
      <c r="AP83" s="1028">
        <v>853</v>
      </c>
      <c r="AQ83" s="1028"/>
      <c r="AR83" s="1028"/>
      <c r="AS83" s="1028"/>
      <c r="AT83" s="1028"/>
      <c r="AU83" s="1028" t="s">
        <v>591</v>
      </c>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309</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309</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309</v>
      </c>
      <c r="DR109" s="951"/>
      <c r="DS109" s="951"/>
      <c r="DT109" s="951"/>
      <c r="DU109" s="952"/>
      <c r="DV109" s="953" t="s">
        <v>429</v>
      </c>
      <c r="DW109" s="951"/>
      <c r="DX109" s="951"/>
      <c r="DY109" s="951"/>
      <c r="DZ109" s="982"/>
    </row>
    <row r="110" spans="1:131" s="248"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85942</v>
      </c>
      <c r="AB110" s="944"/>
      <c r="AC110" s="944"/>
      <c r="AD110" s="944"/>
      <c r="AE110" s="945"/>
      <c r="AF110" s="946">
        <v>64464</v>
      </c>
      <c r="AG110" s="944"/>
      <c r="AH110" s="944"/>
      <c r="AI110" s="944"/>
      <c r="AJ110" s="945"/>
      <c r="AK110" s="946">
        <v>78284</v>
      </c>
      <c r="AL110" s="944"/>
      <c r="AM110" s="944"/>
      <c r="AN110" s="944"/>
      <c r="AO110" s="945"/>
      <c r="AP110" s="947">
        <v>22.2</v>
      </c>
      <c r="AQ110" s="948"/>
      <c r="AR110" s="948"/>
      <c r="AS110" s="948"/>
      <c r="AT110" s="949"/>
      <c r="AU110" s="983" t="s">
        <v>73</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835942</v>
      </c>
      <c r="BR110" s="891"/>
      <c r="BS110" s="891"/>
      <c r="BT110" s="891"/>
      <c r="BU110" s="891"/>
      <c r="BV110" s="891">
        <v>878762</v>
      </c>
      <c r="BW110" s="891"/>
      <c r="BX110" s="891"/>
      <c r="BY110" s="891"/>
      <c r="BZ110" s="891"/>
      <c r="CA110" s="891">
        <v>907657</v>
      </c>
      <c r="CB110" s="891"/>
      <c r="CC110" s="891"/>
      <c r="CD110" s="891"/>
      <c r="CE110" s="891"/>
      <c r="CF110" s="915">
        <v>257.89999999999998</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395</v>
      </c>
      <c r="DH110" s="891"/>
      <c r="DI110" s="891"/>
      <c r="DJ110" s="891"/>
      <c r="DK110" s="891"/>
      <c r="DL110" s="891" t="s">
        <v>395</v>
      </c>
      <c r="DM110" s="891"/>
      <c r="DN110" s="891"/>
      <c r="DO110" s="891"/>
      <c r="DP110" s="891"/>
      <c r="DQ110" s="891" t="s">
        <v>435</v>
      </c>
      <c r="DR110" s="891"/>
      <c r="DS110" s="891"/>
      <c r="DT110" s="891"/>
      <c r="DU110" s="891"/>
      <c r="DV110" s="892" t="s">
        <v>436</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395</v>
      </c>
      <c r="AB111" s="972"/>
      <c r="AC111" s="972"/>
      <c r="AD111" s="972"/>
      <c r="AE111" s="973"/>
      <c r="AF111" s="974" t="s">
        <v>435</v>
      </c>
      <c r="AG111" s="972"/>
      <c r="AH111" s="972"/>
      <c r="AI111" s="972"/>
      <c r="AJ111" s="973"/>
      <c r="AK111" s="974" t="s">
        <v>435</v>
      </c>
      <c r="AL111" s="972"/>
      <c r="AM111" s="972"/>
      <c r="AN111" s="972"/>
      <c r="AO111" s="973"/>
      <c r="AP111" s="975" t="s">
        <v>438</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t="s">
        <v>395</v>
      </c>
      <c r="BR111" s="863"/>
      <c r="BS111" s="863"/>
      <c r="BT111" s="863"/>
      <c r="BU111" s="863"/>
      <c r="BV111" s="863" t="s">
        <v>395</v>
      </c>
      <c r="BW111" s="863"/>
      <c r="BX111" s="863"/>
      <c r="BY111" s="863"/>
      <c r="BZ111" s="863"/>
      <c r="CA111" s="863" t="s">
        <v>395</v>
      </c>
      <c r="CB111" s="863"/>
      <c r="CC111" s="863"/>
      <c r="CD111" s="863"/>
      <c r="CE111" s="863"/>
      <c r="CF111" s="924" t="s">
        <v>395</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435</v>
      </c>
      <c r="DH111" s="863"/>
      <c r="DI111" s="863"/>
      <c r="DJ111" s="863"/>
      <c r="DK111" s="863"/>
      <c r="DL111" s="863" t="s">
        <v>438</v>
      </c>
      <c r="DM111" s="863"/>
      <c r="DN111" s="863"/>
      <c r="DO111" s="863"/>
      <c r="DP111" s="863"/>
      <c r="DQ111" s="863" t="s">
        <v>435</v>
      </c>
      <c r="DR111" s="863"/>
      <c r="DS111" s="863"/>
      <c r="DT111" s="863"/>
      <c r="DU111" s="863"/>
      <c r="DV111" s="840" t="s">
        <v>435</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435</v>
      </c>
      <c r="AB112" s="826"/>
      <c r="AC112" s="826"/>
      <c r="AD112" s="826"/>
      <c r="AE112" s="827"/>
      <c r="AF112" s="828" t="s">
        <v>438</v>
      </c>
      <c r="AG112" s="826"/>
      <c r="AH112" s="826"/>
      <c r="AI112" s="826"/>
      <c r="AJ112" s="827"/>
      <c r="AK112" s="828" t="s">
        <v>395</v>
      </c>
      <c r="AL112" s="826"/>
      <c r="AM112" s="826"/>
      <c r="AN112" s="826"/>
      <c r="AO112" s="827"/>
      <c r="AP112" s="873" t="s">
        <v>435</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108255</v>
      </c>
      <c r="BR112" s="863"/>
      <c r="BS112" s="863"/>
      <c r="BT112" s="863"/>
      <c r="BU112" s="863"/>
      <c r="BV112" s="863">
        <v>112577</v>
      </c>
      <c r="BW112" s="863"/>
      <c r="BX112" s="863"/>
      <c r="BY112" s="863"/>
      <c r="BZ112" s="863"/>
      <c r="CA112" s="863">
        <v>109271</v>
      </c>
      <c r="CB112" s="863"/>
      <c r="CC112" s="863"/>
      <c r="CD112" s="863"/>
      <c r="CE112" s="863"/>
      <c r="CF112" s="924">
        <v>31</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436</v>
      </c>
      <c r="DH112" s="863"/>
      <c r="DI112" s="863"/>
      <c r="DJ112" s="863"/>
      <c r="DK112" s="863"/>
      <c r="DL112" s="863" t="s">
        <v>438</v>
      </c>
      <c r="DM112" s="863"/>
      <c r="DN112" s="863"/>
      <c r="DO112" s="863"/>
      <c r="DP112" s="863"/>
      <c r="DQ112" s="863" t="s">
        <v>436</v>
      </c>
      <c r="DR112" s="863"/>
      <c r="DS112" s="863"/>
      <c r="DT112" s="863"/>
      <c r="DU112" s="863"/>
      <c r="DV112" s="840" t="s">
        <v>395</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6067</v>
      </c>
      <c r="AB113" s="972"/>
      <c r="AC113" s="972"/>
      <c r="AD113" s="972"/>
      <c r="AE113" s="973"/>
      <c r="AF113" s="974">
        <v>8391</v>
      </c>
      <c r="AG113" s="972"/>
      <c r="AH113" s="972"/>
      <c r="AI113" s="972"/>
      <c r="AJ113" s="973"/>
      <c r="AK113" s="974">
        <v>7619</v>
      </c>
      <c r="AL113" s="972"/>
      <c r="AM113" s="972"/>
      <c r="AN113" s="972"/>
      <c r="AO113" s="973"/>
      <c r="AP113" s="975">
        <v>2.2000000000000002</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t="s">
        <v>395</v>
      </c>
      <c r="BR113" s="863"/>
      <c r="BS113" s="863"/>
      <c r="BT113" s="863"/>
      <c r="BU113" s="863"/>
      <c r="BV113" s="863" t="s">
        <v>435</v>
      </c>
      <c r="BW113" s="863"/>
      <c r="BX113" s="863"/>
      <c r="BY113" s="863"/>
      <c r="BZ113" s="863"/>
      <c r="CA113" s="863" t="s">
        <v>395</v>
      </c>
      <c r="CB113" s="863"/>
      <c r="CC113" s="863"/>
      <c r="CD113" s="863"/>
      <c r="CE113" s="863"/>
      <c r="CF113" s="924" t="s">
        <v>435</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395</v>
      </c>
      <c r="DH113" s="826"/>
      <c r="DI113" s="826"/>
      <c r="DJ113" s="826"/>
      <c r="DK113" s="827"/>
      <c r="DL113" s="828" t="s">
        <v>395</v>
      </c>
      <c r="DM113" s="826"/>
      <c r="DN113" s="826"/>
      <c r="DO113" s="826"/>
      <c r="DP113" s="827"/>
      <c r="DQ113" s="828" t="s">
        <v>435</v>
      </c>
      <c r="DR113" s="826"/>
      <c r="DS113" s="826"/>
      <c r="DT113" s="826"/>
      <c r="DU113" s="827"/>
      <c r="DV113" s="873" t="s">
        <v>438</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437</v>
      </c>
      <c r="AB114" s="826"/>
      <c r="AC114" s="826"/>
      <c r="AD114" s="826"/>
      <c r="AE114" s="827"/>
      <c r="AF114" s="828">
        <v>465</v>
      </c>
      <c r="AG114" s="826"/>
      <c r="AH114" s="826"/>
      <c r="AI114" s="826"/>
      <c r="AJ114" s="827"/>
      <c r="AK114" s="828">
        <v>478</v>
      </c>
      <c r="AL114" s="826"/>
      <c r="AM114" s="826"/>
      <c r="AN114" s="826"/>
      <c r="AO114" s="827"/>
      <c r="AP114" s="873">
        <v>0.1</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56606</v>
      </c>
      <c r="BR114" s="863"/>
      <c r="BS114" s="863"/>
      <c r="BT114" s="863"/>
      <c r="BU114" s="863"/>
      <c r="BV114" s="863">
        <v>50900</v>
      </c>
      <c r="BW114" s="863"/>
      <c r="BX114" s="863"/>
      <c r="BY114" s="863"/>
      <c r="BZ114" s="863"/>
      <c r="CA114" s="863">
        <v>41288</v>
      </c>
      <c r="CB114" s="863"/>
      <c r="CC114" s="863"/>
      <c r="CD114" s="863"/>
      <c r="CE114" s="863"/>
      <c r="CF114" s="924">
        <v>11.7</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438</v>
      </c>
      <c r="DH114" s="826"/>
      <c r="DI114" s="826"/>
      <c r="DJ114" s="826"/>
      <c r="DK114" s="827"/>
      <c r="DL114" s="828" t="s">
        <v>435</v>
      </c>
      <c r="DM114" s="826"/>
      <c r="DN114" s="826"/>
      <c r="DO114" s="826"/>
      <c r="DP114" s="827"/>
      <c r="DQ114" s="828" t="s">
        <v>438</v>
      </c>
      <c r="DR114" s="826"/>
      <c r="DS114" s="826"/>
      <c r="DT114" s="826"/>
      <c r="DU114" s="827"/>
      <c r="DV114" s="873" t="s">
        <v>436</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395</v>
      </c>
      <c r="AB115" s="972"/>
      <c r="AC115" s="972"/>
      <c r="AD115" s="972"/>
      <c r="AE115" s="973"/>
      <c r="AF115" s="974" t="s">
        <v>436</v>
      </c>
      <c r="AG115" s="972"/>
      <c r="AH115" s="972"/>
      <c r="AI115" s="972"/>
      <c r="AJ115" s="973"/>
      <c r="AK115" s="974" t="s">
        <v>395</v>
      </c>
      <c r="AL115" s="972"/>
      <c r="AM115" s="972"/>
      <c r="AN115" s="972"/>
      <c r="AO115" s="973"/>
      <c r="AP115" s="975" t="s">
        <v>395</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t="s">
        <v>395</v>
      </c>
      <c r="BR115" s="863"/>
      <c r="BS115" s="863"/>
      <c r="BT115" s="863"/>
      <c r="BU115" s="863"/>
      <c r="BV115" s="863" t="s">
        <v>395</v>
      </c>
      <c r="BW115" s="863"/>
      <c r="BX115" s="863"/>
      <c r="BY115" s="863"/>
      <c r="BZ115" s="863"/>
      <c r="CA115" s="863" t="s">
        <v>435</v>
      </c>
      <c r="CB115" s="863"/>
      <c r="CC115" s="863"/>
      <c r="CD115" s="863"/>
      <c r="CE115" s="863"/>
      <c r="CF115" s="924" t="s">
        <v>395</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436</v>
      </c>
      <c r="DH115" s="826"/>
      <c r="DI115" s="826"/>
      <c r="DJ115" s="826"/>
      <c r="DK115" s="827"/>
      <c r="DL115" s="828" t="s">
        <v>395</v>
      </c>
      <c r="DM115" s="826"/>
      <c r="DN115" s="826"/>
      <c r="DO115" s="826"/>
      <c r="DP115" s="827"/>
      <c r="DQ115" s="828" t="s">
        <v>395</v>
      </c>
      <c r="DR115" s="826"/>
      <c r="DS115" s="826"/>
      <c r="DT115" s="826"/>
      <c r="DU115" s="827"/>
      <c r="DV115" s="873" t="s">
        <v>454</v>
      </c>
      <c r="DW115" s="874"/>
      <c r="DX115" s="874"/>
      <c r="DY115" s="874"/>
      <c r="DZ115" s="875"/>
    </row>
    <row r="116" spans="1:130" s="248" customFormat="1" ht="26.25" customHeight="1" x14ac:dyDescent="0.15">
      <c r="A116" s="969"/>
      <c r="B116" s="970"/>
      <c r="C116" s="929" t="s">
        <v>455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v>
      </c>
      <c r="AB116" s="826"/>
      <c r="AC116" s="826"/>
      <c r="AD116" s="826"/>
      <c r="AE116" s="827"/>
      <c r="AF116" s="828">
        <v>2</v>
      </c>
      <c r="AG116" s="826"/>
      <c r="AH116" s="826"/>
      <c r="AI116" s="826"/>
      <c r="AJ116" s="827"/>
      <c r="AK116" s="828">
        <v>2</v>
      </c>
      <c r="AL116" s="826"/>
      <c r="AM116" s="826"/>
      <c r="AN116" s="826"/>
      <c r="AO116" s="827"/>
      <c r="AP116" s="873">
        <v>0</v>
      </c>
      <c r="AQ116" s="874"/>
      <c r="AR116" s="874"/>
      <c r="AS116" s="874"/>
      <c r="AT116" s="875"/>
      <c r="AU116" s="985"/>
      <c r="AV116" s="986"/>
      <c r="AW116" s="986"/>
      <c r="AX116" s="986"/>
      <c r="AY116" s="986"/>
      <c r="AZ116" s="912" t="s">
        <v>456</v>
      </c>
      <c r="BA116" s="913"/>
      <c r="BB116" s="913"/>
      <c r="BC116" s="913"/>
      <c r="BD116" s="913"/>
      <c r="BE116" s="913"/>
      <c r="BF116" s="913"/>
      <c r="BG116" s="913"/>
      <c r="BH116" s="913"/>
      <c r="BI116" s="913"/>
      <c r="BJ116" s="913"/>
      <c r="BK116" s="913"/>
      <c r="BL116" s="913"/>
      <c r="BM116" s="913"/>
      <c r="BN116" s="913"/>
      <c r="BO116" s="913"/>
      <c r="BP116" s="914"/>
      <c r="BQ116" s="862" t="s">
        <v>436</v>
      </c>
      <c r="BR116" s="863"/>
      <c r="BS116" s="863"/>
      <c r="BT116" s="863"/>
      <c r="BU116" s="863"/>
      <c r="BV116" s="863" t="s">
        <v>435</v>
      </c>
      <c r="BW116" s="863"/>
      <c r="BX116" s="863"/>
      <c r="BY116" s="863"/>
      <c r="BZ116" s="863"/>
      <c r="CA116" s="863" t="s">
        <v>435</v>
      </c>
      <c r="CB116" s="863"/>
      <c r="CC116" s="863"/>
      <c r="CD116" s="863"/>
      <c r="CE116" s="863"/>
      <c r="CF116" s="924" t="s">
        <v>435</v>
      </c>
      <c r="CG116" s="925"/>
      <c r="CH116" s="925"/>
      <c r="CI116" s="925"/>
      <c r="CJ116" s="925"/>
      <c r="CK116" s="980"/>
      <c r="CL116" s="867"/>
      <c r="CM116" s="870" t="s">
        <v>457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395</v>
      </c>
      <c r="DH116" s="826"/>
      <c r="DI116" s="826"/>
      <c r="DJ116" s="826"/>
      <c r="DK116" s="827"/>
      <c r="DL116" s="828" t="s">
        <v>438</v>
      </c>
      <c r="DM116" s="826"/>
      <c r="DN116" s="826"/>
      <c r="DO116" s="826"/>
      <c r="DP116" s="827"/>
      <c r="DQ116" s="828" t="s">
        <v>395</v>
      </c>
      <c r="DR116" s="826"/>
      <c r="DS116" s="826"/>
      <c r="DT116" s="826"/>
      <c r="DU116" s="827"/>
      <c r="DV116" s="873" t="s">
        <v>395</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458</v>
      </c>
      <c r="Z117" s="952"/>
      <c r="AA117" s="957">
        <v>92447</v>
      </c>
      <c r="AB117" s="958"/>
      <c r="AC117" s="958"/>
      <c r="AD117" s="958"/>
      <c r="AE117" s="959"/>
      <c r="AF117" s="960">
        <v>73322</v>
      </c>
      <c r="AG117" s="958"/>
      <c r="AH117" s="958"/>
      <c r="AI117" s="958"/>
      <c r="AJ117" s="959"/>
      <c r="AK117" s="960">
        <v>86383</v>
      </c>
      <c r="AL117" s="958"/>
      <c r="AM117" s="958"/>
      <c r="AN117" s="958"/>
      <c r="AO117" s="959"/>
      <c r="AP117" s="961"/>
      <c r="AQ117" s="962"/>
      <c r="AR117" s="962"/>
      <c r="AS117" s="962"/>
      <c r="AT117" s="963"/>
      <c r="AU117" s="985"/>
      <c r="AV117" s="986"/>
      <c r="AW117" s="986"/>
      <c r="AX117" s="986"/>
      <c r="AY117" s="986"/>
      <c r="AZ117" s="912" t="s">
        <v>459</v>
      </c>
      <c r="BA117" s="913"/>
      <c r="BB117" s="913"/>
      <c r="BC117" s="913"/>
      <c r="BD117" s="913"/>
      <c r="BE117" s="913"/>
      <c r="BF117" s="913"/>
      <c r="BG117" s="913"/>
      <c r="BH117" s="913"/>
      <c r="BI117" s="913"/>
      <c r="BJ117" s="913"/>
      <c r="BK117" s="913"/>
      <c r="BL117" s="913"/>
      <c r="BM117" s="913"/>
      <c r="BN117" s="913"/>
      <c r="BO117" s="913"/>
      <c r="BP117" s="914"/>
      <c r="BQ117" s="862" t="s">
        <v>395</v>
      </c>
      <c r="BR117" s="863"/>
      <c r="BS117" s="863"/>
      <c r="BT117" s="863"/>
      <c r="BU117" s="863"/>
      <c r="BV117" s="863" t="s">
        <v>395</v>
      </c>
      <c r="BW117" s="863"/>
      <c r="BX117" s="863"/>
      <c r="BY117" s="863"/>
      <c r="BZ117" s="863"/>
      <c r="CA117" s="863" t="s">
        <v>395</v>
      </c>
      <c r="CB117" s="863"/>
      <c r="CC117" s="863"/>
      <c r="CD117" s="863"/>
      <c r="CE117" s="863"/>
      <c r="CF117" s="924" t="s">
        <v>436</v>
      </c>
      <c r="CG117" s="925"/>
      <c r="CH117" s="925"/>
      <c r="CI117" s="925"/>
      <c r="CJ117" s="925"/>
      <c r="CK117" s="980"/>
      <c r="CL117" s="867"/>
      <c r="CM117" s="870" t="s">
        <v>460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461</v>
      </c>
      <c r="DH117" s="826"/>
      <c r="DI117" s="826"/>
      <c r="DJ117" s="826"/>
      <c r="DK117" s="827"/>
      <c r="DL117" s="828" t="s">
        <v>395</v>
      </c>
      <c r="DM117" s="826"/>
      <c r="DN117" s="826"/>
      <c r="DO117" s="826"/>
      <c r="DP117" s="827"/>
      <c r="DQ117" s="828" t="s">
        <v>395</v>
      </c>
      <c r="DR117" s="826"/>
      <c r="DS117" s="826"/>
      <c r="DT117" s="826"/>
      <c r="DU117" s="827"/>
      <c r="DV117" s="873" t="s">
        <v>435</v>
      </c>
      <c r="DW117" s="874"/>
      <c r="DX117" s="874"/>
      <c r="DY117" s="874"/>
      <c r="DZ117" s="875"/>
    </row>
    <row r="118" spans="1:130" s="248"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309</v>
      </c>
      <c r="AL118" s="951"/>
      <c r="AM118" s="951"/>
      <c r="AN118" s="951"/>
      <c r="AO118" s="952"/>
      <c r="AP118" s="954" t="s">
        <v>429</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454</v>
      </c>
      <c r="BR118" s="894"/>
      <c r="BS118" s="894"/>
      <c r="BT118" s="894"/>
      <c r="BU118" s="894"/>
      <c r="BV118" s="894" t="s">
        <v>436</v>
      </c>
      <c r="BW118" s="894"/>
      <c r="BX118" s="894"/>
      <c r="BY118" s="894"/>
      <c r="BZ118" s="894"/>
      <c r="CA118" s="894" t="s">
        <v>461</v>
      </c>
      <c r="CB118" s="894"/>
      <c r="CC118" s="894"/>
      <c r="CD118" s="894"/>
      <c r="CE118" s="894"/>
      <c r="CF118" s="924" t="s">
        <v>395</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461</v>
      </c>
      <c r="DH118" s="826"/>
      <c r="DI118" s="826"/>
      <c r="DJ118" s="826"/>
      <c r="DK118" s="827"/>
      <c r="DL118" s="828" t="s">
        <v>435</v>
      </c>
      <c r="DM118" s="826"/>
      <c r="DN118" s="826"/>
      <c r="DO118" s="826"/>
      <c r="DP118" s="827"/>
      <c r="DQ118" s="828" t="s">
        <v>436</v>
      </c>
      <c r="DR118" s="826"/>
      <c r="DS118" s="826"/>
      <c r="DT118" s="826"/>
      <c r="DU118" s="827"/>
      <c r="DV118" s="873" t="s">
        <v>395</v>
      </c>
      <c r="DW118" s="874"/>
      <c r="DX118" s="874"/>
      <c r="DY118" s="874"/>
      <c r="DZ118" s="875"/>
    </row>
    <row r="119" spans="1:130" s="248"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395</v>
      </c>
      <c r="AB119" s="944"/>
      <c r="AC119" s="944"/>
      <c r="AD119" s="944"/>
      <c r="AE119" s="945"/>
      <c r="AF119" s="946" t="s">
        <v>395</v>
      </c>
      <c r="AG119" s="944"/>
      <c r="AH119" s="944"/>
      <c r="AI119" s="944"/>
      <c r="AJ119" s="945"/>
      <c r="AK119" s="946" t="s">
        <v>435</v>
      </c>
      <c r="AL119" s="944"/>
      <c r="AM119" s="944"/>
      <c r="AN119" s="944"/>
      <c r="AO119" s="945"/>
      <c r="AP119" s="947" t="s">
        <v>436</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464</v>
      </c>
      <c r="BP119" s="927"/>
      <c r="BQ119" s="931">
        <v>1000803</v>
      </c>
      <c r="BR119" s="894"/>
      <c r="BS119" s="894"/>
      <c r="BT119" s="894"/>
      <c r="BU119" s="894"/>
      <c r="BV119" s="894">
        <v>1042239</v>
      </c>
      <c r="BW119" s="894"/>
      <c r="BX119" s="894"/>
      <c r="BY119" s="894"/>
      <c r="BZ119" s="894"/>
      <c r="CA119" s="894">
        <v>1058216</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395</v>
      </c>
      <c r="DH119" s="809"/>
      <c r="DI119" s="809"/>
      <c r="DJ119" s="809"/>
      <c r="DK119" s="810"/>
      <c r="DL119" s="811" t="s">
        <v>435</v>
      </c>
      <c r="DM119" s="809"/>
      <c r="DN119" s="809"/>
      <c r="DO119" s="809"/>
      <c r="DP119" s="810"/>
      <c r="DQ119" s="811" t="s">
        <v>435</v>
      </c>
      <c r="DR119" s="809"/>
      <c r="DS119" s="809"/>
      <c r="DT119" s="809"/>
      <c r="DU119" s="810"/>
      <c r="DV119" s="897" t="s">
        <v>395</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461</v>
      </c>
      <c r="AB120" s="826"/>
      <c r="AC120" s="826"/>
      <c r="AD120" s="826"/>
      <c r="AE120" s="827"/>
      <c r="AF120" s="828" t="s">
        <v>436</v>
      </c>
      <c r="AG120" s="826"/>
      <c r="AH120" s="826"/>
      <c r="AI120" s="826"/>
      <c r="AJ120" s="827"/>
      <c r="AK120" s="828" t="s">
        <v>436</v>
      </c>
      <c r="AL120" s="826"/>
      <c r="AM120" s="826"/>
      <c r="AN120" s="826"/>
      <c r="AO120" s="827"/>
      <c r="AP120" s="873" t="s">
        <v>395</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468901</v>
      </c>
      <c r="BR120" s="891"/>
      <c r="BS120" s="891"/>
      <c r="BT120" s="891"/>
      <c r="BU120" s="891"/>
      <c r="BV120" s="891">
        <v>473953</v>
      </c>
      <c r="BW120" s="891"/>
      <c r="BX120" s="891"/>
      <c r="BY120" s="891"/>
      <c r="BZ120" s="891"/>
      <c r="CA120" s="891">
        <v>428324</v>
      </c>
      <c r="CB120" s="891"/>
      <c r="CC120" s="891"/>
      <c r="CD120" s="891"/>
      <c r="CE120" s="891"/>
      <c r="CF120" s="915">
        <v>121.7</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v>93810</v>
      </c>
      <c r="DH120" s="891"/>
      <c r="DI120" s="891"/>
      <c r="DJ120" s="891"/>
      <c r="DK120" s="891"/>
      <c r="DL120" s="891">
        <v>98712</v>
      </c>
      <c r="DM120" s="891"/>
      <c r="DN120" s="891"/>
      <c r="DO120" s="891"/>
      <c r="DP120" s="891"/>
      <c r="DQ120" s="891">
        <v>98508</v>
      </c>
      <c r="DR120" s="891"/>
      <c r="DS120" s="891"/>
      <c r="DT120" s="891"/>
      <c r="DU120" s="891"/>
      <c r="DV120" s="892">
        <v>28</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395</v>
      </c>
      <c r="AB121" s="826"/>
      <c r="AC121" s="826"/>
      <c r="AD121" s="826"/>
      <c r="AE121" s="827"/>
      <c r="AF121" s="828" t="s">
        <v>435</v>
      </c>
      <c r="AG121" s="826"/>
      <c r="AH121" s="826"/>
      <c r="AI121" s="826"/>
      <c r="AJ121" s="827"/>
      <c r="AK121" s="828" t="s">
        <v>435</v>
      </c>
      <c r="AL121" s="826"/>
      <c r="AM121" s="826"/>
      <c r="AN121" s="826"/>
      <c r="AO121" s="827"/>
      <c r="AP121" s="873" t="s">
        <v>395</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t="s">
        <v>436</v>
      </c>
      <c r="BR121" s="863"/>
      <c r="BS121" s="863"/>
      <c r="BT121" s="863"/>
      <c r="BU121" s="863"/>
      <c r="BV121" s="863" t="s">
        <v>395</v>
      </c>
      <c r="BW121" s="863"/>
      <c r="BX121" s="863"/>
      <c r="BY121" s="863"/>
      <c r="BZ121" s="863"/>
      <c r="CA121" s="863" t="s">
        <v>395</v>
      </c>
      <c r="CB121" s="863"/>
      <c r="CC121" s="863"/>
      <c r="CD121" s="863"/>
      <c r="CE121" s="863"/>
      <c r="CF121" s="924" t="s">
        <v>395</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14445</v>
      </c>
      <c r="DH121" s="863"/>
      <c r="DI121" s="863"/>
      <c r="DJ121" s="863"/>
      <c r="DK121" s="863"/>
      <c r="DL121" s="863">
        <v>13865</v>
      </c>
      <c r="DM121" s="863"/>
      <c r="DN121" s="863"/>
      <c r="DO121" s="863"/>
      <c r="DP121" s="863"/>
      <c r="DQ121" s="863">
        <v>10763</v>
      </c>
      <c r="DR121" s="863"/>
      <c r="DS121" s="863"/>
      <c r="DT121" s="863"/>
      <c r="DU121" s="863"/>
      <c r="DV121" s="840">
        <v>3.1</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435</v>
      </c>
      <c r="AB122" s="826"/>
      <c r="AC122" s="826"/>
      <c r="AD122" s="826"/>
      <c r="AE122" s="827"/>
      <c r="AF122" s="828" t="s">
        <v>436</v>
      </c>
      <c r="AG122" s="826"/>
      <c r="AH122" s="826"/>
      <c r="AI122" s="826"/>
      <c r="AJ122" s="827"/>
      <c r="AK122" s="828" t="s">
        <v>461</v>
      </c>
      <c r="AL122" s="826"/>
      <c r="AM122" s="826"/>
      <c r="AN122" s="826"/>
      <c r="AO122" s="827"/>
      <c r="AP122" s="873" t="s">
        <v>436</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540574</v>
      </c>
      <c r="BR122" s="894"/>
      <c r="BS122" s="894"/>
      <c r="BT122" s="894"/>
      <c r="BU122" s="894"/>
      <c r="BV122" s="894">
        <v>660221</v>
      </c>
      <c r="BW122" s="894"/>
      <c r="BX122" s="894"/>
      <c r="BY122" s="894"/>
      <c r="BZ122" s="894"/>
      <c r="CA122" s="894">
        <v>702678</v>
      </c>
      <c r="CB122" s="894"/>
      <c r="CC122" s="894"/>
      <c r="CD122" s="894"/>
      <c r="CE122" s="894"/>
      <c r="CF122" s="895">
        <v>199.6</v>
      </c>
      <c r="CG122" s="896"/>
      <c r="CH122" s="896"/>
      <c r="CI122" s="896"/>
      <c r="CJ122" s="896"/>
      <c r="CK122" s="918"/>
      <c r="CL122" s="904"/>
      <c r="CM122" s="904"/>
      <c r="CN122" s="904"/>
      <c r="CO122" s="905"/>
      <c r="CP122" s="884" t="s">
        <v>407</v>
      </c>
      <c r="CQ122" s="885"/>
      <c r="CR122" s="885"/>
      <c r="CS122" s="885"/>
      <c r="CT122" s="885"/>
      <c r="CU122" s="885"/>
      <c r="CV122" s="885"/>
      <c r="CW122" s="885"/>
      <c r="CX122" s="885"/>
      <c r="CY122" s="885"/>
      <c r="CZ122" s="885"/>
      <c r="DA122" s="885"/>
      <c r="DB122" s="885"/>
      <c r="DC122" s="885"/>
      <c r="DD122" s="885"/>
      <c r="DE122" s="885"/>
      <c r="DF122" s="886"/>
      <c r="DG122" s="862" t="s">
        <v>395</v>
      </c>
      <c r="DH122" s="863"/>
      <c r="DI122" s="863"/>
      <c r="DJ122" s="863"/>
      <c r="DK122" s="863"/>
      <c r="DL122" s="863" t="s">
        <v>435</v>
      </c>
      <c r="DM122" s="863"/>
      <c r="DN122" s="863"/>
      <c r="DO122" s="863"/>
      <c r="DP122" s="863"/>
      <c r="DQ122" s="863" t="s">
        <v>395</v>
      </c>
      <c r="DR122" s="863"/>
      <c r="DS122" s="863"/>
      <c r="DT122" s="863"/>
      <c r="DU122" s="863"/>
      <c r="DV122" s="840" t="s">
        <v>395</v>
      </c>
      <c r="DW122" s="840"/>
      <c r="DX122" s="840"/>
      <c r="DY122" s="840"/>
      <c r="DZ122" s="841"/>
    </row>
    <row r="123" spans="1:130" s="248" customFormat="1" ht="26.25" customHeight="1" x14ac:dyDescent="0.15">
      <c r="A123" s="866"/>
      <c r="B123" s="867"/>
      <c r="C123" s="870" t="s">
        <v>457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395</v>
      </c>
      <c r="AB123" s="826"/>
      <c r="AC123" s="826"/>
      <c r="AD123" s="826"/>
      <c r="AE123" s="827"/>
      <c r="AF123" s="828" t="s">
        <v>436</v>
      </c>
      <c r="AG123" s="826"/>
      <c r="AH123" s="826"/>
      <c r="AI123" s="826"/>
      <c r="AJ123" s="827"/>
      <c r="AK123" s="828" t="s">
        <v>395</v>
      </c>
      <c r="AL123" s="826"/>
      <c r="AM123" s="826"/>
      <c r="AN123" s="826"/>
      <c r="AO123" s="827"/>
      <c r="AP123" s="873" t="s">
        <v>435</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474</v>
      </c>
      <c r="BP123" s="927"/>
      <c r="BQ123" s="881">
        <v>1009475</v>
      </c>
      <c r="BR123" s="882"/>
      <c r="BS123" s="882"/>
      <c r="BT123" s="882"/>
      <c r="BU123" s="882"/>
      <c r="BV123" s="882">
        <v>1134174</v>
      </c>
      <c r="BW123" s="882"/>
      <c r="BX123" s="882"/>
      <c r="BY123" s="882"/>
      <c r="BZ123" s="882"/>
      <c r="CA123" s="882">
        <v>1131002</v>
      </c>
      <c r="CB123" s="882"/>
      <c r="CC123" s="882"/>
      <c r="CD123" s="882"/>
      <c r="CE123" s="882"/>
      <c r="CF123" s="792"/>
      <c r="CG123" s="793"/>
      <c r="CH123" s="793"/>
      <c r="CI123" s="793"/>
      <c r="CJ123" s="883"/>
      <c r="CK123" s="918"/>
      <c r="CL123" s="904"/>
      <c r="CM123" s="904"/>
      <c r="CN123" s="904"/>
      <c r="CO123" s="905"/>
      <c r="CP123" s="884" t="s">
        <v>475</v>
      </c>
      <c r="CQ123" s="885"/>
      <c r="CR123" s="885"/>
      <c r="CS123" s="885"/>
      <c r="CT123" s="885"/>
      <c r="CU123" s="885"/>
      <c r="CV123" s="885"/>
      <c r="CW123" s="885"/>
      <c r="CX123" s="885"/>
      <c r="CY123" s="885"/>
      <c r="CZ123" s="885"/>
      <c r="DA123" s="885"/>
      <c r="DB123" s="885"/>
      <c r="DC123" s="885"/>
      <c r="DD123" s="885"/>
      <c r="DE123" s="885"/>
      <c r="DF123" s="886"/>
      <c r="DG123" s="825" t="s">
        <v>436</v>
      </c>
      <c r="DH123" s="826"/>
      <c r="DI123" s="826"/>
      <c r="DJ123" s="826"/>
      <c r="DK123" s="827"/>
      <c r="DL123" s="828" t="s">
        <v>395</v>
      </c>
      <c r="DM123" s="826"/>
      <c r="DN123" s="826"/>
      <c r="DO123" s="826"/>
      <c r="DP123" s="827"/>
      <c r="DQ123" s="828" t="s">
        <v>436</v>
      </c>
      <c r="DR123" s="826"/>
      <c r="DS123" s="826"/>
      <c r="DT123" s="826"/>
      <c r="DU123" s="827"/>
      <c r="DV123" s="873" t="s">
        <v>436</v>
      </c>
      <c r="DW123" s="874"/>
      <c r="DX123" s="874"/>
      <c r="DY123" s="874"/>
      <c r="DZ123" s="875"/>
    </row>
    <row r="124" spans="1:130" s="248" customFormat="1" ht="26.25" customHeight="1" thickBot="1" x14ac:dyDescent="0.2">
      <c r="A124" s="866"/>
      <c r="B124" s="867"/>
      <c r="C124" s="870" t="s">
        <v>460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395</v>
      </c>
      <c r="AB124" s="826"/>
      <c r="AC124" s="826"/>
      <c r="AD124" s="826"/>
      <c r="AE124" s="827"/>
      <c r="AF124" s="828" t="s">
        <v>395</v>
      </c>
      <c r="AG124" s="826"/>
      <c r="AH124" s="826"/>
      <c r="AI124" s="826"/>
      <c r="AJ124" s="827"/>
      <c r="AK124" s="828" t="s">
        <v>395</v>
      </c>
      <c r="AL124" s="826"/>
      <c r="AM124" s="826"/>
      <c r="AN124" s="826"/>
      <c r="AO124" s="827"/>
      <c r="AP124" s="873" t="s">
        <v>436</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395</v>
      </c>
      <c r="BR124" s="880"/>
      <c r="BS124" s="880"/>
      <c r="BT124" s="880"/>
      <c r="BU124" s="880"/>
      <c r="BV124" s="880" t="s">
        <v>436</v>
      </c>
      <c r="BW124" s="880"/>
      <c r="BX124" s="880"/>
      <c r="BY124" s="880"/>
      <c r="BZ124" s="880"/>
      <c r="CA124" s="880" t="s">
        <v>435</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436</v>
      </c>
      <c r="DH124" s="809"/>
      <c r="DI124" s="809"/>
      <c r="DJ124" s="809"/>
      <c r="DK124" s="810"/>
      <c r="DL124" s="811" t="s">
        <v>436</v>
      </c>
      <c r="DM124" s="809"/>
      <c r="DN124" s="809"/>
      <c r="DO124" s="809"/>
      <c r="DP124" s="810"/>
      <c r="DQ124" s="811" t="s">
        <v>436</v>
      </c>
      <c r="DR124" s="809"/>
      <c r="DS124" s="809"/>
      <c r="DT124" s="809"/>
      <c r="DU124" s="810"/>
      <c r="DV124" s="897" t="s">
        <v>436</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436</v>
      </c>
      <c r="AB125" s="826"/>
      <c r="AC125" s="826"/>
      <c r="AD125" s="826"/>
      <c r="AE125" s="827"/>
      <c r="AF125" s="828" t="s">
        <v>454</v>
      </c>
      <c r="AG125" s="826"/>
      <c r="AH125" s="826"/>
      <c r="AI125" s="826"/>
      <c r="AJ125" s="827"/>
      <c r="AK125" s="828" t="s">
        <v>395</v>
      </c>
      <c r="AL125" s="826"/>
      <c r="AM125" s="826"/>
      <c r="AN125" s="826"/>
      <c r="AO125" s="827"/>
      <c r="AP125" s="873" t="s">
        <v>395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395</v>
      </c>
      <c r="DH125" s="891"/>
      <c r="DI125" s="891"/>
      <c r="DJ125" s="891"/>
      <c r="DK125" s="891"/>
      <c r="DL125" s="891" t="s">
        <v>436</v>
      </c>
      <c r="DM125" s="891"/>
      <c r="DN125" s="891"/>
      <c r="DO125" s="891"/>
      <c r="DP125" s="891"/>
      <c r="DQ125" s="891" t="s">
        <v>436</v>
      </c>
      <c r="DR125" s="891"/>
      <c r="DS125" s="891"/>
      <c r="DT125" s="891"/>
      <c r="DU125" s="891"/>
      <c r="DV125" s="892" t="s">
        <v>436</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436</v>
      </c>
      <c r="AB126" s="826"/>
      <c r="AC126" s="826"/>
      <c r="AD126" s="826"/>
      <c r="AE126" s="827"/>
      <c r="AF126" s="828" t="s">
        <v>435</v>
      </c>
      <c r="AG126" s="826"/>
      <c r="AH126" s="826"/>
      <c r="AI126" s="826"/>
      <c r="AJ126" s="827"/>
      <c r="AK126" s="828" t="s">
        <v>454</v>
      </c>
      <c r="AL126" s="826"/>
      <c r="AM126" s="826"/>
      <c r="AN126" s="826"/>
      <c r="AO126" s="827"/>
      <c r="AP126" s="873" t="s">
        <v>395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454</v>
      </c>
      <c r="DH126" s="863"/>
      <c r="DI126" s="863"/>
      <c r="DJ126" s="863"/>
      <c r="DK126" s="863"/>
      <c r="DL126" s="863" t="s">
        <v>395</v>
      </c>
      <c r="DM126" s="863"/>
      <c r="DN126" s="863"/>
      <c r="DO126" s="863"/>
      <c r="DP126" s="863"/>
      <c r="DQ126" s="863" t="s">
        <v>436</v>
      </c>
      <c r="DR126" s="863"/>
      <c r="DS126" s="863"/>
      <c r="DT126" s="863"/>
      <c r="DU126" s="863"/>
      <c r="DV126" s="840" t="s">
        <v>436</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454</v>
      </c>
      <c r="AB127" s="826"/>
      <c r="AC127" s="826"/>
      <c r="AD127" s="826"/>
      <c r="AE127" s="827"/>
      <c r="AF127" s="828" t="s">
        <v>436</v>
      </c>
      <c r="AG127" s="826"/>
      <c r="AH127" s="826"/>
      <c r="AI127" s="826"/>
      <c r="AJ127" s="827"/>
      <c r="AK127" s="828" t="s">
        <v>454</v>
      </c>
      <c r="AL127" s="826"/>
      <c r="AM127" s="826"/>
      <c r="AN127" s="826"/>
      <c r="AO127" s="827"/>
      <c r="AP127" s="873" t="s">
        <v>454</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436</v>
      </c>
      <c r="DH127" s="863"/>
      <c r="DI127" s="863"/>
      <c r="DJ127" s="863"/>
      <c r="DK127" s="863"/>
      <c r="DL127" s="863" t="s">
        <v>454</v>
      </c>
      <c r="DM127" s="863"/>
      <c r="DN127" s="863"/>
      <c r="DO127" s="863"/>
      <c r="DP127" s="863"/>
      <c r="DQ127" s="863" t="s">
        <v>436</v>
      </c>
      <c r="DR127" s="863"/>
      <c r="DS127" s="863"/>
      <c r="DT127" s="863"/>
      <c r="DU127" s="863"/>
      <c r="DV127" s="840" t="s">
        <v>436</v>
      </c>
      <c r="DW127" s="840"/>
      <c r="DX127" s="840"/>
      <c r="DY127" s="840"/>
      <c r="DZ127" s="841"/>
    </row>
    <row r="128" spans="1:130" s="248"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t="s">
        <v>436</v>
      </c>
      <c r="AB128" s="847"/>
      <c r="AC128" s="847"/>
      <c r="AD128" s="847"/>
      <c r="AE128" s="848"/>
      <c r="AF128" s="849" t="s">
        <v>436</v>
      </c>
      <c r="AG128" s="847"/>
      <c r="AH128" s="847"/>
      <c r="AI128" s="847"/>
      <c r="AJ128" s="848"/>
      <c r="AK128" s="849" t="s">
        <v>436</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436</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t="s">
        <v>436</v>
      </c>
      <c r="DH128" s="837"/>
      <c r="DI128" s="837"/>
      <c r="DJ128" s="837"/>
      <c r="DK128" s="837"/>
      <c r="DL128" s="837" t="s">
        <v>491</v>
      </c>
      <c r="DM128" s="837"/>
      <c r="DN128" s="837"/>
      <c r="DO128" s="837"/>
      <c r="DP128" s="837"/>
      <c r="DQ128" s="837" t="s">
        <v>454</v>
      </c>
      <c r="DR128" s="837"/>
      <c r="DS128" s="837"/>
      <c r="DT128" s="837"/>
      <c r="DU128" s="837"/>
      <c r="DV128" s="838" t="s">
        <v>454</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492</v>
      </c>
      <c r="X129" s="823"/>
      <c r="Y129" s="823"/>
      <c r="Z129" s="824"/>
      <c r="AA129" s="825">
        <v>398591</v>
      </c>
      <c r="AB129" s="826"/>
      <c r="AC129" s="826"/>
      <c r="AD129" s="826"/>
      <c r="AE129" s="827"/>
      <c r="AF129" s="828">
        <v>397966</v>
      </c>
      <c r="AG129" s="826"/>
      <c r="AH129" s="826"/>
      <c r="AI129" s="826"/>
      <c r="AJ129" s="827"/>
      <c r="AK129" s="828">
        <v>409858</v>
      </c>
      <c r="AL129" s="826"/>
      <c r="AM129" s="826"/>
      <c r="AN129" s="826"/>
      <c r="AO129" s="827"/>
      <c r="AP129" s="829"/>
      <c r="AQ129" s="830"/>
      <c r="AR129" s="830"/>
      <c r="AS129" s="830"/>
      <c r="AT129" s="831"/>
      <c r="AU129" s="286"/>
      <c r="AV129" s="286"/>
      <c r="AW129" s="286"/>
      <c r="AX129" s="795" t="s">
        <v>493</v>
      </c>
      <c r="AY129" s="796"/>
      <c r="AZ129" s="796"/>
      <c r="BA129" s="796"/>
      <c r="BB129" s="796"/>
      <c r="BC129" s="796"/>
      <c r="BD129" s="796"/>
      <c r="BE129" s="797"/>
      <c r="BF129" s="815" t="s">
        <v>454</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495</v>
      </c>
      <c r="X130" s="823"/>
      <c r="Y130" s="823"/>
      <c r="Z130" s="824"/>
      <c r="AA130" s="825">
        <v>61171</v>
      </c>
      <c r="AB130" s="826"/>
      <c r="AC130" s="826"/>
      <c r="AD130" s="826"/>
      <c r="AE130" s="827"/>
      <c r="AF130" s="828">
        <v>61748</v>
      </c>
      <c r="AG130" s="826"/>
      <c r="AH130" s="826"/>
      <c r="AI130" s="826"/>
      <c r="AJ130" s="827"/>
      <c r="AK130" s="828">
        <v>57855</v>
      </c>
      <c r="AL130" s="826"/>
      <c r="AM130" s="826"/>
      <c r="AN130" s="826"/>
      <c r="AO130" s="827"/>
      <c r="AP130" s="829"/>
      <c r="AQ130" s="830"/>
      <c r="AR130" s="830"/>
      <c r="AS130" s="830"/>
      <c r="AT130" s="831"/>
      <c r="AU130" s="286"/>
      <c r="AV130" s="286"/>
      <c r="AW130" s="286"/>
      <c r="AX130" s="795" t="s">
        <v>496</v>
      </c>
      <c r="AY130" s="796"/>
      <c r="AZ130" s="796"/>
      <c r="BA130" s="796"/>
      <c r="BB130" s="796"/>
      <c r="BC130" s="796"/>
      <c r="BD130" s="796"/>
      <c r="BE130" s="797"/>
      <c r="BF130" s="798">
        <v>6.9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497</v>
      </c>
      <c r="X131" s="806"/>
      <c r="Y131" s="806"/>
      <c r="Z131" s="807"/>
      <c r="AA131" s="808">
        <v>337420</v>
      </c>
      <c r="AB131" s="809"/>
      <c r="AC131" s="809"/>
      <c r="AD131" s="809"/>
      <c r="AE131" s="810"/>
      <c r="AF131" s="811">
        <v>336218</v>
      </c>
      <c r="AG131" s="809"/>
      <c r="AH131" s="809"/>
      <c r="AI131" s="809"/>
      <c r="AJ131" s="810"/>
      <c r="AK131" s="811">
        <v>352003</v>
      </c>
      <c r="AL131" s="809"/>
      <c r="AM131" s="809"/>
      <c r="AN131" s="809"/>
      <c r="AO131" s="810"/>
      <c r="AP131" s="812"/>
      <c r="AQ131" s="813"/>
      <c r="AR131" s="813"/>
      <c r="AS131" s="813"/>
      <c r="AT131" s="814"/>
      <c r="AU131" s="286"/>
      <c r="AV131" s="286"/>
      <c r="AW131" s="286"/>
      <c r="AX131" s="773" t="s">
        <v>498</v>
      </c>
      <c r="AY131" s="774"/>
      <c r="AZ131" s="774"/>
      <c r="BA131" s="774"/>
      <c r="BB131" s="774"/>
      <c r="BC131" s="774"/>
      <c r="BD131" s="774"/>
      <c r="BE131" s="775"/>
      <c r="BF131" s="776" t="s">
        <v>491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500</v>
      </c>
      <c r="W132" s="786"/>
      <c r="X132" s="786"/>
      <c r="Y132" s="786"/>
      <c r="Z132" s="787"/>
      <c r="AA132" s="788">
        <v>9.2691600970000003</v>
      </c>
      <c r="AB132" s="789"/>
      <c r="AC132" s="789"/>
      <c r="AD132" s="789"/>
      <c r="AE132" s="790"/>
      <c r="AF132" s="791">
        <v>3.4424093889999998</v>
      </c>
      <c r="AG132" s="789"/>
      <c r="AH132" s="789"/>
      <c r="AI132" s="789"/>
      <c r="AJ132" s="790"/>
      <c r="AK132" s="791">
        <v>8.1044763819999996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501</v>
      </c>
      <c r="W133" s="765"/>
      <c r="X133" s="765"/>
      <c r="Y133" s="765"/>
      <c r="Z133" s="766"/>
      <c r="AA133" s="767">
        <v>9.5</v>
      </c>
      <c r="AB133" s="768"/>
      <c r="AC133" s="768"/>
      <c r="AD133" s="768"/>
      <c r="AE133" s="769"/>
      <c r="AF133" s="767">
        <v>7.9</v>
      </c>
      <c r="AG133" s="768"/>
      <c r="AH133" s="768"/>
      <c r="AI133" s="768"/>
      <c r="AJ133" s="769"/>
      <c r="AK133" s="767">
        <v>6.9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jHQ0Wb56FTyhzKUWj4f2Ji33OofA/0+g3cG8qXMzeIPOsoxZRSHSekUBB2VSZaH22LfRI5DDozX/1w3gSGzw==" saltValue="U6YSSCE8LgMlPhHO9MKu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E32" sqref="BE3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5OgbJViKtbOcEAFxHdAqTAZgyCbUg1R32I8Ac202/UNIwMNxx1DrCwmIusNBPltqRx3cNze8WyxcnEIhxz1XA==" saltValue="Ll8I/NmaiSBqZGj0KqZ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FNXLbCzNeeml/A/X6LipUXWE8KwY3X18c7RYIRD1g8NRb6/PdtmMCBbs9Y5TBsdMlnANLnoDhwrD8d2c2qZKQ==" saltValue="hdhvWqTRIddNm4r6Ugd1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510</v>
      </c>
      <c r="AL9" s="1190"/>
      <c r="AM9" s="1190"/>
      <c r="AN9" s="1191"/>
      <c r="AO9" s="314">
        <v>204044</v>
      </c>
      <c r="AP9" s="314">
        <v>591432</v>
      </c>
      <c r="AQ9" s="315">
        <v>199723</v>
      </c>
      <c r="AR9" s="316">
        <v>196.1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511</v>
      </c>
      <c r="AL10" s="1190"/>
      <c r="AM10" s="1190"/>
      <c r="AN10" s="1191"/>
      <c r="AO10" s="317">
        <v>1628</v>
      </c>
      <c r="AP10" s="317">
        <v>4719</v>
      </c>
      <c r="AQ10" s="318">
        <v>26472</v>
      </c>
      <c r="AR10" s="319">
        <v>-82.2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512</v>
      </c>
      <c r="AL11" s="1190"/>
      <c r="AM11" s="1190"/>
      <c r="AN11" s="1191"/>
      <c r="AO11" s="317" t="s">
        <v>513</v>
      </c>
      <c r="AP11" s="317" t="s">
        <v>513</v>
      </c>
      <c r="AQ11" s="318">
        <v>1310</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514</v>
      </c>
      <c r="AL12" s="1190"/>
      <c r="AM12" s="1190"/>
      <c r="AN12" s="1191"/>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515</v>
      </c>
      <c r="AL13" s="1190"/>
      <c r="AM13" s="1190"/>
      <c r="AN13" s="1191"/>
      <c r="AO13" s="317">
        <v>9649</v>
      </c>
      <c r="AP13" s="317">
        <v>27968</v>
      </c>
      <c r="AQ13" s="318">
        <v>7770</v>
      </c>
      <c r="AR13" s="319">
        <v>259.89999999999998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516</v>
      </c>
      <c r="AL14" s="1190"/>
      <c r="AM14" s="1190"/>
      <c r="AN14" s="1191"/>
      <c r="AO14" s="317" t="s">
        <v>513</v>
      </c>
      <c r="AP14" s="317" t="s">
        <v>513</v>
      </c>
      <c r="AQ14" s="318">
        <v>5092</v>
      </c>
      <c r="AR14" s="319" t="s">
        <v>513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517</v>
      </c>
      <c r="AL15" s="1193"/>
      <c r="AM15" s="1193"/>
      <c r="AN15" s="1194"/>
      <c r="AO15" s="317">
        <v>-20404</v>
      </c>
      <c r="AP15" s="317">
        <v>-59142</v>
      </c>
      <c r="AQ15" s="318">
        <v>-15881</v>
      </c>
      <c r="AR15" s="319">
        <v>272.39999999999998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194917</v>
      </c>
      <c r="AP16" s="317">
        <v>564977</v>
      </c>
      <c r="AQ16" s="318">
        <v>224486</v>
      </c>
      <c r="AR16" s="319">
        <v>151.69999999999999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522</v>
      </c>
      <c r="AL21" s="1196"/>
      <c r="AM21" s="1196"/>
      <c r="AN21" s="1197"/>
      <c r="AO21" s="330">
        <v>66.67</v>
      </c>
      <c r="AP21" s="331">
        <v>20.23</v>
      </c>
      <c r="AQ21" s="332">
        <v>46.44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523</v>
      </c>
      <c r="AL22" s="1196"/>
      <c r="AM22" s="1196"/>
      <c r="AN22" s="1197"/>
      <c r="AO22" s="335">
        <v>89.8</v>
      </c>
      <c r="AP22" s="336">
        <v>95.4</v>
      </c>
      <c r="AQ22" s="337">
        <v>-5.6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527</v>
      </c>
      <c r="AL32" s="1179"/>
      <c r="AM32" s="1179"/>
      <c r="AN32" s="1180"/>
      <c r="AO32" s="345">
        <v>78284</v>
      </c>
      <c r="AP32" s="345">
        <v>226910</v>
      </c>
      <c r="AQ32" s="346">
        <v>117380</v>
      </c>
      <c r="AR32" s="347">
        <v>93.3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528</v>
      </c>
      <c r="AL33" s="1179"/>
      <c r="AM33" s="1179"/>
      <c r="AN33" s="118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529</v>
      </c>
      <c r="AL34" s="1179"/>
      <c r="AM34" s="1179"/>
      <c r="AN34" s="1180"/>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530</v>
      </c>
      <c r="AL35" s="1179"/>
      <c r="AM35" s="1179"/>
      <c r="AN35" s="1180"/>
      <c r="AO35" s="345">
        <v>7619</v>
      </c>
      <c r="AP35" s="345">
        <v>22084</v>
      </c>
      <c r="AQ35" s="346">
        <v>31875</v>
      </c>
      <c r="AR35" s="347">
        <v>-30.7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531</v>
      </c>
      <c r="AL36" s="1179"/>
      <c r="AM36" s="1179"/>
      <c r="AN36" s="1180"/>
      <c r="AO36" s="345">
        <v>478</v>
      </c>
      <c r="AP36" s="345">
        <v>1386</v>
      </c>
      <c r="AQ36" s="346">
        <v>2465</v>
      </c>
      <c r="AR36" s="347">
        <v>-43.8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532</v>
      </c>
      <c r="AL37" s="1179"/>
      <c r="AM37" s="1179"/>
      <c r="AN37" s="1180"/>
      <c r="AO37" s="345" t="s">
        <v>513</v>
      </c>
      <c r="AP37" s="345" t="s">
        <v>513</v>
      </c>
      <c r="AQ37" s="346">
        <v>285</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533</v>
      </c>
      <c r="AL38" s="1176"/>
      <c r="AM38" s="1176"/>
      <c r="AN38" s="1177"/>
      <c r="AO38" s="348">
        <v>2</v>
      </c>
      <c r="AP38" s="348">
        <v>6</v>
      </c>
      <c r="AQ38" s="349">
        <v>17</v>
      </c>
      <c r="AR38" s="337">
        <v>-64.7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534</v>
      </c>
      <c r="AL39" s="1176"/>
      <c r="AM39" s="1176"/>
      <c r="AN39" s="1177"/>
      <c r="AO39" s="345" t="s">
        <v>513</v>
      </c>
      <c r="AP39" s="345" t="s">
        <v>513</v>
      </c>
      <c r="AQ39" s="346">
        <v>-3552</v>
      </c>
      <c r="AR39" s="347" t="s">
        <v>513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535</v>
      </c>
      <c r="AL40" s="1179"/>
      <c r="AM40" s="1179"/>
      <c r="AN40" s="1180"/>
      <c r="AO40" s="345">
        <v>-57855</v>
      </c>
      <c r="AP40" s="345">
        <v>-167696</v>
      </c>
      <c r="AQ40" s="346">
        <v>-113436</v>
      </c>
      <c r="AR40" s="347">
        <v>47.8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28528</v>
      </c>
      <c r="AP41" s="345">
        <v>82690</v>
      </c>
      <c r="AQ41" s="346">
        <v>35033</v>
      </c>
      <c r="AR41" s="347">
        <v>136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505</v>
      </c>
      <c r="AN49" s="1186" t="s">
        <v>539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337247</v>
      </c>
      <c r="AN51" s="367">
        <v>875966</v>
      </c>
      <c r="AO51" s="368">
        <v>20.9</v>
      </c>
      <c r="AP51" s="369">
        <v>237994</v>
      </c>
      <c r="AQ51" s="370">
        <v>-15.1</v>
      </c>
      <c r="AR51" s="371">
        <v>36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11394</v>
      </c>
      <c r="AN52" s="375">
        <v>29595</v>
      </c>
      <c r="AO52" s="376">
        <v>1</v>
      </c>
      <c r="AP52" s="377">
        <v>110361</v>
      </c>
      <c r="AQ52" s="378">
        <v>-13.3</v>
      </c>
      <c r="AR52" s="379">
        <v>14.3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553326</v>
      </c>
      <c r="AN53" s="367">
        <v>1463825</v>
      </c>
      <c r="AO53" s="368">
        <v>67.099999999999994</v>
      </c>
      <c r="AP53" s="369">
        <v>267911</v>
      </c>
      <c r="AQ53" s="370">
        <v>12.6</v>
      </c>
      <c r="AR53" s="371">
        <v>54.5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701</v>
      </c>
      <c r="AN54" s="375">
        <v>1854</v>
      </c>
      <c r="AO54" s="376">
        <v>-93.7</v>
      </c>
      <c r="AP54" s="377">
        <v>106425</v>
      </c>
      <c r="AQ54" s="378">
        <v>-3.6</v>
      </c>
      <c r="AR54" s="379">
        <v>-90.1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226664</v>
      </c>
      <c r="AN55" s="367">
        <v>599640</v>
      </c>
      <c r="AO55" s="368">
        <v>-59</v>
      </c>
      <c r="AP55" s="369">
        <v>228215</v>
      </c>
      <c r="AQ55" s="370">
        <v>-14.8</v>
      </c>
      <c r="AR55" s="371">
        <v>-44.2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3251</v>
      </c>
      <c r="AN56" s="375">
        <v>8601</v>
      </c>
      <c r="AO56" s="376">
        <v>363.9</v>
      </c>
      <c r="AP56" s="377">
        <v>117571</v>
      </c>
      <c r="AQ56" s="378">
        <v>10.5</v>
      </c>
      <c r="AR56" s="379">
        <v>353.4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508257</v>
      </c>
      <c r="AN57" s="367">
        <v>1427688</v>
      </c>
      <c r="AO57" s="368">
        <v>138.1</v>
      </c>
      <c r="AP57" s="369">
        <v>264232</v>
      </c>
      <c r="AQ57" s="370">
        <v>15.8</v>
      </c>
      <c r="AR57" s="371">
        <v>122.3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6503</v>
      </c>
      <c r="AN58" s="375">
        <v>18267</v>
      </c>
      <c r="AO58" s="376">
        <v>112.4</v>
      </c>
      <c r="AP58" s="377">
        <v>133959</v>
      </c>
      <c r="AQ58" s="378">
        <v>13.9</v>
      </c>
      <c r="AR58" s="379">
        <v>98.5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478752</v>
      </c>
      <c r="AN59" s="367">
        <v>1387687</v>
      </c>
      <c r="AO59" s="368">
        <v>-2.8</v>
      </c>
      <c r="AP59" s="369">
        <v>263613</v>
      </c>
      <c r="AQ59" s="370">
        <v>-0.2</v>
      </c>
      <c r="AR59" s="371">
        <v>-2.6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11015</v>
      </c>
      <c r="AN60" s="375">
        <v>31928</v>
      </c>
      <c r="AO60" s="376">
        <v>74.8</v>
      </c>
      <c r="AP60" s="377">
        <v>128823</v>
      </c>
      <c r="AQ60" s="378">
        <v>-3.8</v>
      </c>
      <c r="AR60" s="379">
        <v>78.599999999999994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420849</v>
      </c>
      <c r="AN61" s="382">
        <v>1150961</v>
      </c>
      <c r="AO61" s="383">
        <v>32.9</v>
      </c>
      <c r="AP61" s="384">
        <v>252393</v>
      </c>
      <c r="AQ61" s="385">
        <v>-0.3</v>
      </c>
      <c r="AR61" s="371">
        <v>33.200000000000003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6573</v>
      </c>
      <c r="AN62" s="375">
        <v>18049</v>
      </c>
      <c r="AO62" s="376">
        <v>91.7</v>
      </c>
      <c r="AP62" s="377">
        <v>119428</v>
      </c>
      <c r="AQ62" s="378">
        <v>0.7</v>
      </c>
      <c r="AR62" s="379">
        <v>91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Yy3JPJZUzyPCcwmFvjb53C2JvGX3ddnVPp0zV7SwGSUtTTjwl8GUcq4D9m0vcEd9xSiv69mgP9RCPVW8+Fifw==" saltValue="QiyNVnBkL0BxzJeDknQqH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J18" sqref="BJ1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1" spans="125:125" ht="13.5" hidden="1" customHeight="1" x14ac:dyDescent="0.15">
      <c r="DU121" s="292"/>
    </row>
  </sheetData>
  <sheetProtection algorithmName="SHA-512" hashValue="tdF4EGXTMEWig25GjbUFb3FFQa30VkRHfrKoLNg3SDMoWE7FhmmLuP9QuedAKMXNghpX9TrvScCB7MlpfeVkfw==" saltValue="ihX80v9iXUv13plD54j8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J17" sqref="BJ1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3qsVli+HufpbG0WWbC2PlMEOhEWzYaOd1iTiI97lOYE24Xb1Vm6G4qiOvE9sQEpIUxbAFYwa0fNy8s/+XOS26w==" saltValue="AS4j1I+PtjJwdq2Zotiy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85.22</v>
      </c>
      <c r="G47" s="12">
        <v>91.2</v>
      </c>
      <c r="H47" s="12">
        <v>99.53</v>
      </c>
      <c r="I47" s="12">
        <v>100.36</v>
      </c>
      <c r="J47" s="13">
        <v>86.7</v>
      </c>
    </row>
    <row r="48" spans="2:10" ht="57.75" customHeight="1" x14ac:dyDescent="0.15">
      <c r="B48" s="14"/>
      <c r="C48" s="1202" t="s">
        <v>4</v>
      </c>
      <c r="D48" s="1202"/>
      <c r="E48" s="1203"/>
      <c r="F48" s="15">
        <v>11.5</v>
      </c>
      <c r="G48" s="16">
        <v>18.96</v>
      </c>
      <c r="H48" s="16">
        <v>40.01</v>
      </c>
      <c r="I48" s="16">
        <v>13.04</v>
      </c>
      <c r="J48" s="17">
        <v>16.54</v>
      </c>
    </row>
    <row r="49" spans="2:10" ht="57.75" customHeight="1" thickBot="1" x14ac:dyDescent="0.2">
      <c r="B49" s="18"/>
      <c r="C49" s="1204" t="s">
        <v>5</v>
      </c>
      <c r="D49" s="1204"/>
      <c r="E49" s="1205"/>
      <c r="F49" s="19">
        <v>6.73</v>
      </c>
      <c r="G49" s="20">
        <v>9.77</v>
      </c>
      <c r="H49" s="20">
        <v>25.69</v>
      </c>
      <c r="I49" s="20" t="s">
        <v>560</v>
      </c>
      <c r="J49" s="21" t="s">
        <v>561</v>
      </c>
    </row>
    <row r="50" spans="2:10" ht="13.5" customHeight="1" x14ac:dyDescent="0.15"/>
  </sheetData>
  <sheetProtection algorithmName="SHA-512" hashValue="UKsb2acQK3zATcmiX3RZhrV6o79xE8mfS3uaJfKo0yC2OR3gB6iguO3LPO7uf66h7o9/39Qf4kJUbhWd66bFww==" saltValue="aZqRH7kJSjh7jGTvqKtv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2022-03-14T06:04:19Z</cp:lastPrinted>
  <dcterms:created xsi:type="dcterms:W3CDTF">2022-02-02T07:50:42Z</dcterms:created>
  <dcterms:modified xsi:type="dcterms:W3CDTF">2022-10-03T09:32:33Z</dcterms:modified>
  <cp:category/>
</cp:coreProperties>
</file>