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19.220\共有\総務課\総務係\02_財政担当\財政\R4\公会計\令和２年度財政状況資料集の作成について（2回目・地方公会計関係）\【財政状況資料集】_473553_粟国村_2020\"/>
    </mc:Choice>
  </mc:AlternateContent>
  <xr:revisionPtr revIDLastSave="0" documentId="13_ncr:1_{6583196B-EF46-4899-A99D-52FF88C85C13}" xr6:coauthVersionLast="36" xr6:coauthVersionMax="36" xr10:uidLastSave="{00000000-0000-0000-0000-000000000000}"/>
  <bookViews>
    <workbookView xWindow="0" yWindow="0" windowWidth="28800" windowHeight="11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35" i="10"/>
  <c r="CO34" i="10"/>
  <c r="BW34" i="10"/>
  <c r="BW35" i="10" s="1"/>
  <c r="BW36" i="10" s="1"/>
  <c r="BW37" i="10" s="1"/>
  <c r="BW38" i="10" s="1"/>
  <c r="BW39" i="10" s="1"/>
  <c r="BW40" i="10" s="1"/>
  <c r="BW41" i="10" s="1"/>
  <c r="BW42" i="10" s="1"/>
  <c r="AM34" i="10"/>
  <c r="U34" i="10"/>
  <c r="U35"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<sst xmlns="http://schemas.openxmlformats.org/spreadsheetml/2006/main" count="1208" uniqueCount="620">
  <si>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</si>
  <si>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</si>
  <si>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</si>
  <si>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</si>
  <si>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</si>
  <si>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</si>
  <si>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</si>
  <si>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</si>
  <si>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</si>
  <si>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</si>
  <si>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</si>
  <si>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</si>
  <si>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</si>
  <si>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</si>
  <si>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</si>
  <si>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</si>
  <si>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</si>
  <si>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</si>
  <si>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</si>
  <si>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</si>
  <si>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</si>
  <si>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</si>
  <si>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</si>
  <si>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</si>
  <si>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</si>
  <si>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</si>
  <si>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</si>
  <si>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</si>
  <si>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</si>
  <si>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</si>
  <si>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</si>
  <si>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</si>
  <si>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</si>
  <si>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</si>
  <si>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</si>
  <si>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</si>
  <si>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</si>
  <si>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</si>
  <si>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</si>
  <si>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</si>
  <si>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</si>
  <si>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</si>
  <si>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</si>
  <si>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</si>
  <si>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</si>
  <si>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</si>
  <si>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</si>
  <si>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</si>
  <si>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</si>
  <si>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</si>
  <si>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</si>
  <si>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</si>
  <si>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</si>
  <si>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</si>
  <si>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</si>
  <si>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</si>
  <si>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</si>
  <si>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</si>
  <si>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</si>
  <si>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</si>
  <si>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</si>
  <si>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</si>
  <si>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</si>
  <si>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</si>
  <si>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</si>
  <si>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</si>
  <si>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</si>
  <si>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</si>
  <si>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</si>
  <si>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</si>
  <si>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</si>
  <si>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</si>
  <si>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</si>
  <si>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</si>
  <si>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</si>
  <si>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</si>
  <si>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</si>
  <si>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</si>
  <si>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</si>
  <si>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</si>
  <si>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</si>
  <si>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</si>
  <si>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</si>
  <si>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</si>
  <si>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</si>
  <si>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</si>
  <si>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</si>
  <si>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</si>
  <si>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</si>
  <si>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</si>
  <si>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</si>
  <si>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</si>
  <si>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</si>
  <si>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</si>
  <si>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</si>
  <si>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</si>
  <si>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</si>
  <si>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</si>
  <si>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</si>
  <si>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</si>
  <si>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</si>
  <si>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</si>
  <si>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</si>
  <si>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</si>
  <si>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</si>
  <si>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</si>
  <si>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</si>
  <si>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</si>
  <si>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</si>
  <si>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</si>
  <si>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</si>
  <si>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</si>
  <si>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</si>
  <si>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</si>
  <si>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</si>
  <si>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</si>
  <si>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</si>
  <si>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</si>
  <si>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</si>
  <si>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</si>
  <si>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</si>
  <si>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</si>
  <si>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</si>
  <si>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</si>
  <si>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</si>
  <si>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</si>
  <si>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</si>
  <si>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</si>
  <si>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</si>
  <si>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</si>
  <si>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</si>
  <si>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</si>
  <si>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</si>
  <si>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</si>
  <si>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</si>
  <si>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</si>
  <si>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</si>
  <si>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</si>
  <si>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</si>
  <si>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</si>
  <si>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</si>
  <si>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</si>
  <si>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</si>
  <si>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</si>
  <si>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</si>
  <si>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</si>
  <si>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</si>
  <si>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</si>
  <si>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</si>
  <si>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</si>
  <si>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</si>
  <si>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</si>
  <si>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</si>
  <si>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</si>
  <si>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</si>
  <si>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</si>
  <si>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</si>
  <si>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</si>
  <si>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</si>
  <si>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</si>
  <si>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</si>
  <si>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</si>
  <si>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</si>
  <si>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</si>
  <si>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</si>
  <si>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</si>
  <si>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</si>
  <si>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</si>
  <si>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</si>
  <si>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</si>
  <si>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</si>
  <si>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</si>
  <si>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</si>
  <si>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</si>
  <si>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</si>
  <si>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</si>
  <si>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</si>
  <si>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</si>
  <si>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</si>
  <si>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</si>
  <si>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</si>
  <si>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</si>
  <si>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</si>
  <si>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</si>
  <si>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</si>
  <si>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</si>
  <si>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</si>
  <si>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</si>
  <si>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</si>
  <si>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</si>
  <si>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</si>
  <si>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</si>
  <si>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</si>
  <si>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</si>
  <si>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</si>
  <si>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</si>
  <si>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</si>
  <si>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</si>
  <si>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</si>
  <si>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</si>
  <si>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</si>
  <si>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</si>
  <si>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</si>
  <si>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</si>
  <si>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</si>
  <si>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</si>
  <si>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</si>
  <si>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</si>
  <si>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</si>
  <si>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</si>
  <si>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</si>
  <si>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</si>
  <si>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</si>
  <si>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</si>
  <si>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</si>
  <si>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</si>
  <si>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</si>
  <si>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沖縄県粟国村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</si>
  <si>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</si>
  <si>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</si>
  <si>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</si>
  <si>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</si>
  <si>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</si>
  <si>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</si>
  <si>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</si>
  <si>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</si>
  <si>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</si>
  <si>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</si>
  <si>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</si>
  <si>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</si>
  <si>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</si>
  <si>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</si>
  <si>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</si>
  <si>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</si>
  <si>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</si>
  <si>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</si>
  <si>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</si>
  <si>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</si>
  <si>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</si>
  <si>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</si>
  <si>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</si>
  <si>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</si>
  <si>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</si>
  <si>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</si>
  <si>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</si>
  <si>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</si>
  <si>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</si>
  <si>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</si>
  <si>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</si>
  <si>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</si>
  <si>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</si>
  <si>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</si>
  <si>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</si>
  <si>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</si>
  <si>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</si>
  <si>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</si>
  <si>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</si>
  <si>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</si>
  <si>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</si>
  <si>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</si>
  <si>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</si>
  <si>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</si>
  <si>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</si>
  <si>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</si>
  <si>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</si>
  <si>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</si>
  <si>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</si>
  <si>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</si>
  <si>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</si>
  <si>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</si>
  <si>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</si>
  <si>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</si>
  <si>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</si>
  <si>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</si>
  <si>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</si>
  <si>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</si>
  <si>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</si>
  <si>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</si>
  <si>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</si>
  <si>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</si>
  <si>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</si>
  <si>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</si>
  <si>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</si>
  <si>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</si>
  <si>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</si>
  <si>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</si>
  <si>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</si>
  <si>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</si>
  <si>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</si>
  <si>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</si>
  <si>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</si>
  <si>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</si>
  <si>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</si>
  <si>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</si>
  <si>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</si>
  <si>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</si>
  <si>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</si>
  <si>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</si>
  <si>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</si>
  <si>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</si>
  <si>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</si>
  <si>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</si>
  <si>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</si>
  <si>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</si>
  <si>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</si>
  <si>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</si>
  <si>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</si>
  <si>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</si>
  <si>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</si>
  <si>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</si>
  <si>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</si>
  <si>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</si>
  <si>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</si>
  <si>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</si>
  <si>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</si>
  <si>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</si>
  <si>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</si>
  <si>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</si>
  <si>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</si>
  <si>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</si>
  <si>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</si>
  <si>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</si>
  <si>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</si>
  <si>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</si>
  <si>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</si>
  <si>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</si>
  <si>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</si>
  <si>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</si>
  <si>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</si>
  <si>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</si>
  <si>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</si>
  <si>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</si>
  <si>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</si>
  <si>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</si>
  <si>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</si>
  <si>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</si>
  <si>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</si>
  <si>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</si>
  <si>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</si>
  <si>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</si>
  <si>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</si>
  <si>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</si>
  <si>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</si>
  <si>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</si>
  <si>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</si>
  <si>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</si>
  <si>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</si>
  <si>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</si>
  <si>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</si>
  <si>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</si>
  <si>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</si>
  <si>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</si>
  <si>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</si>
  <si>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</si>
  <si>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</si>
  <si>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</si>
  <si>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</si>
  <si>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</si>
  <si>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</si>
  <si>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</si>
  <si>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</si>
  <si>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</si>
  <si>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</si>
  <si>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</si>
  <si>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</si>
  <si>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</si>
  <si>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</si>
  <si>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</si>
  <si>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</si>
  <si>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</si>
  <si>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</si>
  <si>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沖縄県粟国村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</si>
  <si>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</si>
  <si>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</si>
  <si>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</si>
  <si>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</si>
  <si>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</si>
  <si>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</si>
  <si>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</si>
  <si>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</si>
  <si>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</si>
  <si>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</si>
  <si>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</si>
  <si>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</si>
  <si>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</si>
  <si>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</si>
  <si>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</si>
  <si>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</si>
  <si>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</si>
  <si>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</si>
  <si>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</si>
  <si>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</si>
  <si>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</si>
  <si>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</si>
  <si>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</si>
  <si>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</si>
  <si>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</si>
  <si>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</si>
  <si>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</si>
  <si>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</si>
  <si>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</si>
  <si>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</si>
  <si>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</si>
  <si>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</si>
  <si>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</si>
  <si>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</si>
  <si>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</si>
  <si>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</si>
  <si>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</si>
  <si>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</si>
  <si>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航路事業特別会計</t>
    <phoneticPr fontId="5"/>
  </si>
  <si>
    <t>農業集落排水事業特別会計</t>
    <phoneticPr fontId="5"/>
  </si>
  <si>
    <t>法非適用企業</t>
    <phoneticPr fontId="5"/>
  </si>
  <si>
    <t>村民牧場事業特別会計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</si>
  <si>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</si>
  <si>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</si>
  <si>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</si>
  <si>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</si>
  <si>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</si>
  <si>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</si>
  <si>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</si>
  <si>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</si>
  <si>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</si>
  <si>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</si>
  <si>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</si>
  <si>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</si>
  <si>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</si>
  <si>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</si>
  <si>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</si>
  <si>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</si>
  <si>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</si>
  <si>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</si>
  <si>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</si>
  <si>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</si>
  <si>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</si>
  <si>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</si>
  <si>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</si>
  <si>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</si>
  <si>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</si>
  <si>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</si>
  <si>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</si>
  <si>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</si>
  <si>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</si>
  <si>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</si>
  <si>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</si>
  <si>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</si>
  <si>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</si>
  <si>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</si>
  <si>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</si>
  <si>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</si>
  <si>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</si>
  <si>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</si>
  <si>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</si>
  <si>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</si>
  <si>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</si>
  <si>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</si>
  <si>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</si>
  <si>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</si>
  <si>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</si>
  <si>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</si>
  <si>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</si>
  <si>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</si>
  <si>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</si>
  <si>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</si>
  <si>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</si>
  <si>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</si>
  <si>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</si>
  <si>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</si>
  <si>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</si>
  <si>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</si>
  <si>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</si>
  <si>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</si>
  <si>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</si>
  <si>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</si>
  <si>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</si>
  <si>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</si>
  <si>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</si>
  <si>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</si>
  <si>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</si>
  <si>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</si>
  <si>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</si>
  <si>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</si>
  <si>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</si>
  <si>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</si>
  <si>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</si>
  <si>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</si>
  <si>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</si>
  <si>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</si>
  <si>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</si>
  <si>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</si>
  <si>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</si>
  <si>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</si>
  <si>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</si>
  <si>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</si>
  <si>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</si>
  <si>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</si>
  <si>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</si>
  <si>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</si>
  <si>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</si>
  <si>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</si>
  <si>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</si>
  <si>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</si>
  <si>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</si>
  <si>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</si>
  <si>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</si>
  <si>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</si>
  <si>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</si>
  <si>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</si>
  <si>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</si>
  <si>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</si>
  <si>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</si>
  <si>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</si>
  <si>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</si>
  <si>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</si>
  <si>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</si>
  <si>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</si>
  <si>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</si>
  <si>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</si>
  <si>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</si>
  <si>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</si>
  <si>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</si>
  <si>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</si>
  <si>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</si>
  <si>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</si>
  <si>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</si>
  <si>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</si>
  <si>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</si>
  <si>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</si>
  <si>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</si>
  <si>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</si>
  <si>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</si>
  <si>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</si>
  <si>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</si>
  <si>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</si>
  <si>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</si>
  <si>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</si>
  <si>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</si>
  <si>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</si>
  <si>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</si>
  <si>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</si>
  <si>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</si>
  <si>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</si>
  <si>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</si>
  <si>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</si>
  <si>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</si>
  <si>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</si>
  <si>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</si>
  <si>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</si>
  <si>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</si>
  <si>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</si>
  <si>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</si>
  <si>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</si>
  <si>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</si>
  <si>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</si>
  <si>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</si>
  <si>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</si>
  <si>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</si>
  <si>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</si>
  <si>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</si>
  <si>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</si>
  <si>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</si>
  <si>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</si>
  <si>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</si>
  <si>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</si>
  <si>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</si>
  <si>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</si>
  <si>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</si>
  <si>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</si>
  <si>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</si>
  <si>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</si>
  <si>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</si>
  <si>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</si>
  <si>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</si>
  <si>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</si>
  <si>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</si>
  <si>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20.33</t>
  </si>
  <si>
    <t>▲ 8.21</t>
  </si>
  <si>
    <t>一般会計</t>
  </si>
  <si>
    <t>国民健康保険特別会計</t>
  </si>
  <si>
    <t>村民牧場事業特別会計</t>
  </si>
  <si>
    <t>簡易水道事業特別会計</t>
  </si>
  <si>
    <t>航路事業特別会計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</si>
  <si>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</si>
  <si>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</si>
  <si>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</si>
  <si>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</si>
  <si>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</si>
  <si>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</si>
  <si>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</si>
  <si>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</si>
  <si>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</si>
  <si>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</si>
  <si>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</si>
  <si>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沖縄県介護保険広域連合（一般会計）</t>
    <rPh sb="12" eb="16">
      <t>イッパンカイケイ</t>
    </rPh>
    <phoneticPr fontId="2"/>
  </si>
  <si>
    <t>沖縄県介護保険広域連合（特別会計）</t>
    <rPh sb="12" eb="16">
      <t>トクベツカイケイ</t>
    </rPh>
    <phoneticPr fontId="2"/>
  </si>
  <si>
    <t>沖縄県後期高齢者医療広域連合（一般会計）</t>
    <rPh sb="15" eb="19">
      <t>イッパンカイケイ</t>
    </rPh>
    <phoneticPr fontId="2"/>
  </si>
  <si>
    <t>沖縄県後期高齢者医療広域連合（特別会計）</t>
    <rPh sb="15" eb="19">
      <t>トクベツカイケイ</t>
    </rPh>
    <phoneticPr fontId="2"/>
  </si>
  <si>
    <t>沖縄県市町村自治会館管理組合</t>
  </si>
  <si>
    <t>沖縄県市町村総合事務組合</t>
  </si>
  <si>
    <t>南部広域行政組合</t>
  </si>
  <si>
    <t>南部広域市町村圏事務組合</t>
  </si>
  <si>
    <t>沖縄県町村交通災害共済組合</t>
  </si>
  <si>
    <t>庁舎建設整備基金</t>
    <rPh sb="0" eb="4">
      <t>チョウシャケンセツ</t>
    </rPh>
    <rPh sb="4" eb="8">
      <t>セイビキキン</t>
    </rPh>
    <phoneticPr fontId="5"/>
  </si>
  <si>
    <t>農山漁村活性化基金</t>
    <rPh sb="0" eb="4">
      <t>ノウヤマギョソン</t>
    </rPh>
    <rPh sb="4" eb="9">
      <t>カッセイカキキン</t>
    </rPh>
    <phoneticPr fontId="5"/>
  </si>
  <si>
    <t>育英基金</t>
    <rPh sb="0" eb="4">
      <t>イクエイキキン</t>
    </rPh>
    <phoneticPr fontId="5"/>
  </si>
  <si>
    <t>地域福祉基金</t>
    <rPh sb="0" eb="6">
      <t>チイキフクシキキン</t>
    </rPh>
    <phoneticPr fontId="5"/>
  </si>
  <si>
    <t>ふるさと農村活性化基金</t>
    <rPh sb="4" eb="11">
      <t>ノウソンカッセイカキキン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</si>
  <si>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</si>
  <si>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</si>
  <si>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</si>
  <si>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</si>
  <si>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り、有形固定資産減価償却率は類似団体よりも低い水準にある。これは、粟国村小中学校等古い施設の更新に係る起債額が増加し、現在も役場庁舎の建て替えを行っているために、将来負担比率は高くなっていく状況にある。一方、老朽化した施設の更新が進んでいるため、有形固定資産減価償却率は低い状況になっている。一時的に将来負担が増加しているものの、今後、公共施設等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</si>
  <si>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</si>
  <si>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</si>
  <si>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</si>
  <si>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</si>
  <si>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</si>
  <si>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</si>
  <si>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同水準にあり、将来負担比率については高い水準にある。将来負担率が高い主な要因としては、粟国村小中学校の建て替えをおこない、多額の地方債を発行したことが考えられる。また、現在役場庁舎の建て替えも行い多額の地方債を発行する予定なので、これも将来負担比率を上げる要因になる。これらの地方債の償還年限に達すると、実質公債費比率が上昇していくことが考えられる。老朽化した施設の更新がある程度進んでいるため、多額の地方債を起こす機会は減っていくと思われるが、事業の選定を行い公債費の適正化に取り組んでいく必要がある。</t>
    <rPh sb="14" eb="15">
      <t>ドウ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</si>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</sst>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80970D-EEB4-4D53-AD3D-D1ABF82162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52D-42F5-B3B6-28555803E5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15275</c:v>
                </c:pt>
                <c:pt idx="1">
                  <c:v>476286</c:v>
                </c:pt>
                <c:pt idx="2">
                  <c:v>362926</c:v>
                </c:pt>
                <c:pt idx="3">
                  <c:v>510174</c:v>
                </c:pt>
                <c:pt idx="4">
                  <c:v>368872</c:v>
                </c:pt>
              </c:numCache>
            </c:numRef>
          </c:val>
          <c:smooth val="0"/>
          <c:extLst>
            <c:ext xmlns:c16="http://schemas.microsoft.com/office/drawing/2014/chart" uri="{C3380CC4-5D6E-409C-BE32-E72D297353CC}">
              <c16:uniqueId val="{00000001-A52D-42F5-B3B6-28555803E5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36.04</c:v>
                </c:pt>
                <c:pt idx="1">
                  <c:v>28.51</c:v>
                </c:pt>
                <c:pt idx="2">
                  <c:v>31.05</c:v>
                </c:pt>
                <c:pt idx="3">
                  <c:v>18.34</c:v>
                </c:pt>
                <c:pt idx="4">
                  <c:v>8.1300000000000008</c:v>
                </c:pt>
              </c:numCache>
            </c:numRef>
          </c:val>
          <c:extLst>
            <c:ext xmlns:c16="http://schemas.microsoft.com/office/drawing/2014/chart" uri="{C3380CC4-5D6E-409C-BE32-E72D297353CC}">
              <c16:uniqueId val="{00000000-9946-4E8B-BFF7-FC6F546C4F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47.12</c:v>
                </c:pt>
                <c:pt idx="1">
                  <c:v>59.55</c:v>
                </c:pt>
                <c:pt idx="2">
                  <c:v>35.86</c:v>
                </c:pt>
                <c:pt idx="3">
                  <c:v>49.07</c:v>
                </c:pt>
                <c:pt idx="4">
                  <c:v>24.56</c:v>
                </c:pt>
              </c:numCache>
            </c:numRef>
          </c:val>
          <c:extLst>
            <c:ext xmlns:c16="http://schemas.microsoft.com/office/drawing/2014/chart" uri="{C3380CC4-5D6E-409C-BE32-E72D297353CC}">
              <c16:uniqueId val="{00000001-9946-4E8B-BFF7-FC6F546C4F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12.64</c:v>
                </c:pt>
                <c:pt idx="1">
                  <c:v>5.38</c:v>
                </c:pt>
                <c:pt idx="2">
                  <c:v>-20.329999999999998</c:v>
                </c:pt>
                <c:pt idx="3">
                  <c:v>-8.2100000000000009</c:v>
                </c:pt>
                <c:pt idx="4">
                  <c:v>6.59</c:v>
                </c:pt>
              </c:numCache>
            </c:numRef>
          </c:val>
          <c:smooth val="0"/>
          <c:extLst>
            <c:ext xmlns:c16="http://schemas.microsoft.com/office/drawing/2014/chart" uri="{C3380CC4-5D6E-409C-BE32-E72D297353CC}">
              <c16:uniqueId val="{00000002-9946-4E8B-BFF7-FC6F546C4F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C00-4BF8-A8FD-9D697D7FBD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00-4BF8-A8FD-9D697D7FBD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C00-4BF8-A8FD-9D697D7FBDA3}"/>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0.06</c:v>
                </c:pt>
                <c:pt idx="4">
                  <c:v>#N/A</c:v>
                </c:pt>
                <c:pt idx="5">
                  <c:v>0.06</c:v>
                </c:pt>
                <c:pt idx="6">
                  <c:v>#N/A</c:v>
                </c:pt>
                <c:pt idx="7">
                  <c:v>1.04</c:v>
                </c:pt>
                <c:pt idx="8">
                  <c:v>#N/A</c:v>
                </c:pt>
                <c:pt idx="9">
                  <c:v>0.05</c:v>
                </c:pt>
              </c:numCache>
            </c:numRef>
          </c:val>
          <c:extLst>
            <c:ext xmlns:c16="http://schemas.microsoft.com/office/drawing/2014/chart" uri="{C3380CC4-5D6E-409C-BE32-E72D297353CC}">
              <c16:uniqueId val="{00000003-DC00-4BF8-A8FD-9D697D7FBDA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0.06</c:v>
                </c:pt>
                <c:pt idx="4">
                  <c:v>#N/A</c:v>
                </c:pt>
                <c:pt idx="5">
                  <c:v>7.0000000000000007E-2</c:v>
                </c:pt>
                <c:pt idx="6">
                  <c:v>#N/A</c:v>
                </c:pt>
                <c:pt idx="7">
                  <c:v>0.11</c:v>
                </c:pt>
                <c:pt idx="8">
                  <c:v>#N/A</c:v>
                </c:pt>
                <c:pt idx="9">
                  <c:v>0.05</c:v>
                </c:pt>
              </c:numCache>
            </c:numRef>
          </c:val>
          <c:extLst>
            <c:ext xmlns:c16="http://schemas.microsoft.com/office/drawing/2014/chart" uri="{C3380CC4-5D6E-409C-BE32-E72D297353CC}">
              <c16:uniqueId val="{00000004-DC00-4BF8-A8FD-9D697D7FBDA3}"/>
            </c:ext>
          </c:extLst>
        </c:ser>
        <c:ser>
          <c:idx val="5"/>
          <c:order val="5"/>
          <c:tx>
            <c:strRef>
              <c:f>データシート!$A$32</c:f>
              <c:strCache>
                <c:ptCount val="1"/>
                <c:pt idx="0">
                  <c:v>航路事業特別会計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5.91</c:v>
                </c:pt>
                <c:pt idx="2">
                  <c:v>#N/A</c:v>
                </c:pt>
                <c:pt idx="3">
                  <c:v>9.27</c:v>
                </c:pt>
                <c:pt idx="4">
                  <c:v>#N/A</c:v>
                </c:pt>
                <c:pt idx="5">
                  <c:v>0.61</c:v>
                </c:pt>
                <c:pt idx="6">
                  <c:v>#N/A</c:v>
                </c:pt>
                <c:pt idx="7">
                  <c:v>0.17</c:v>
                </c:pt>
                <c:pt idx="8">
                  <c:v>#N/A</c:v>
                </c:pt>
                <c:pt idx="9">
                  <c:v>0.53</c:v>
                </c:pt>
              </c:numCache>
            </c:numRef>
          </c:val>
          <c:extLst>
            <c:ext xmlns:c16="http://schemas.microsoft.com/office/drawing/2014/chart" uri="{C3380CC4-5D6E-409C-BE32-E72D297353CC}">
              <c16:uniqueId val="{00000005-DC00-4BF8-A8FD-9D697D7FBDA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3.55</c:v>
                </c:pt>
                <c:pt idx="4">
                  <c:v>#N/A</c:v>
                </c:pt>
                <c:pt idx="5">
                  <c:v>0.51</c:v>
                </c:pt>
                <c:pt idx="6">
                  <c:v>#N/A</c:v>
                </c:pt>
                <c:pt idx="7">
                  <c:v>4.28</c:v>
                </c:pt>
                <c:pt idx="8">
                  <c:v>#N/A</c:v>
                </c:pt>
                <c:pt idx="9">
                  <c:v>1.42</c:v>
                </c:pt>
              </c:numCache>
            </c:numRef>
          </c:val>
          <c:extLst>
            <c:ext xmlns:c16="http://schemas.microsoft.com/office/drawing/2014/chart" uri="{C3380CC4-5D6E-409C-BE32-E72D297353CC}">
              <c16:uniqueId val="{00000006-DC00-4BF8-A8FD-9D697D7FBDA3}"/>
            </c:ext>
          </c:extLst>
        </c:ser>
        <c:ser>
          <c:idx val="7"/>
          <c:order val="7"/>
          <c:tx>
            <c:strRef>
              <c:f>データシート!$A$34</c:f>
              <c:strCache>
                <c:ptCount val="1"/>
                <c:pt idx="0">
                  <c:v>村民牧場事業特別会計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2.46</c:v>
                </c:pt>
                <c:pt idx="2">
                  <c:v>#N/A</c:v>
                </c:pt>
                <c:pt idx="3">
                  <c:v>3.78</c:v>
                </c:pt>
                <c:pt idx="4">
                  <c:v>#N/A</c:v>
                </c:pt>
                <c:pt idx="5">
                  <c:v>2.52</c:v>
                </c:pt>
                <c:pt idx="6">
                  <c:v>#N/A</c:v>
                </c:pt>
                <c:pt idx="7">
                  <c:v>4.07</c:v>
                </c:pt>
                <c:pt idx="8">
                  <c:v>#N/A</c:v>
                </c:pt>
                <c:pt idx="9">
                  <c:v>4.3099999999999996</c:v>
                </c:pt>
              </c:numCache>
            </c:numRef>
          </c:val>
          <c:extLst>
            <c:ext xmlns:c16="http://schemas.microsoft.com/office/drawing/2014/chart" uri="{C3380CC4-5D6E-409C-BE32-E72D297353CC}">
              <c16:uniqueId val="{00000007-DC00-4BF8-A8FD-9D697D7FBD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1.1000000000000001</c:v>
                </c:pt>
                <c:pt idx="2">
                  <c:v>#N/A</c:v>
                </c:pt>
                <c:pt idx="3">
                  <c:v>3.93</c:v>
                </c:pt>
                <c:pt idx="4">
                  <c:v>#N/A</c:v>
                </c:pt>
                <c:pt idx="5">
                  <c:v>5.26</c:v>
                </c:pt>
                <c:pt idx="6">
                  <c:v>#N/A</c:v>
                </c:pt>
                <c:pt idx="7">
                  <c:v>2.65</c:v>
                </c:pt>
                <c:pt idx="8">
                  <c:v>#N/A</c:v>
                </c:pt>
                <c:pt idx="9">
                  <c:v>4.4000000000000004</c:v>
                </c:pt>
              </c:numCache>
            </c:numRef>
          </c:val>
          <c:extLst>
            <c:ext xmlns:c16="http://schemas.microsoft.com/office/drawing/2014/chart" uri="{C3380CC4-5D6E-409C-BE32-E72D297353CC}">
              <c16:uniqueId val="{00000008-DC00-4BF8-A8FD-9D697D7FBD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36.04</c:v>
                </c:pt>
                <c:pt idx="2">
                  <c:v>#N/A</c:v>
                </c:pt>
                <c:pt idx="3">
                  <c:v>28.51</c:v>
                </c:pt>
                <c:pt idx="4">
                  <c:v>#N/A</c:v>
                </c:pt>
                <c:pt idx="5">
                  <c:v>31.35</c:v>
                </c:pt>
                <c:pt idx="6">
                  <c:v>#N/A</c:v>
                </c:pt>
                <c:pt idx="7">
                  <c:v>18.34</c:v>
                </c:pt>
                <c:pt idx="8">
                  <c:v>#N/A</c:v>
                </c:pt>
                <c:pt idx="9">
                  <c:v>8.1199999999999992</c:v>
                </c:pt>
              </c:numCache>
            </c:numRef>
          </c:val>
          <c:extLst>
            <c:ext xmlns:c16="http://schemas.microsoft.com/office/drawing/2014/chart" uri="{C3380CC4-5D6E-409C-BE32-E72D297353CC}">
              <c16:uniqueId val="{00000009-DC00-4BF8-A8FD-9D697D7FBD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c:v>
                </c:pt>
                <c:pt idx="5">
                  <c:v>89</c:v>
                </c:pt>
                <c:pt idx="8">
                  <c:v>89</c:v>
                </c:pt>
                <c:pt idx="11">
                  <c:v>81</c:v>
                </c:pt>
                <c:pt idx="14">
                  <c:v>86</c:v>
                </c:pt>
              </c:numCache>
            </c:numRef>
          </c:val>
          <c:extLst>
            <c:ext xmlns:c16="http://schemas.microsoft.com/office/drawing/2014/chart" uri="{C3380CC4-5D6E-409C-BE32-E72D297353CC}">
              <c16:uniqueId val="{00000000-0A77-432E-8AE3-F8983C1486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77-432E-8AE3-F8983C1486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77-432E-8AE3-F8983C1486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77-432E-8AE3-F8983C1486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c:v>
                </c:pt>
                <c:pt idx="3">
                  <c:v>9</c:v>
                </c:pt>
                <c:pt idx="6">
                  <c:v>3</c:v>
                </c:pt>
                <c:pt idx="9">
                  <c:v>12</c:v>
                </c:pt>
                <c:pt idx="12">
                  <c:v>9</c:v>
                </c:pt>
              </c:numCache>
            </c:numRef>
          </c:val>
          <c:extLst>
            <c:ext xmlns:c16="http://schemas.microsoft.com/office/drawing/2014/chart" uri="{C3380CC4-5D6E-409C-BE32-E72D297353CC}">
              <c16:uniqueId val="{00000004-0A77-432E-8AE3-F8983C1486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77-432E-8AE3-F8983C1486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77-432E-8AE3-F8983C1486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103</c:v>
                </c:pt>
                <c:pt idx="3">
                  <c:v>110</c:v>
                </c:pt>
                <c:pt idx="6">
                  <c:v>123</c:v>
                </c:pt>
                <c:pt idx="9">
                  <c:v>117</c:v>
                </c:pt>
                <c:pt idx="12">
                  <c:v>128</c:v>
                </c:pt>
              </c:numCache>
            </c:numRef>
          </c:val>
          <c:extLst>
            <c:ext xmlns:c16="http://schemas.microsoft.com/office/drawing/2014/chart" uri="{C3380CC4-5D6E-409C-BE32-E72D297353CC}">
              <c16:uniqueId val="{00000007-0A77-432E-8AE3-F8983C1486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c:v>
                </c:pt>
                <c:pt idx="2">
                  <c:v>#N/A</c:v>
                </c:pt>
                <c:pt idx="3">
                  <c:v>#N/A</c:v>
                </c:pt>
                <c:pt idx="4">
                  <c:v>30</c:v>
                </c:pt>
                <c:pt idx="5">
                  <c:v>#N/A</c:v>
                </c:pt>
                <c:pt idx="6">
                  <c:v>#N/A</c:v>
                </c:pt>
                <c:pt idx="7">
                  <c:v>37</c:v>
                </c:pt>
                <c:pt idx="8">
                  <c:v>#N/A</c:v>
                </c:pt>
                <c:pt idx="9">
                  <c:v>#N/A</c:v>
                </c:pt>
                <c:pt idx="10">
                  <c:v>48</c:v>
                </c:pt>
                <c:pt idx="11">
                  <c:v>#N/A</c:v>
                </c:pt>
                <c:pt idx="12">
                  <c:v>#N/A</c:v>
                </c:pt>
                <c:pt idx="13">
                  <c:v>51</c:v>
                </c:pt>
                <c:pt idx="14">
                  <c:v>#N/A</c:v>
                </c:pt>
              </c:numCache>
            </c:numRef>
          </c:val>
          <c:smooth val="0"/>
          <c:extLst>
            <c:ext xmlns:c16="http://schemas.microsoft.com/office/drawing/2014/chart" uri="{C3380CC4-5D6E-409C-BE32-E72D297353CC}">
              <c16:uniqueId val="{00000008-0A77-432E-8AE3-F8983C1486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772</c:v>
                </c:pt>
                <c:pt idx="5">
                  <c:v>796</c:v>
                </c:pt>
                <c:pt idx="8">
                  <c:v>819</c:v>
                </c:pt>
                <c:pt idx="11">
                  <c:v>864</c:v>
                </c:pt>
                <c:pt idx="14">
                  <c:v>1042</c:v>
                </c:pt>
              </c:numCache>
            </c:numRef>
          </c:val>
          <c:extLst>
            <c:ext xmlns:c16="http://schemas.microsoft.com/office/drawing/2014/chart" uri="{C3380CC4-5D6E-409C-BE32-E72D297353CC}">
              <c16:uniqueId val="{00000000-83F8-4ED4-9F15-218F18FCF9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c:v>
                </c:pt>
                <c:pt idx="5">
                  <c:v>19</c:v>
                </c:pt>
                <c:pt idx="8">
                  <c:v>0</c:v>
                </c:pt>
                <c:pt idx="11">
                  <c:v>0</c:v>
                </c:pt>
                <c:pt idx="14">
                  <c:v>0</c:v>
                </c:pt>
              </c:numCache>
            </c:numRef>
          </c:val>
          <c:extLst>
            <c:ext xmlns:c16="http://schemas.microsoft.com/office/drawing/2014/chart" uri="{C3380CC4-5D6E-409C-BE32-E72D297353CC}">
              <c16:uniqueId val="{00000001-83F8-4ED4-9F15-218F18FCF9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639</c:v>
                </c:pt>
                <c:pt idx="5">
                  <c:v>742</c:v>
                </c:pt>
                <c:pt idx="8">
                  <c:v>712</c:v>
                </c:pt>
                <c:pt idx="11">
                  <c:v>801</c:v>
                </c:pt>
                <c:pt idx="14">
                  <c:v>643</c:v>
                </c:pt>
              </c:numCache>
            </c:numRef>
          </c:val>
          <c:extLst>
            <c:ext xmlns:c16="http://schemas.microsoft.com/office/drawing/2014/chart" uri="{C3380CC4-5D6E-409C-BE32-E72D297353CC}">
              <c16:uniqueId val="{00000002-83F8-4ED4-9F15-218F18FCF9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F8-4ED4-9F15-218F18FCF9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F8-4ED4-9F15-218F18FCF9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F8-4ED4-9F15-218F18FCF9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160</c:v>
                </c:pt>
                <c:pt idx="3">
                  <c:v>115</c:v>
                </c:pt>
                <c:pt idx="6">
                  <c:v>73</c:v>
                </c:pt>
                <c:pt idx="9">
                  <c:v>64</c:v>
                </c:pt>
                <c:pt idx="12">
                  <c:v>36</c:v>
                </c:pt>
              </c:numCache>
            </c:numRef>
          </c:val>
          <c:extLst>
            <c:ext xmlns:c16="http://schemas.microsoft.com/office/drawing/2014/chart" uri="{C3380CC4-5D6E-409C-BE32-E72D297353CC}">
              <c16:uniqueId val="{00000006-83F8-4ED4-9F15-218F18FCF9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F8-4ED4-9F15-218F18FCF9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105</c:v>
                </c:pt>
                <c:pt idx="3">
                  <c:v>101</c:v>
                </c:pt>
                <c:pt idx="6">
                  <c:v>123</c:v>
                </c:pt>
                <c:pt idx="9">
                  <c:v>128</c:v>
                </c:pt>
                <c:pt idx="12">
                  <c:v>156</c:v>
                </c:pt>
              </c:numCache>
            </c:numRef>
          </c:val>
          <c:extLst>
            <c:ext xmlns:c16="http://schemas.microsoft.com/office/drawing/2014/chart" uri="{C3380CC4-5D6E-409C-BE32-E72D297353CC}">
              <c16:uniqueId val="{00000008-83F8-4ED4-9F15-218F18FCF9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F8-4ED4-9F15-218F18FCF9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1523</c:v>
                </c:pt>
                <c:pt idx="3">
                  <c:v>1544</c:v>
                </c:pt>
                <c:pt idx="6">
                  <c:v>1551</c:v>
                </c:pt>
                <c:pt idx="9">
                  <c:v>1643</c:v>
                </c:pt>
                <c:pt idx="12">
                  <c:v>1619</c:v>
                </c:pt>
              </c:numCache>
            </c:numRef>
          </c:val>
          <c:extLst>
            <c:ext xmlns:c16="http://schemas.microsoft.com/office/drawing/2014/chart" uri="{C3380CC4-5D6E-409C-BE32-E72D297353CC}">
              <c16:uniqueId val="{0000000A-83F8-4ED4-9F15-218F18FCF9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350</c:v>
                </c:pt>
                <c:pt idx="2">
                  <c:v>#N/A</c:v>
                </c:pt>
                <c:pt idx="3">
                  <c:v>#N/A</c:v>
                </c:pt>
                <c:pt idx="4">
                  <c:v>202</c:v>
                </c:pt>
                <c:pt idx="5">
                  <c:v>#N/A</c:v>
                </c:pt>
                <c:pt idx="6">
                  <c:v>#N/A</c:v>
                </c:pt>
                <c:pt idx="7">
                  <c:v>215</c:v>
                </c:pt>
                <c:pt idx="8">
                  <c:v>#N/A</c:v>
                </c:pt>
                <c:pt idx="9">
                  <c:v>#N/A</c:v>
                </c:pt>
                <c:pt idx="10">
                  <c:v>170</c:v>
                </c:pt>
                <c:pt idx="11">
                  <c:v>#N/A</c:v>
                </c:pt>
                <c:pt idx="12">
                  <c:v>#N/A</c:v>
                </c:pt>
                <c:pt idx="13">
                  <c:v>126</c:v>
                </c:pt>
                <c:pt idx="14">
                  <c:v>#N/A</c:v>
                </c:pt>
              </c:numCache>
            </c:numRef>
          </c:val>
          <c:smooth val="0"/>
          <c:extLst>
            <c:ext xmlns:c16="http://schemas.microsoft.com/office/drawing/2014/chart" uri="{C3380CC4-5D6E-409C-BE32-E72D297353CC}">
              <c16:uniqueId val="{0000000B-83F8-4ED4-9F15-218F18FCF9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c:v>
                </c:pt>
                <c:pt idx="1">
                  <c:v>54</c:v>
                </c:pt>
                <c:pt idx="2">
                  <c:v>166</c:v>
                </c:pt>
              </c:numCache>
            </c:numRef>
          </c:val>
          <c:extLst>
            <c:ext xmlns:c16="http://schemas.microsoft.com/office/drawing/2014/chart" uri="{C3380CC4-5D6E-409C-BE32-E72D297353CC}">
              <c16:uniqueId val="{00000000-7930-4609-A89A-EEA6DA7DEB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7930-4609-A89A-EEA6DA7DEB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417</c:v>
                </c:pt>
                <c:pt idx="1">
                  <c:v>402</c:v>
                </c:pt>
                <c:pt idx="2">
                  <c:v>402</c:v>
                </c:pt>
              </c:numCache>
            </c:numRef>
          </c:val>
          <c:extLst>
            <c:ext xmlns:c16="http://schemas.microsoft.com/office/drawing/2014/chart" uri="{C3380CC4-5D6E-409C-BE32-E72D297353CC}">
              <c16:uniqueId val="{00000002-7930-4609-A89A-EEA6DA7DEB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{35228A63-71C4-49CD-B098-516859D87DD2}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F28-4757-BDA6-A6DECF8D5C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{93BE40C8-48DB-4A3B-89FA-C0E0BE0DEE39}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28-4757-BDA6-A6DECF8D5C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{72AACF3F-BF97-4F40-A11C-F11760AE9D54}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28-4757-BDA6-A6DECF8D5C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{3319DACA-588C-4E5C-934F-CA7CCE2A0C80}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28-4757-BDA6-A6DECF8D5C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{73A8853B-DF6B-4A86-A4AB-7E7E21448AB2}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28-4757-BDA6-A6DECF8D5CA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{A5FA3AE5-52DF-4780-B573-60C5D172363A}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F28-4757-BDA6-A6DECF8D5CAE}"/>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{3E8A2709-24B0-4B52-B346-62C5657FAF6A}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F28-4757-BDA6-A6DECF8D5CAE}"/>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{6DB4E677-CC6A-49A8-AA69-5070432E70BC}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F28-4757-BDA6-A6DECF8D5CAE}"/>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{8896C37F-3CA6-4F9A-A67A-C5A735E20D38}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F28-4757-BDA6-A6DECF8D5C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41.6</c:v>
                </c:pt>
                <c:pt idx="8">
                  <c:v>43.4</c:v>
                </c:pt>
                <c:pt idx="16">
                  <c:v>45.6</c:v>
                </c:pt>
                <c:pt idx="24">
                  <c:v>47.2</c:v>
                </c:pt>
                <c:pt idx="32">
                  <c:v>42.6</c:v>
                </c:pt>
              </c:numCache>
            </c:numRef>
          </c:xVal>
          <c:yVal>
            <c:numRef>
              <c:f>公会計指標分析・財政指標組合せ分析表!$BP$51:$DC$51</c:f>
              <c:numCache>
                <c:formatCode>#,##0.0;"▲ "#,##0.0</c:formatCode>
                <c:ptCount val="40"/>
                <c:pt idx="0">
                  <c:v>59.9</c:v>
                </c:pt>
                <c:pt idx="8">
                  <c:v>35.200000000000003</c:v>
                </c:pt>
                <c:pt idx="16">
                  <c:v>37</c:v>
                </c:pt>
                <c:pt idx="24">
                  <c:v>28.9</c:v>
                </c:pt>
                <c:pt idx="32">
                  <c:v>21.4</c:v>
                </c:pt>
              </c:numCache>
            </c:numRef>
          </c:yVal>
          <c:smooth val="0"/>
          <c:extLst>
            <c:ext xmlns:c16="http://schemas.microsoft.com/office/drawing/2014/chart" uri="{C3380CC4-5D6E-409C-BE32-E72D297353CC}">
              <c16:uniqueId val="{00000009-3F28-4757-BDA6-A6DECF8D5C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170949188980136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{B4317764-59F9-48D4-8204-AC551C75B37E}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F28-4757-BDA6-A6DECF8D5C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{495554F3-0F2C-44A7-A022-A7108B9F5C97}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28-4757-BDA6-A6DECF8D5C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{202E565A-7CC9-4F7C-B060-5D926DA197D5}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28-4757-BDA6-A6DECF8D5C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{E9E0358E-66BA-4A0F-9B3C-C4F2CF25501A}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28-4757-BDA6-A6DECF8D5C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{1A97EC72-F615-461C-BCBC-3874074115AB}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28-4757-BDA6-A6DECF8D5CAE}"/>
                </c:ext>
              </c:extLst>
            </c:dLbl>
            <c:dLbl>
              <c:idx val="8"/>
              <c:layout>
                <c:manualLayout>
                  <c:x val="-4.2580909049343245E-2"/>
                  <c:y val="-8.43637691553783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{5FB5E0DE-9AE9-4E0D-BC9F-FFDA9ACB1B1E}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F28-4757-BDA6-A6DECF8D5CAE}"/>
                </c:ext>
              </c:extLst>
            </c:dLbl>
            <c:dLbl>
              <c:idx val="16"/>
              <c:layout>
                <c:manualLayout>
                  <c:x val="-3.2145200469572303E-2"/>
                  <c:y val="-3.53019515315954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{97DAD52C-6BD0-433B-960C-9E9CDB3CCCA0}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F28-4757-BDA6-A6DECF8D5CAE}"/>
                </c:ext>
              </c:extLst>
            </c:dLbl>
            <c:dLbl>
              <c:idx val="24"/>
              <c:layout>
                <c:manualLayout>
                  <c:x val="-3.2015750650234161E-2"/>
                  <c:y val="-8.926986211004979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{52E46BD3-6B86-4290-85F6-39934AC7550A}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F28-4757-BDA6-A6DECF8D5CAE}"/>
                </c:ext>
              </c:extLst>
            </c:dLbl>
            <c:dLbl>
              <c:idx val="32"/>
              <c:layout>
                <c:manualLayout>
                  <c:x val="-3.2015750650234161E-2"/>
                  <c:y val="-5.002040801102354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{F86FCD47-8B1B-4670-8D2E-3A84B64BA198}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F28-4757-BDA6-A6DECF8D5C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28-4757-BDA6-A6DECF8D5CAE}"/>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{AE9FAF69-2741-41C1-BC0F-1A71C9C41FC3}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62B-42A6-AF09-ACA11AE6D2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{CDF01F76-932B-42A6-967F-AA5B537F9126}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2B-42A6-AF09-ACA11AE6D2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{328CB37B-7566-48C7-803E-88EEA0689BFB}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2B-42A6-AF09-ACA11AE6D2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{7519AF04-5621-48DB-9159-F399E4671C51}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2B-42A6-AF09-ACA11AE6D2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{EA869FCC-B8DA-4263-BE6D-815CB3F50A5D}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2B-42A6-AF09-ACA11AE6D2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{013AC8F9-FD2A-4D0F-A504-7AA6137E5758}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62B-42A6-AF09-ACA11AE6D24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{1E7DE43F-5846-4434-9DA0-75006E358F60}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62B-42A6-AF09-ACA11AE6D24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{192A2F4D-9AC0-424D-8427-31A28B992D81}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62B-42A6-AF09-ACA11AE6D2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{28B031A3-324D-48CF-B9B1-9E2EBC6293E3}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62B-42A6-AF09-ACA11AE6D2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6.3</c:v>
                </c:pt>
                <c:pt idx="16">
                  <c:v>6.1</c:v>
                </c:pt>
                <c:pt idx="24">
                  <c:v>6.9</c:v>
                </c:pt>
                <c:pt idx="32">
                  <c:v>8</c:v>
                </c:pt>
              </c:numCache>
            </c:numRef>
          </c:xVal>
          <c:yVal>
            <c:numRef>
              <c:f>公会計指標分析・財政指標組合せ分析表!$BP$73:$DC$73</c:f>
              <c:numCache>
                <c:formatCode>#,##0.0;"▲ "#,##0.0</c:formatCode>
                <c:ptCount val="40"/>
                <c:pt idx="0">
                  <c:v>59.9</c:v>
                </c:pt>
                <c:pt idx="8">
                  <c:v>35.200000000000003</c:v>
                </c:pt>
                <c:pt idx="16">
                  <c:v>37</c:v>
                </c:pt>
                <c:pt idx="24">
                  <c:v>28.9</c:v>
                </c:pt>
                <c:pt idx="32">
                  <c:v>21.4</c:v>
                </c:pt>
              </c:numCache>
            </c:numRef>
          </c:yVal>
          <c:smooth val="0"/>
          <c:extLst>
            <c:ext xmlns:c16="http://schemas.microsoft.com/office/drawing/2014/chart" uri="{C3380CC4-5D6E-409C-BE32-E72D297353CC}">
              <c16:uniqueId val="{00000009-462B-42A6-AF09-ACA11AE6D2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{0B95D58E-0DA1-4F0B-96C7-67F4DE7F72E0}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62B-42A6-AF09-ACA11AE6D2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{FAD78BE3-415B-4B4C-9165-C2385BEDEAF2}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2B-42A6-AF09-ACA11AE6D2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{17BA3AFD-67B2-4C79-B69C-F76096BCB2C0}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2B-42A6-AF09-ACA11AE6D2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{B787DF5F-B051-49A9-A3C9-09B11616D672}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2B-42A6-AF09-ACA11AE6D2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{7F94A8B7-9833-4AAC-BE1E-D9FF22F1CF53}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2B-42A6-AF09-ACA11AE6D24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{5A329BEE-50A7-4EE2-8850-AA8AD2769FF2}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62B-42A6-AF09-ACA11AE6D246}"/>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{C79C62B0-F68D-420E-AA54-E3BE0D396FC5}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62B-42A6-AF09-ACA11AE6D246}"/>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{4DC858AB-AC92-4615-A466-BFA69F11ED09}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62B-42A6-AF09-ACA11AE6D24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{B0123E0E-15FC-4347-BEE0-73A4BD47C974}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62B-42A6-AF09-ACA11AE6D2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62B-42A6-AF09-ACA11AE6D24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元利償還金が普通交付税で措置される臨時財政対策債や辺地・過疎債など財政運営に有利な地方債の発行により増加傾向にあることから、実質公債費率の分子となる額は減少傾向にあったが、フェリー建造にかかる起債においては半分を公営企業債にしなければならない等、今年度は増加してしまった。新規事業について起債メニューを精査し、起債抑制をはかり低水準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満期一括償還地方債の利用がない。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減少の傾向にある。主な要因として、基準財政需要額算入見込額の増加がある。ただし、一般事業債において新庁舎建設、公営企業債において簡易水道事業の配水管更新が見込まれるため、地方債発行の抑制や基金の運営等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沖縄県粟国村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年度以降増加傾向にあるが、主な要因として財政調整基金である。その他の基金として、ふるさと創生事業基金が平成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百万円を庁舎建設整備基金に積み立てを行った。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今後、公債費の増加が見込まれるが、歳入の確保並びに歳出の抑制を図っていくことで、財政調整基金や庁舎建設基金の積立金の財源確保に努めていく。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までふるさと創生事業基金）：新庁舎建設に要する基金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②農山漁村活性化基金：農水産業の担い手対策等の助成に要する基金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③育英基金：高校や大学の就学支援に要する貸付金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④地域福祉基金：高齢化社会に伴う地域福祉活動に要する基金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⑤ふるさと農村活性化基金：農地の土地改良施設の機能の維持及び強化に係る活動を推進するための基金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百万円を①庁舎建設整備基金に積み立てを行った。その他②～⑤の基金については活用実績が少ないことから増減はない。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年度から設計や建築に伴う新規発行債を予定していることから、公債費の負担軽減に向けて可能な限り建設整備基金に積み立てる。その他の基金についても必要に応じて積み立てていく。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年度からの沖縄振興特別推進交付金事業の実施により基金残高は減少傾向になっており、令和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2EC2ED-8F21-4743-8A70-4E6528885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1E39B5-CA8A-4CE7-B996-1FCE11BCC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75183A9-AACB-4A24-BEF3-4C4DF18213B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B7DEF3A-D901-4A77-A79B-1FEC070FA8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733B9C1-6523-4793-9A07-FED6FDB0FE6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AA96CD-8032-48B4-9ABD-E0D0E7BDCE1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FF7CF41-D84D-4149-8A41-7BCBF4D2F2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907B711-D889-43FB-97A3-91F4A19B330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17FEE24-AAB1-483D-8081-F0EF2037ED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1D7ED03-B185-4758-845C-42E1FA9302C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5C90C11-8D9A-4D3A-BFFC-D521F290459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0EEB361-3E3D-4C45-8017-F8F9D99EEB1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8E2723C-8F35-41B9-B8AE-A1425454E8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73B5A25-490F-4BAA-8686-A6D9BE059A0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F478BD1-E8E5-4989-8D59-E1A8A7E89A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A5D97E5-0CB6-4A0F-BFE7-1DB2CC2197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11CEEAA-8118-4691-BBC0-D03506C795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D72546-DFD7-4BA5-A802-D7DB634DD4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90BFED-E567-45E0-B9EB-AEE3FCFBD1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A658C18-E7A1-40A5-8125-AEB53EF039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D8DEF8F-6FBC-4D02-B882-2AB83208808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C48F4BD-FAEC-4D00-A614-F9B94E1998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09C82B8-7130-4AB6-8612-31A5C383F2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246D14E-D9D1-4260-900A-A9B7C3C07F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5ED374-6F79-4A41-A845-17E1B7FEAA9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EB13A03-A954-45CE-8B98-2C6A88A432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4EA456F-ED05-4B3C-9647-10F8FFA2415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B5EE68F-73F9-4B2A-946A-BA7B21A5E9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C798512-7448-4B1E-8B30-8325297D426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12C1118-C933-4586-B8DF-C2491784F2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5629863-5104-4CB9-8163-633573835F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3712D87-7CDF-4230-9343-92FB66A59A9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0446477-7295-445D-8D3B-F9AB147FC0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F67568F-9F9F-4D72-9642-6F7E74F26E3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B35041B-C248-4AE1-8437-9EB66F83FB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29F8B47-F727-4991-9305-8DFCEFFA2D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5FB881C-FE47-4437-91E9-6AE143F0CD4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141A960-8E99-48F4-A5A6-9EBC6D6B9C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D4A4BB7-1FBA-4514-B7A7-E717BD2A1E0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5F94417-1B59-4C5F-B707-687D834DE80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25CF597-FDF1-45D7-BF92-CE5C1458DD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2D909B6-E108-4A34-9F57-632329CB446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9EB9367-4927-45FD-9325-0A95F440AB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58E02ED-9AD3-40C8-B87D-60A35B57E87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6F6A88D-0B92-4832-B410-1B76CCEC1C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E31506F-01F4-415B-930C-041AC8F8C4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1C45F8-ABA7-4ED9-B901-D4BE0D85DA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有形固定資産減価償却率は類似団体より低い水準にあり、現在老朽化率が</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％を超えている役場庁舎についても建て替えを行っている最中である。公共施設等管理計画に基づき老朽化率の高い施設については適切な対応を行っていく。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9B5029B-E841-4377-A43F-2236B9F3A3D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C2A0B36-37F0-481A-895A-B7053562FA9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11B1392-F4D6-4E2F-BB59-5A512FBBFBD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7B52D84-CF9E-4B49-BF36-F9D14402082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57DE349-4FE6-4E77-A7E7-5D958881AB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EB29DDA-7EFC-424C-990C-F8D1BE47D66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493EB27-CAEA-45D2-9A44-61154B0F41F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22A769E-BADA-4C20-B39C-F0023E1CC3F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EB976BA-97A9-4F13-BEC0-29473104CF0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0D096C6-100F-429F-9F38-D661C54B8AF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4B4ACED-2E82-4A08-A8FA-A5407EC708F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EFB3D2D-4614-4D31-AD12-CC4ADB1C325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48C1F4F-4A3A-4331-8FF1-7BCFC95F7C1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2D00F70-5A66-4960-A802-20A8B1FEE05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9AFAEEC-E82E-4F72-AFF2-9BF7279D307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AA8D57B-CC5D-4557-9673-9388B1EED1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E077F4F-0E4A-48FA-8251-7233238D1E6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43F603C-E81D-48B0-89D4-94797726C1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id="{645DA6B4-47C6-4C3A-B087-9CCC871B9D3B}"/>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id="{C2B4771F-8957-40C8-9E6A-E8225819A5E5}"/>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id="{030E4EEA-CB85-49C9-B6EF-CC2B95F559EC}"/>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id="{46E3A9C7-4DF4-4701-A74D-2B141C3DD59A}"/>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id="{83616922-889C-4EB1-A509-0FDC870B5A27}"/>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2" name="有形固定資産減価償却率平均値テキスト">
          <a:extLst>
            <a:ext uri="{FF2B5EF4-FFF2-40B4-BE49-F238E27FC236}">
              <a16:creationId xmlns:a16="http://schemas.microsoft.com/office/drawing/2014/main" id="{409381AC-EF7A-467D-8C3C-EBC435CCDD42}"/>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id="{A7559B9E-9083-41D3-9086-94EE93829525}"/>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id="{A8F09C20-AB44-4C38-8A11-AC509A9790B1}"/>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id="{8841DEA8-E7B1-4146-8597-CF4C02531E3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id="{ACED3F9A-78B7-43E7-8232-84860B03BE1E}"/>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id="{92B1DC59-82AA-472B-B586-5C9566C98DC7}"/>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D950661-5777-4585-B13C-11E0C92DB3F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1CEB3B-CB4F-476C-AF64-3B0D9D8E61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1D450B6-63F2-41E5-AF25-56570AB9F5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F1B8839-4D20-4C70-9174-6A1546BD5D6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320983E-52F5-4CB4-8FD3-8ACEAB3DA93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83" name="楕円 82">
          <a:extLst>
            <a:ext uri="{FF2B5EF4-FFF2-40B4-BE49-F238E27FC236}">
              <a16:creationId xmlns:a16="http://schemas.microsoft.com/office/drawing/2014/main" id="{A0CD15CE-2AA2-4C14-B972-91962794DC92}"/>
            </a:ext>
          </a:extLst>
        </xdr:cNvPr>
        <xdr:cNvSpPr/>
      </xdr:nvSpPr>
      <xdr:spPr>
        <a:xfrm>
          <a:off x="47117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84472</xdr:rowOff>
    </xdr:from>
    <xdr:ext cx="405111" cy="259045"/>
    <xdr:sp macro="" textlink="">
      <xdr:nvSpPr>
        <xdr:cNvPr id="84" name="有形固定資産減価償却率該当値テキスト">
          <a:extLst>
            <a:ext uri="{FF2B5EF4-FFF2-40B4-BE49-F238E27FC236}">
              <a16:creationId xmlns:a16="http://schemas.microsoft.com/office/drawing/2014/main" id="{B7F3F3D7-6710-4F73-8D28-657CA0664365}"/>
            </a:ext>
          </a:extLst>
        </xdr:cNvPr>
        <xdr:cNvSpPr txBox="1"/>
      </xdr:nvSpPr>
      <xdr:spPr>
        <a:xfrm>
          <a:off x="4813300" y="51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85" name="楕円 84">
          <a:extLst>
            <a:ext uri="{FF2B5EF4-FFF2-40B4-BE49-F238E27FC236}">
              <a16:creationId xmlns:a16="http://schemas.microsoft.com/office/drawing/2014/main" id="{0BA9954C-C092-4AAE-AFF9-AF04B5E8A8F1}"/>
            </a:ext>
          </a:extLst>
        </xdr:cNvPr>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112395</xdr:rowOff>
    </xdr:from>
    <xdr:to>
      <xdr:col>23</xdr:col>
      <xdr:colOff>85725</xdr:colOff>
      <xdr:row>27</xdr:row>
      <xdr:rowOff>82822</xdr:rowOff>
    </xdr:to>
    <xdr:cxnSp macro="">
      <xdr:nvCxnSpPr>
        <xdr:cNvPr id="86" name="直線コネクタ 85">
          <a:extLst>
            <a:ext uri="{FF2B5EF4-FFF2-40B4-BE49-F238E27FC236}">
              <a16:creationId xmlns:a16="http://schemas.microsoft.com/office/drawing/2014/main" id="{09442E29-A750-4715-A4FE-773C0275A31C}"/>
            </a:ext>
          </a:extLst>
        </xdr:cNvPr>
        <xdr:cNvCxnSpPr/>
      </xdr:nvCxnSpPr>
      <xdr:spPr>
        <a:xfrm flipV="1">
          <a:off x="4051300" y="5341620"/>
          <a:ext cx="7112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154124</xdr:rowOff>
    </xdr:from>
    <xdr:to>
      <xdr:col>15</xdr:col>
      <xdr:colOff>187325</xdr:colOff>
      <xdr:row>27</xdr:row>
      <xdr:rowOff>84274</xdr:rowOff>
    </xdr:to>
    <xdr:sp macro="" textlink="">
      <xdr:nvSpPr>
        <xdr:cNvPr id="87" name="楕円 86">
          <a:extLst>
            <a:ext uri="{FF2B5EF4-FFF2-40B4-BE49-F238E27FC236}">
              <a16:creationId xmlns:a16="http://schemas.microsoft.com/office/drawing/2014/main" id="{325DEA47-9766-41CE-BF82-371CEFDF91CA}"/>
            </a:ext>
          </a:extLst>
        </xdr:cNvPr>
        <xdr:cNvSpPr/>
      </xdr:nvSpPr>
      <xdr:spPr>
        <a:xfrm>
          <a:off x="3238500" y="5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33474</xdr:rowOff>
    </xdr:from>
    <xdr:to>
      <xdr:col>19</xdr:col>
      <xdr:colOff>136525</xdr:colOff>
      <xdr:row>27</xdr:row>
      <xdr:rowOff>82822</xdr:rowOff>
    </xdr:to>
    <xdr:cxnSp macro="">
      <xdr:nvCxnSpPr>
        <xdr:cNvPr id="88" name="直線コネクタ 87">
          <a:extLst>
            <a:ext uri="{FF2B5EF4-FFF2-40B4-BE49-F238E27FC236}">
              <a16:creationId xmlns:a16="http://schemas.microsoft.com/office/drawing/2014/main" id="{4A347F6F-0C69-4D03-B8C8-A146B649611E}"/>
            </a:ext>
          </a:extLst>
        </xdr:cNvPr>
        <xdr:cNvCxnSpPr/>
      </xdr:nvCxnSpPr>
      <xdr:spPr>
        <a:xfrm>
          <a:off x="3289300" y="543414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86269</xdr:rowOff>
    </xdr:from>
    <xdr:to>
      <xdr:col>11</xdr:col>
      <xdr:colOff>187325</xdr:colOff>
      <xdr:row>27</xdr:row>
      <xdr:rowOff>16419</xdr:rowOff>
    </xdr:to>
    <xdr:sp macro="" textlink="">
      <xdr:nvSpPr>
        <xdr:cNvPr id="89" name="楕円 88">
          <a:extLst>
            <a:ext uri="{FF2B5EF4-FFF2-40B4-BE49-F238E27FC236}">
              <a16:creationId xmlns:a16="http://schemas.microsoft.com/office/drawing/2014/main" id="{2524BCA7-DFCC-472E-91E3-DBB87BCF7938}"/>
            </a:ext>
          </a:extLst>
        </xdr:cNvPr>
        <xdr:cNvSpPr/>
      </xdr:nvSpPr>
      <xdr:spPr>
        <a:xfrm>
          <a:off x="2476500" y="53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137069</xdr:rowOff>
    </xdr:from>
    <xdr:to>
      <xdr:col>15</xdr:col>
      <xdr:colOff>136525</xdr:colOff>
      <xdr:row>27</xdr:row>
      <xdr:rowOff>33474</xdr:rowOff>
    </xdr:to>
    <xdr:cxnSp macro="">
      <xdr:nvCxnSpPr>
        <xdr:cNvPr id="90" name="直線コネクタ 89">
          <a:extLst>
            <a:ext uri="{FF2B5EF4-FFF2-40B4-BE49-F238E27FC236}">
              <a16:creationId xmlns:a16="http://schemas.microsoft.com/office/drawing/2014/main" id="{601FA191-7760-4EAB-88AE-F447E812CAFD}"/>
            </a:ext>
          </a:extLst>
        </xdr:cNvPr>
        <xdr:cNvCxnSpPr/>
      </xdr:nvCxnSpPr>
      <xdr:spPr>
        <a:xfrm>
          <a:off x="2527300" y="5366294"/>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30752</xdr:rowOff>
    </xdr:from>
    <xdr:to>
      <xdr:col>7</xdr:col>
      <xdr:colOff>187325</xdr:colOff>
      <xdr:row>26</xdr:row>
      <xdr:rowOff>132352</xdr:rowOff>
    </xdr:to>
    <xdr:sp macro="" textlink="">
      <xdr:nvSpPr>
        <xdr:cNvPr id="91" name="楕円 90">
          <a:extLst>
            <a:ext uri="{FF2B5EF4-FFF2-40B4-BE49-F238E27FC236}">
              <a16:creationId xmlns:a16="http://schemas.microsoft.com/office/drawing/2014/main" id="{174A0FAF-6938-4315-9F34-CCA85858D02B}"/>
            </a:ext>
          </a:extLst>
        </xdr:cNvPr>
        <xdr:cNvSpPr/>
      </xdr:nvSpPr>
      <xdr:spPr>
        <a:xfrm>
          <a:off x="1714500" y="52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81552</xdr:rowOff>
    </xdr:from>
    <xdr:to>
      <xdr:col>11</xdr:col>
      <xdr:colOff>136525</xdr:colOff>
      <xdr:row>26</xdr:row>
      <xdr:rowOff>137069</xdr:rowOff>
    </xdr:to>
    <xdr:cxnSp macro="">
      <xdr:nvCxnSpPr>
        <xdr:cNvPr id="92" name="直線コネクタ 91">
          <a:extLst>
            <a:ext uri="{FF2B5EF4-FFF2-40B4-BE49-F238E27FC236}">
              <a16:creationId xmlns:a16="http://schemas.microsoft.com/office/drawing/2014/main" id="{A6A6668F-6D0B-488F-BCE2-D5C732A46B81}"/>
            </a:ext>
          </a:extLst>
        </xdr:cNvPr>
        <xdr:cNvCxnSpPr/>
      </xdr:nvCxnSpPr>
      <xdr:spPr>
        <a:xfrm>
          <a:off x="1765300" y="531077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3" name="n_1aveValue有形固定資産減価償却率">
          <a:extLst>
            <a:ext uri="{FF2B5EF4-FFF2-40B4-BE49-F238E27FC236}">
              <a16:creationId xmlns:a16="http://schemas.microsoft.com/office/drawing/2014/main" id="{7959FE7A-3BCC-424D-B7DE-F3C14FB03893}"/>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4" name="n_2aveValue有形固定資産減価償却率">
          <a:extLst>
            <a:ext uri="{FF2B5EF4-FFF2-40B4-BE49-F238E27FC236}">
              <a16:creationId xmlns:a16="http://schemas.microsoft.com/office/drawing/2014/main" id="{42E3B664-C28D-4850-8D7F-2B734E2D5FFC}"/>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5" name="n_3aveValue有形固定資産減価償却率">
          <a:extLst>
            <a:ext uri="{FF2B5EF4-FFF2-40B4-BE49-F238E27FC236}">
              <a16:creationId xmlns:a16="http://schemas.microsoft.com/office/drawing/2014/main" id="{7D61CCFE-2D57-44BC-8355-8D32570E7487}"/>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96" name="n_4aveValue有形固定資産減価償却率">
          <a:extLst>
            <a:ext uri="{FF2B5EF4-FFF2-40B4-BE49-F238E27FC236}">
              <a16:creationId xmlns:a16="http://schemas.microsoft.com/office/drawing/2014/main" id="{8097ECB5-5FC9-40D3-ABB8-44C097833FDC}"/>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97" name="n_1mainValue有形固定資産減価償却率">
          <a:extLst>
            <a:ext uri="{FF2B5EF4-FFF2-40B4-BE49-F238E27FC236}">
              <a16:creationId xmlns:a16="http://schemas.microsoft.com/office/drawing/2014/main" id="{3725FDD4-3B38-4A4A-A7B0-B02D273BC896}"/>
            </a:ext>
          </a:extLst>
        </xdr:cNvPr>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100801</xdr:rowOff>
    </xdr:from>
    <xdr:ext cx="405111" cy="259045"/>
    <xdr:sp macro="" textlink="">
      <xdr:nvSpPr>
        <xdr:cNvPr id="98" name="n_2mainValue有形固定資産減価償却率">
          <a:extLst>
            <a:ext uri="{FF2B5EF4-FFF2-40B4-BE49-F238E27FC236}">
              <a16:creationId xmlns:a16="http://schemas.microsoft.com/office/drawing/2014/main" id="{3345D38B-627E-402C-B58F-DDBDAD493DBB}"/>
            </a:ext>
          </a:extLst>
        </xdr:cNvPr>
        <xdr:cNvSpPr txBox="1"/>
      </xdr:nvSpPr>
      <xdr:spPr>
        <a:xfrm>
          <a:off x="3086744" y="515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32946</xdr:rowOff>
    </xdr:from>
    <xdr:ext cx="405111" cy="259045"/>
    <xdr:sp macro="" textlink="">
      <xdr:nvSpPr>
        <xdr:cNvPr id="99" name="n_3mainValue有形固定資産減価償却率">
          <a:extLst>
            <a:ext uri="{FF2B5EF4-FFF2-40B4-BE49-F238E27FC236}">
              <a16:creationId xmlns:a16="http://schemas.microsoft.com/office/drawing/2014/main" id="{84B5B331-735F-4F5E-8045-70E576D3C494}"/>
            </a:ext>
          </a:extLst>
        </xdr:cNvPr>
        <xdr:cNvSpPr txBox="1"/>
      </xdr:nvSpPr>
      <xdr:spPr>
        <a:xfrm>
          <a:off x="2324744" y="509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148879</xdr:rowOff>
    </xdr:from>
    <xdr:ext cx="405111" cy="259045"/>
    <xdr:sp macro="" textlink="">
      <xdr:nvSpPr>
        <xdr:cNvPr id="100" name="n_4mainValue有形固定資産減価償却率">
          <a:extLst>
            <a:ext uri="{FF2B5EF4-FFF2-40B4-BE49-F238E27FC236}">
              <a16:creationId xmlns:a16="http://schemas.microsoft.com/office/drawing/2014/main" id="{0FF4C8E1-574C-42E0-B319-CE9C812BBA99}"/>
            </a:ext>
          </a:extLst>
        </xdr:cNvPr>
        <xdr:cNvSpPr txBox="1"/>
      </xdr:nvSpPr>
      <xdr:spPr>
        <a:xfrm>
          <a:off x="1562744" y="503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39E2C29-3719-4B46-AFAA-03CC5FE546C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D01514C-F032-4369-B6A0-C0B2779F539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A22DC42E-D352-470B-81E2-076AEB426E5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83413EA-D20A-4811-A788-586C7C5E276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E2640502-D18B-4E77-B84A-5D10072C47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4B50F84-DAD0-46F3-AEF7-20640B42A84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906E766-7654-4726-9B06-508F9E16779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AD1A7CB4-6BBA-4975-B904-0172CAE4DD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5EA78E7-0A01-41B0-9716-57090C3621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F5FD386-E314-4FA6-9756-A19987701C7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9422148-D625-459C-ABB3-747B025D8F7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BAB49A1-8586-439A-8B08-DD08BF9CBE8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2F7C365-6FFA-4051-9534-DB4F264A323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高い水準にあり、これは粟国村小中学校の建て替え、フェリーの更新と大きな更新が立て続けに来ているためと考えられる。現在も庁舎の建て替えを行っているが、これが終わると大きな更新は少なくなる。その後は、起債を厳選し債務償還比率を低く抑えるよう努力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593FA15-D352-43B8-8C83-02AB39C4623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F41618B-FF84-4E4D-8056-7EE338B605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119C4B81-BE9C-4E2F-B8D8-ADECA05A1F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E1DECEEA-3954-45A0-B30F-87892320992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A9D33C7C-CE78-4837-B960-1788C7374FA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BE7A72B-FE15-4F04-8D23-7A0CDDB46AE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32688CF-C68B-43C7-B1C7-0C56ED431E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2CC95D7-AC65-451C-A1EE-BF737605623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F57238C-697A-45C1-AA34-35D63D9AB98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93C68AC5-F046-4372-A726-33FDAFCB81B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F355AF9C-F3E9-4E0E-8124-DB83CC5D97B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1BC9808-EEDE-41D2-AF71-DA17A4B997E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E6B763C1-EE00-40C1-8E5E-DA454DE9F6D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1780854-72F4-4C3F-B427-F1BC96094FB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3BED8B2-93CF-48DB-A1B8-492A123D138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id="{59B0D538-B4D6-4274-A9A5-C76C5B28EFBA}"/>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id="{672DD037-7D66-4B24-839B-CE002AD40FD4}"/>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id="{CC39BF14-BD60-4F99-841C-2FB797647154}"/>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452DEF0B-6601-4FC3-8F70-90911C5C3782}"/>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9B567D2-99AA-4CD8-85CE-4808D2543AD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id="{4ECD7EDB-260E-43DC-B989-D404F1D3D11B}"/>
            </a:ext>
          </a:extLst>
        </xdr:cNvPr>
        <xdr:cNvSpPr txBox="1"/>
      </xdr:nvSpPr>
      <xdr:spPr>
        <a:xfrm>
          <a:off x="14846300"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id="{5ABE7831-DEB7-41B3-B013-EB3AAE3EA504}"/>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id="{32D99B22-21D3-447C-96A0-735B5640E1ED}"/>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id="{66CD2CE3-7F30-4E84-A778-C2E684027984}"/>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id="{EE305503-2B46-4313-AC77-6C9A616C43D5}"/>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id="{C818A9AB-41F5-4B06-AF8E-0A13ADB75E18}"/>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236B2B2-858D-4B2F-A9B0-356DE409D6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AF4C526-B423-4F0A-890D-6AFCB5A966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A695D7-510A-4665-82BD-6B4D4A7A3CF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67CC69E-CCC6-414F-9493-4A7ACBEA27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68934FD-8EA0-4CDC-9DD8-01C455DB416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98101</xdr:rowOff>
    </xdr:from>
    <xdr:to>
      <xdr:col>76</xdr:col>
      <xdr:colOff>73025</xdr:colOff>
      <xdr:row>31</xdr:row>
      <xdr:rowOff>28251</xdr:rowOff>
    </xdr:to>
    <xdr:sp macro="" textlink="">
      <xdr:nvSpPr>
        <xdr:cNvPr id="145" name="楕円 144">
          <a:extLst>
            <a:ext uri="{FF2B5EF4-FFF2-40B4-BE49-F238E27FC236}">
              <a16:creationId xmlns:a16="http://schemas.microsoft.com/office/drawing/2014/main" id="{01652DEF-2D28-4AE4-ACB5-1BAF2528C2C1}"/>
            </a:ext>
          </a:extLst>
        </xdr:cNvPr>
        <xdr:cNvSpPr/>
      </xdr:nvSpPr>
      <xdr:spPr>
        <a:xfrm>
          <a:off x="14744700" y="60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76528</xdr:rowOff>
    </xdr:from>
    <xdr:ext cx="469744" cy="259045"/>
    <xdr:sp macro="" textlink="">
      <xdr:nvSpPr>
        <xdr:cNvPr id="146" name="債務償還比率該当値テキスト">
          <a:extLst>
            <a:ext uri="{FF2B5EF4-FFF2-40B4-BE49-F238E27FC236}">
              <a16:creationId xmlns:a16="http://schemas.microsoft.com/office/drawing/2014/main" id="{A56AD3A8-8865-4B0E-ABCB-C31243D2DF56}"/>
            </a:ext>
          </a:extLst>
        </xdr:cNvPr>
        <xdr:cNvSpPr txBox="1"/>
      </xdr:nvSpPr>
      <xdr:spPr>
        <a:xfrm>
          <a:off x="14846300" y="599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79580</xdr:rowOff>
    </xdr:from>
    <xdr:to>
      <xdr:col>72</xdr:col>
      <xdr:colOff>123825</xdr:colOff>
      <xdr:row>32</xdr:row>
      <xdr:rowOff>9730</xdr:rowOff>
    </xdr:to>
    <xdr:sp macro="" textlink="">
      <xdr:nvSpPr>
        <xdr:cNvPr id="147" name="楕円 146">
          <a:extLst>
            <a:ext uri="{FF2B5EF4-FFF2-40B4-BE49-F238E27FC236}">
              <a16:creationId xmlns:a16="http://schemas.microsoft.com/office/drawing/2014/main" id="{3E0896B1-6DDE-4DC9-8CAE-FD31498D9512}"/>
            </a:ext>
          </a:extLst>
        </xdr:cNvPr>
        <xdr:cNvSpPr/>
      </xdr:nvSpPr>
      <xdr:spPr>
        <a:xfrm>
          <a:off x="14033500" y="616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148901</xdr:rowOff>
    </xdr:from>
    <xdr:to>
      <xdr:col>76</xdr:col>
      <xdr:colOff>22225</xdr:colOff>
      <xdr:row>31</xdr:row>
      <xdr:rowOff>130380</xdr:rowOff>
    </xdr:to>
    <xdr:cxnSp macro="">
      <xdr:nvCxnSpPr>
        <xdr:cNvPr id="148" name="直線コネクタ 147">
          <a:extLst>
            <a:ext uri="{FF2B5EF4-FFF2-40B4-BE49-F238E27FC236}">
              <a16:creationId xmlns:a16="http://schemas.microsoft.com/office/drawing/2014/main" id="{1C7D236D-A6EF-4FEE-92CD-B7BCD41B0F5E}"/>
            </a:ext>
          </a:extLst>
        </xdr:cNvPr>
        <xdr:cNvCxnSpPr/>
      </xdr:nvCxnSpPr>
      <xdr:spPr>
        <a:xfrm flipV="1">
          <a:off x="14084300" y="6063926"/>
          <a:ext cx="711200" cy="15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122760</xdr:rowOff>
    </xdr:from>
    <xdr:to>
      <xdr:col>68</xdr:col>
      <xdr:colOff>123825</xdr:colOff>
      <xdr:row>32</xdr:row>
      <xdr:rowOff>52910</xdr:rowOff>
    </xdr:to>
    <xdr:sp macro="" textlink="">
      <xdr:nvSpPr>
        <xdr:cNvPr id="149" name="楕円 148">
          <a:extLst>
            <a:ext uri="{FF2B5EF4-FFF2-40B4-BE49-F238E27FC236}">
              <a16:creationId xmlns:a16="http://schemas.microsoft.com/office/drawing/2014/main" id="{E6923A49-C7DC-4D6F-9886-CBECCCC3565D}"/>
            </a:ext>
          </a:extLst>
        </xdr:cNvPr>
        <xdr:cNvSpPr/>
      </xdr:nvSpPr>
      <xdr:spPr>
        <a:xfrm>
          <a:off x="13271500" y="620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130380</xdr:rowOff>
    </xdr:from>
    <xdr:to>
      <xdr:col>72</xdr:col>
      <xdr:colOff>73025</xdr:colOff>
      <xdr:row>32</xdr:row>
      <xdr:rowOff>2110</xdr:rowOff>
    </xdr:to>
    <xdr:cxnSp macro="">
      <xdr:nvCxnSpPr>
        <xdr:cNvPr id="150" name="直線コネクタ 149">
          <a:extLst>
            <a:ext uri="{FF2B5EF4-FFF2-40B4-BE49-F238E27FC236}">
              <a16:creationId xmlns:a16="http://schemas.microsoft.com/office/drawing/2014/main" id="{3C7EBECD-37B1-415C-A46A-E15E4BD51A96}"/>
            </a:ext>
          </a:extLst>
        </xdr:cNvPr>
        <xdr:cNvCxnSpPr/>
      </xdr:nvCxnSpPr>
      <xdr:spPr>
        <a:xfrm flipV="1">
          <a:off x="13322300" y="62168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117242</xdr:rowOff>
    </xdr:from>
    <xdr:to>
      <xdr:col>64</xdr:col>
      <xdr:colOff>123825</xdr:colOff>
      <xdr:row>32</xdr:row>
      <xdr:rowOff>47392</xdr:rowOff>
    </xdr:to>
    <xdr:sp macro="" textlink="">
      <xdr:nvSpPr>
        <xdr:cNvPr id="151" name="楕円 150">
          <a:extLst>
            <a:ext uri="{FF2B5EF4-FFF2-40B4-BE49-F238E27FC236}">
              <a16:creationId xmlns:a16="http://schemas.microsoft.com/office/drawing/2014/main" id="{C3554FC7-14C3-4DE0-BE54-E09BEF24C4EE}"/>
            </a:ext>
          </a:extLst>
        </xdr:cNvPr>
        <xdr:cNvSpPr/>
      </xdr:nvSpPr>
      <xdr:spPr>
        <a:xfrm>
          <a:off x="12509500" y="62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168042</xdr:rowOff>
    </xdr:from>
    <xdr:to>
      <xdr:col>68</xdr:col>
      <xdr:colOff>73025</xdr:colOff>
      <xdr:row>32</xdr:row>
      <xdr:rowOff>2110</xdr:rowOff>
    </xdr:to>
    <xdr:cxnSp macro="">
      <xdr:nvCxnSpPr>
        <xdr:cNvPr id="152" name="直線コネクタ 151">
          <a:extLst>
            <a:ext uri="{FF2B5EF4-FFF2-40B4-BE49-F238E27FC236}">
              <a16:creationId xmlns:a16="http://schemas.microsoft.com/office/drawing/2014/main" id="{640298A8-AA0B-46E8-AB90-AC7B9B8D6F5F}"/>
            </a:ext>
          </a:extLst>
        </xdr:cNvPr>
        <xdr:cNvCxnSpPr/>
      </xdr:nvCxnSpPr>
      <xdr:spPr>
        <a:xfrm>
          <a:off x="12560300" y="6254517"/>
          <a:ext cx="762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162772</xdr:rowOff>
    </xdr:from>
    <xdr:to>
      <xdr:col>60</xdr:col>
      <xdr:colOff>123825</xdr:colOff>
      <xdr:row>33</xdr:row>
      <xdr:rowOff>92921</xdr:rowOff>
    </xdr:to>
    <xdr:sp macro="" textlink="">
      <xdr:nvSpPr>
        <xdr:cNvPr id="153" name="楕円 152">
          <a:extLst>
            <a:ext uri="{FF2B5EF4-FFF2-40B4-BE49-F238E27FC236}">
              <a16:creationId xmlns:a16="http://schemas.microsoft.com/office/drawing/2014/main" id="{43A69686-519F-45C2-9D23-CD158DF6308F}"/>
            </a:ext>
          </a:extLst>
        </xdr:cNvPr>
        <xdr:cNvSpPr/>
      </xdr:nvSpPr>
      <xdr:spPr>
        <a:xfrm>
          <a:off x="117475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168042</xdr:rowOff>
    </xdr:from>
    <xdr:to>
      <xdr:col>64</xdr:col>
      <xdr:colOff>73025</xdr:colOff>
      <xdr:row>33</xdr:row>
      <xdr:rowOff>42122</xdr:rowOff>
    </xdr:to>
    <xdr:cxnSp macro="">
      <xdr:nvCxnSpPr>
        <xdr:cNvPr id="154" name="直線コネクタ 153">
          <a:extLst>
            <a:ext uri="{FF2B5EF4-FFF2-40B4-BE49-F238E27FC236}">
              <a16:creationId xmlns:a16="http://schemas.microsoft.com/office/drawing/2014/main" id="{C7A73698-C4B2-454F-A3AE-A33FBC15E77F}"/>
            </a:ext>
          </a:extLst>
        </xdr:cNvPr>
        <xdr:cNvCxnSpPr/>
      </xdr:nvCxnSpPr>
      <xdr:spPr>
        <a:xfrm flipV="1">
          <a:off x="11798300" y="6254517"/>
          <a:ext cx="762000" cy="2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id="{D5C7ED84-3BB9-4970-AF1E-43802B807C31}"/>
            </a:ext>
          </a:extLst>
        </xdr:cNvPr>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id="{66E4BB38-2897-4FC3-AFA8-3540840D6881}"/>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id="{F718D4C7-1210-495C-A830-29AD94C4CA72}"/>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id="{4BF2B0CF-F563-4AE0-A0A5-3C30C5C5A333}"/>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857</xdr:rowOff>
    </xdr:from>
    <xdr:ext cx="469744" cy="259045"/>
    <xdr:sp macro="" textlink="">
      <xdr:nvSpPr>
        <xdr:cNvPr id="159" name="n_1mainValue債務償還比率">
          <a:extLst>
            <a:ext uri="{FF2B5EF4-FFF2-40B4-BE49-F238E27FC236}">
              <a16:creationId xmlns:a16="http://schemas.microsoft.com/office/drawing/2014/main" id="{7F3886FB-F919-46CD-BECC-175FC7775629}"/>
            </a:ext>
          </a:extLst>
        </xdr:cNvPr>
        <xdr:cNvSpPr txBox="1"/>
      </xdr:nvSpPr>
      <xdr:spPr>
        <a:xfrm>
          <a:off x="13836727" y="625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44037</xdr:rowOff>
    </xdr:from>
    <xdr:ext cx="469744" cy="259045"/>
    <xdr:sp macro="" textlink="">
      <xdr:nvSpPr>
        <xdr:cNvPr id="160" name="n_2mainValue債務償還比率">
          <a:extLst>
            <a:ext uri="{FF2B5EF4-FFF2-40B4-BE49-F238E27FC236}">
              <a16:creationId xmlns:a16="http://schemas.microsoft.com/office/drawing/2014/main" id="{DDE7F5DA-2CF5-4842-9732-AE37EE63C9A6}"/>
            </a:ext>
          </a:extLst>
        </xdr:cNvPr>
        <xdr:cNvSpPr txBox="1"/>
      </xdr:nvSpPr>
      <xdr:spPr>
        <a:xfrm>
          <a:off x="13087427" y="63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38519</xdr:rowOff>
    </xdr:from>
    <xdr:ext cx="469744" cy="259045"/>
    <xdr:sp macro="" textlink="">
      <xdr:nvSpPr>
        <xdr:cNvPr id="161" name="n_3mainValue債務償還比率">
          <a:extLst>
            <a:ext uri="{FF2B5EF4-FFF2-40B4-BE49-F238E27FC236}">
              <a16:creationId xmlns:a16="http://schemas.microsoft.com/office/drawing/2014/main" id="{73600EE8-4BE3-42AB-8EDC-A70C754E9ECD}"/>
            </a:ext>
          </a:extLst>
        </xdr:cNvPr>
        <xdr:cNvSpPr txBox="1"/>
      </xdr:nvSpPr>
      <xdr:spPr>
        <a:xfrm>
          <a:off x="12325427" y="62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84048</xdr:rowOff>
    </xdr:from>
    <xdr:ext cx="469744" cy="259045"/>
    <xdr:sp macro="" textlink="">
      <xdr:nvSpPr>
        <xdr:cNvPr id="162" name="n_4mainValue債務償還比率">
          <a:extLst>
            <a:ext uri="{FF2B5EF4-FFF2-40B4-BE49-F238E27FC236}">
              <a16:creationId xmlns:a16="http://schemas.microsoft.com/office/drawing/2014/main" id="{2D9AB9EC-4270-4661-BBEF-24D3F7C0D4A2}"/>
            </a:ext>
          </a:extLst>
        </xdr:cNvPr>
        <xdr:cNvSpPr txBox="1"/>
      </xdr:nvSpPr>
      <xdr:spPr>
        <a:xfrm>
          <a:off x="11563427" y="65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3440731-4DFB-47C7-A743-6AED94A2D7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DE5744C8-4004-4229-9D59-DE0EA73C9F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954311D-8DB0-4207-B379-D1A1FE5103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AF2EF38-C19B-486F-9125-81D44E525E7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904DCCB-6220-417B-BB36-A9642A2B5C9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6DB338A-832D-4881-915A-6CC7E6FDAF9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14E546-A400-4FA2-8849-28CD88DC990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7B92E5-0AFF-4C97-A323-A1F6494F92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9DD6C8-9232-4948-90A0-8867DADC7D7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0A22D0-E01A-4283-82BF-BB7DC49A80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E7FBB2-DC9D-4AA1-8FD5-85F96EA36B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C6CF00-5581-4C36-AB7A-47F333FA48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40C666-DE4C-4651-B7FF-BF4B5907B8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70AE4F-1F3B-44F7-BD12-47F61B1025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0C7E9B-DE23-4341-BA8B-C5E2383CC3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FAB0F7-2E09-4D4C-B80A-AD050B68E30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FD5A31-ED11-48DA-8B3F-ADE14397A1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E3B7C8-2B28-4CC0-A330-942A93EDDE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FE4078A-083C-419C-A365-06C28CE652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706BAE-1725-49C5-885F-954C0E1C94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EB447F-0A6A-4217-8136-8FA69B52AA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5BCB76-5244-4BF5-A785-717DDA76C8D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B14751-3DDB-411D-96EE-9FDE78A162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80ED2F5-8AC0-45E4-8C92-9323050D05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237176-3A99-455D-81E0-F5D74029A3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4A9918-1256-4D1D-A43B-F53BBF3DF3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215A92-BDD9-43BF-9396-6558B8F17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6F3384-3CC1-499F-A829-55F39A8889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D000F7-C6E0-4B9F-9B37-A646B4544A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E54A24-1555-4D68-B124-FA6EDAB845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E05863-7420-4703-A90B-A134585A42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58D67A-2276-4A10-BCBA-1D741B6A03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FBF41B-8319-40C8-AEF1-30E4FA234F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73AAF9-639E-4B1E-B0C2-7396D8C43F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A8DA59-6C61-4A16-9889-30EFB8DED1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B45A1C5-30D6-49FB-B9C4-FA778DE3A8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E3D5618-192E-427E-BEF5-D396A0412B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D69DD3-E5C0-44D4-9DF7-DADA542459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AC5DAA-2C91-49F3-AAF2-4C98860815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523FBB-E70A-4ED6-AEA1-C9F9EE4254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4B3703-E3B7-414C-ACF7-661FFFD9F2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926345-2834-4F82-90A1-13F14894D8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3D3A82-C2AC-41DF-BFB7-1CEC819902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CF9586-BB46-4E8A-AC8F-D86ED38080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2EF493-20D7-40F0-8491-EF8AD80806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52A209-1472-4589-ADF3-B127B033E4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475337D-2C3C-44AD-90E2-67A7B40FBCC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BB04D1-214D-4D82-A40C-87B06C0F176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ECCDA54-6DF5-4966-9573-9308D737DBF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05803F2-27E3-470D-B9A7-223CAE48FD9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76DD5B3-9322-4A32-9972-D2208176E6E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D40019-1BFA-47F7-9C62-A2508F02955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64B3365-B8F1-49D2-AA35-C438A6098C0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EA8862F-EDE1-475F-80FC-29531B4B84C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6C446FE-CCEC-4585-B6B3-CF8375499E5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066FC7-2DD9-4F01-97E7-BB5206ABE5A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2722F29-F157-4B2E-B719-D24B4EA66EA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C466DE-B9ED-473A-984D-E2B07CCAD4A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97B44B8-FAC5-42EA-BA51-70F1130C08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E668392-3968-4312-B2E6-7A9FE8DABA1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9F8633A-9755-43A0-9364-7915BA6537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7D0171FB-3E77-431C-9EAE-1F9092F2CDBB}"/>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F260D34C-A737-4407-970D-3E771B9AFF9C}"/>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51CC473D-0CCA-4085-B29D-CF070F1775FA}"/>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CD9A1D5D-286A-4A74-B7C4-1294A6B916BC}"/>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4D8E00F7-54FF-4146-ADDA-7981318BB8C5}"/>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2FA38238-38D2-4C4B-BA7E-8E1876D25974}"/>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A58D0C0F-C661-4528-B627-98999A43CDC8}"/>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36D7534-F9B3-4895-9E26-AEF95D4F1448}"/>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D3959BB0-B8DA-45FE-A621-3DE7847867A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3C896205-EE46-4278-89D1-07E371F915A5}"/>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19AB9573-2B33-498C-9DA3-1CA75AA37AEE}"/>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C7CAB2-2E0F-46AA-BD96-B127E0CA92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0F3EAB-CEB5-4AB0-8B77-555178A201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80FE2B-EE5E-414C-AF9B-8E61EF472A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8089FD-271C-43B1-A245-E9DAAA31DF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F314C5-5D8D-4305-8240-5F4CAE8B107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a:extLst>
            <a:ext uri="{FF2B5EF4-FFF2-40B4-BE49-F238E27FC236}">
              <a16:creationId xmlns:a16="http://schemas.microsoft.com/office/drawing/2014/main" id="{8AAD78C7-BA7A-4AF0-AC86-9F741D0FB7A8}"/>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C3DE0E9A-BE37-4B77-A683-8ADDC87DE40F}"/>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a:extLst>
            <a:ext uri="{FF2B5EF4-FFF2-40B4-BE49-F238E27FC236}">
              <a16:creationId xmlns:a16="http://schemas.microsoft.com/office/drawing/2014/main" id="{17BAB53C-C487-43FD-80F4-18CDEB464500}"/>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3810</xdr:rowOff>
    </xdr:to>
    <xdr:cxnSp macro="">
      <xdr:nvCxnSpPr>
        <xdr:cNvPr id="76" name="直線コネクタ 75">
          <a:extLst>
            <a:ext uri="{FF2B5EF4-FFF2-40B4-BE49-F238E27FC236}">
              <a16:creationId xmlns:a16="http://schemas.microsoft.com/office/drawing/2014/main" id="{7AF0871C-304F-4FFA-91BD-A31EC77BE67F}"/>
            </a:ext>
          </a:extLst>
        </xdr:cNvPr>
        <xdr:cNvCxnSpPr/>
      </xdr:nvCxnSpPr>
      <xdr:spPr>
        <a:xfrm>
          <a:off x="3797300" y="66484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a:extLst>
            <a:ext uri="{FF2B5EF4-FFF2-40B4-BE49-F238E27FC236}">
              <a16:creationId xmlns:a16="http://schemas.microsoft.com/office/drawing/2014/main" id="{05FCD17D-8898-44D6-AAE1-F1242655CACC}"/>
            </a:ext>
          </a:extLst>
        </xdr:cNvPr>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133350</xdr:rowOff>
    </xdr:to>
    <xdr:cxnSp macro="">
      <xdr:nvCxnSpPr>
        <xdr:cNvPr id="78" name="直線コネクタ 77">
          <a:extLst>
            <a:ext uri="{FF2B5EF4-FFF2-40B4-BE49-F238E27FC236}">
              <a16:creationId xmlns:a16="http://schemas.microsoft.com/office/drawing/2014/main" id="{503D9F7B-04C3-4FD1-95D9-461029B259F1}"/>
            </a:ext>
          </a:extLst>
        </xdr:cNvPr>
        <xdr:cNvCxnSpPr/>
      </xdr:nvCxnSpPr>
      <xdr:spPr>
        <a:xfrm>
          <a:off x="2908300" y="6614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a:extLst>
            <a:ext uri="{FF2B5EF4-FFF2-40B4-BE49-F238E27FC236}">
              <a16:creationId xmlns:a16="http://schemas.microsoft.com/office/drawing/2014/main" id="{8E1C948E-37CD-456E-847E-A72E55BBF248}"/>
            </a:ext>
          </a:extLst>
        </xdr:cNvPr>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99060</xdr:rowOff>
    </xdr:to>
    <xdr:cxnSp macro="">
      <xdr:nvCxnSpPr>
        <xdr:cNvPr id="80" name="直線コネクタ 79">
          <a:extLst>
            <a:ext uri="{FF2B5EF4-FFF2-40B4-BE49-F238E27FC236}">
              <a16:creationId xmlns:a16="http://schemas.microsoft.com/office/drawing/2014/main" id="{92F31B40-9AA7-4294-8937-B1EBB18836C8}"/>
            </a:ext>
          </a:extLst>
        </xdr:cNvPr>
        <xdr:cNvCxnSpPr/>
      </xdr:nvCxnSpPr>
      <xdr:spPr>
        <a:xfrm>
          <a:off x="2019300" y="6570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109220</xdr:rowOff>
    </xdr:from>
    <xdr:to>
      <xdr:col>6</xdr:col>
      <xdr:colOff>38100</xdr:colOff>
      <xdr:row>37</xdr:row>
      <xdr:rowOff>39370</xdr:rowOff>
    </xdr:to>
    <xdr:sp macro="" textlink="">
      <xdr:nvSpPr>
        <xdr:cNvPr id="81" name="楕円 80">
          <a:extLst>
            <a:ext uri="{FF2B5EF4-FFF2-40B4-BE49-F238E27FC236}">
              <a16:creationId xmlns:a16="http://schemas.microsoft.com/office/drawing/2014/main" id="{BDBAB7D2-0EFB-4724-A0DB-61B7AF661D0C}"/>
            </a:ext>
          </a:extLst>
        </xdr:cNvPr>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38</xdr:row>
      <xdr:rowOff>55245</xdr:rowOff>
    </xdr:to>
    <xdr:cxnSp macro="">
      <xdr:nvCxnSpPr>
        <xdr:cNvPr id="82" name="直線コネクタ 81">
          <a:extLst>
            <a:ext uri="{FF2B5EF4-FFF2-40B4-BE49-F238E27FC236}">
              <a16:creationId xmlns:a16="http://schemas.microsoft.com/office/drawing/2014/main" id="{074BAD20-1051-494B-BBF7-CE29EA34C3D7}"/>
            </a:ext>
          </a:extLst>
        </xdr:cNvPr>
        <xdr:cNvCxnSpPr/>
      </xdr:nvCxnSpPr>
      <xdr:spPr>
        <a:xfrm>
          <a:off x="1130300" y="633222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5D8F1FBA-BD42-452C-80A8-19428864E31E}"/>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5A8E5FDE-D7E0-4EED-8501-5BF964EA8FFF}"/>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A127C59C-C4CA-4732-9C3E-380580E13C3F}"/>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1D90FFC6-2EFF-467A-A7DB-D73E91995DE0}"/>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CAE0AFE1-6F07-4CD9-B534-3FBE0D224CB9}"/>
            </a:ext>
          </a:extLst>
        </xdr:cNvPr>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a:extLst>
            <a:ext uri="{FF2B5EF4-FFF2-40B4-BE49-F238E27FC236}">
              <a16:creationId xmlns:a16="http://schemas.microsoft.com/office/drawing/2014/main" id="{D42B380B-44E2-43A9-9719-ED3A038E947D}"/>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a:extLst>
            <a:ext uri="{FF2B5EF4-FFF2-40B4-BE49-F238E27FC236}">
              <a16:creationId xmlns:a16="http://schemas.microsoft.com/office/drawing/2014/main" id="{DED2ABB1-1BE3-407D-B09A-43341637AF04}"/>
            </a:ext>
          </a:extLst>
        </xdr:cNvPr>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55897</xdr:rowOff>
    </xdr:from>
    <xdr:ext cx="405111" cy="259045"/>
    <xdr:sp macro="" textlink="">
      <xdr:nvSpPr>
        <xdr:cNvPr id="90" name="n_4mainValue【道路】&#10;有形固定資産減価償却率">
          <a:extLst>
            <a:ext uri="{FF2B5EF4-FFF2-40B4-BE49-F238E27FC236}">
              <a16:creationId xmlns:a16="http://schemas.microsoft.com/office/drawing/2014/main" id="{03BB7166-C392-471A-A55A-71F25EFA7D34}"/>
            </a:ext>
          </a:extLst>
        </xdr:cNvPr>
        <xdr:cNvSpPr txBox="1"/>
      </xdr:nvSpPr>
      <xdr:spPr>
        <a:xfrm>
          <a:off x="927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BAD192-5BD0-45DB-BD17-37BD7EE493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2442104-B703-4F90-9B3F-2BC76AC087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46D886-A2DA-4D23-AF9F-F5761AE08B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E1421F2-BFC9-4C9C-AF46-6B375071E3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278F6CA-69B5-4D0B-95D0-587AB26C07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657E8FC-E667-4677-94A9-B5D7CC5951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6577BF8-3511-46A9-A672-B6C86C41A0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73852FB-63C5-4E3A-8A80-F50DE62730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0665143-76FA-454D-8514-7742E573448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30C26DB-DCA1-4254-A0D9-A514F49C05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F1BD972-28E7-45AF-8B78-FCA0FE05506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B98C2B2-3577-4CFB-8A46-2C14239B29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1997B80-91E0-41C1-846E-37DB3F0E77E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7D9A9BA-97F1-4BF8-B43E-67B740F3FB0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DE74B15-78CE-4384-93EE-7DB4268887D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2464C4B-A2C8-41F5-B80B-7C6BB72E241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97BA0B0-9DC6-41A5-96F3-FB31270104F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27FB047-23B8-4479-9AB4-DB634C7FD4A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B714CE5-4910-43F4-BC58-A7DB6B7DED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5C645378-0271-4F38-BC4F-C9FB776FA02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39F4475-D881-4DB2-974D-E37311F546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E7C854A3-41A7-4B0C-AD6A-27CE9502390C}"/>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D6E5EAC0-C89B-4B6F-BADA-6FF0383267D1}"/>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35D20CAD-2E32-464F-B2EA-3B621B28AA2E}"/>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32539044-BA4E-4041-A901-0B25250C3D31}"/>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42271CA6-327B-4D9B-A469-03EAB63C77CB}"/>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B57DC9A2-8277-49E4-9454-F002D9660D2E}"/>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BE5F6130-C05A-442C-90B5-D52474CB020D}"/>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596F4D55-FFDF-4E3D-962A-00EA5B828376}"/>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71CF1BDE-C919-4BC6-9230-DC676DE956BB}"/>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78DA9497-3B41-4516-8FF9-6628ACF9D43D}"/>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10A83D62-4644-43C4-B25A-DC4753AE34D4}"/>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DB2A1E-15F7-4BD9-86E0-A49ADA44E0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DC6CA54-B800-4634-8382-2CC68A229F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7C478F-E255-42DE-82E6-007D244276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D38478B-7AFB-4B55-B0BE-3F2635CC5C4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5DB9AD-98AA-47B4-B72F-82BD523DFD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76001</xdr:rowOff>
    </xdr:from>
    <xdr:to>
      <xdr:col>55</xdr:col>
      <xdr:colOff>50800</xdr:colOff>
      <xdr:row>41</xdr:row>
      <xdr:rowOff>6151</xdr:rowOff>
    </xdr:to>
    <xdr:sp macro="" textlink="">
      <xdr:nvSpPr>
        <xdr:cNvPr id="128" name="楕円 127">
          <a:extLst>
            <a:ext uri="{FF2B5EF4-FFF2-40B4-BE49-F238E27FC236}">
              <a16:creationId xmlns:a16="http://schemas.microsoft.com/office/drawing/2014/main" id="{ABEBF3C2-3161-48EB-8E1C-124F19938F8E}"/>
            </a:ext>
          </a:extLst>
        </xdr:cNvPr>
        <xdr:cNvSpPr/>
      </xdr:nvSpPr>
      <xdr:spPr>
        <a:xfrm>
          <a:off x="10426700" y="69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98878</xdr:rowOff>
    </xdr:from>
    <xdr:ext cx="534377" cy="259045"/>
    <xdr:sp macro="" textlink="">
      <xdr:nvSpPr>
        <xdr:cNvPr id="129" name="【道路】&#10;一人当たり延長該当値テキスト">
          <a:extLst>
            <a:ext uri="{FF2B5EF4-FFF2-40B4-BE49-F238E27FC236}">
              <a16:creationId xmlns:a16="http://schemas.microsoft.com/office/drawing/2014/main" id="{7853F2F7-A059-4368-B453-D5128F8B56B4}"/>
            </a:ext>
          </a:extLst>
        </xdr:cNvPr>
        <xdr:cNvSpPr txBox="1"/>
      </xdr:nvSpPr>
      <xdr:spPr>
        <a:xfrm>
          <a:off x="10515600" y="67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77791</xdr:rowOff>
    </xdr:from>
    <xdr:to>
      <xdr:col>50</xdr:col>
      <xdr:colOff>165100</xdr:colOff>
      <xdr:row>41</xdr:row>
      <xdr:rowOff>7941</xdr:rowOff>
    </xdr:to>
    <xdr:sp macro="" textlink="">
      <xdr:nvSpPr>
        <xdr:cNvPr id="130" name="楕円 129">
          <a:extLst>
            <a:ext uri="{FF2B5EF4-FFF2-40B4-BE49-F238E27FC236}">
              <a16:creationId xmlns:a16="http://schemas.microsoft.com/office/drawing/2014/main" id="{F9F91CC6-7DBC-4DEB-9AD5-2C9B5F3343AC}"/>
            </a:ext>
          </a:extLst>
        </xdr:cNvPr>
        <xdr:cNvSpPr/>
      </xdr:nvSpPr>
      <xdr:spPr>
        <a:xfrm>
          <a:off x="9588500" y="69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126801</xdr:rowOff>
    </xdr:from>
    <xdr:to>
      <xdr:col>55</xdr:col>
      <xdr:colOff>0</xdr:colOff>
      <xdr:row>40</xdr:row>
      <xdr:rowOff>128591</xdr:rowOff>
    </xdr:to>
    <xdr:cxnSp macro="">
      <xdr:nvCxnSpPr>
        <xdr:cNvPr id="131" name="直線コネクタ 130">
          <a:extLst>
            <a:ext uri="{FF2B5EF4-FFF2-40B4-BE49-F238E27FC236}">
              <a16:creationId xmlns:a16="http://schemas.microsoft.com/office/drawing/2014/main" id="{037FB962-D295-497D-8E73-FD46EA388067}"/>
            </a:ext>
          </a:extLst>
        </xdr:cNvPr>
        <xdr:cNvCxnSpPr/>
      </xdr:nvCxnSpPr>
      <xdr:spPr>
        <a:xfrm flipV="1">
          <a:off x="9639300" y="6984801"/>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79048</xdr:rowOff>
    </xdr:from>
    <xdr:to>
      <xdr:col>46</xdr:col>
      <xdr:colOff>38100</xdr:colOff>
      <xdr:row>41</xdr:row>
      <xdr:rowOff>9198</xdr:rowOff>
    </xdr:to>
    <xdr:sp macro="" textlink="">
      <xdr:nvSpPr>
        <xdr:cNvPr id="132" name="楕円 131">
          <a:extLst>
            <a:ext uri="{FF2B5EF4-FFF2-40B4-BE49-F238E27FC236}">
              <a16:creationId xmlns:a16="http://schemas.microsoft.com/office/drawing/2014/main" id="{69013A70-EB9D-4A1D-AE17-9BAC6D76E654}"/>
            </a:ext>
          </a:extLst>
        </xdr:cNvPr>
        <xdr:cNvSpPr/>
      </xdr:nvSpPr>
      <xdr:spPr>
        <a:xfrm>
          <a:off x="8699500" y="69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128591</xdr:rowOff>
    </xdr:from>
    <xdr:to>
      <xdr:col>50</xdr:col>
      <xdr:colOff>114300</xdr:colOff>
      <xdr:row>40</xdr:row>
      <xdr:rowOff>129848</xdr:rowOff>
    </xdr:to>
    <xdr:cxnSp macro="">
      <xdr:nvCxnSpPr>
        <xdr:cNvPr id="133" name="直線コネクタ 132">
          <a:extLst>
            <a:ext uri="{FF2B5EF4-FFF2-40B4-BE49-F238E27FC236}">
              <a16:creationId xmlns:a16="http://schemas.microsoft.com/office/drawing/2014/main" id="{E0185BBF-64AC-4266-A19E-EF0DCA2814F1}"/>
            </a:ext>
          </a:extLst>
        </xdr:cNvPr>
        <xdr:cNvCxnSpPr/>
      </xdr:nvCxnSpPr>
      <xdr:spPr>
        <a:xfrm flipV="1">
          <a:off x="8750300" y="698659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81021</xdr:rowOff>
    </xdr:from>
    <xdr:to>
      <xdr:col>41</xdr:col>
      <xdr:colOff>101600</xdr:colOff>
      <xdr:row>41</xdr:row>
      <xdr:rowOff>11171</xdr:rowOff>
    </xdr:to>
    <xdr:sp macro="" textlink="">
      <xdr:nvSpPr>
        <xdr:cNvPr id="134" name="楕円 133">
          <a:extLst>
            <a:ext uri="{FF2B5EF4-FFF2-40B4-BE49-F238E27FC236}">
              <a16:creationId xmlns:a16="http://schemas.microsoft.com/office/drawing/2014/main" id="{C6E45346-918D-44C8-8829-0DE170B35544}"/>
            </a:ext>
          </a:extLst>
        </xdr:cNvPr>
        <xdr:cNvSpPr/>
      </xdr:nvSpPr>
      <xdr:spPr>
        <a:xfrm>
          <a:off x="7810500" y="69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129848</xdr:rowOff>
    </xdr:from>
    <xdr:to>
      <xdr:col>45</xdr:col>
      <xdr:colOff>177800</xdr:colOff>
      <xdr:row>40</xdr:row>
      <xdr:rowOff>131821</xdr:rowOff>
    </xdr:to>
    <xdr:cxnSp macro="">
      <xdr:nvCxnSpPr>
        <xdr:cNvPr id="135" name="直線コネクタ 134">
          <a:extLst>
            <a:ext uri="{FF2B5EF4-FFF2-40B4-BE49-F238E27FC236}">
              <a16:creationId xmlns:a16="http://schemas.microsoft.com/office/drawing/2014/main" id="{46C40BF0-778E-4B1A-A0F6-DF527796C464}"/>
            </a:ext>
          </a:extLst>
        </xdr:cNvPr>
        <xdr:cNvCxnSpPr/>
      </xdr:nvCxnSpPr>
      <xdr:spPr>
        <a:xfrm flipV="1">
          <a:off x="7861300" y="6987848"/>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21640</xdr:rowOff>
    </xdr:from>
    <xdr:to>
      <xdr:col>36</xdr:col>
      <xdr:colOff>165100</xdr:colOff>
      <xdr:row>40</xdr:row>
      <xdr:rowOff>123240</xdr:rowOff>
    </xdr:to>
    <xdr:sp macro="" textlink="">
      <xdr:nvSpPr>
        <xdr:cNvPr id="136" name="楕円 135">
          <a:extLst>
            <a:ext uri="{FF2B5EF4-FFF2-40B4-BE49-F238E27FC236}">
              <a16:creationId xmlns:a16="http://schemas.microsoft.com/office/drawing/2014/main" id="{FC90AD2E-47C0-490A-BA3C-882A0F894AC8}"/>
            </a:ext>
          </a:extLst>
        </xdr:cNvPr>
        <xdr:cNvSpPr/>
      </xdr:nvSpPr>
      <xdr:spPr>
        <a:xfrm>
          <a:off x="6921500" y="68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72440</xdr:rowOff>
    </xdr:from>
    <xdr:to>
      <xdr:col>41</xdr:col>
      <xdr:colOff>50800</xdr:colOff>
      <xdr:row>40</xdr:row>
      <xdr:rowOff>131821</xdr:rowOff>
    </xdr:to>
    <xdr:cxnSp macro="">
      <xdr:nvCxnSpPr>
        <xdr:cNvPr id="137" name="直線コネクタ 136">
          <a:extLst>
            <a:ext uri="{FF2B5EF4-FFF2-40B4-BE49-F238E27FC236}">
              <a16:creationId xmlns:a16="http://schemas.microsoft.com/office/drawing/2014/main" id="{15569645-BF52-4AF8-B473-2F4DFCDD8CB1}"/>
            </a:ext>
          </a:extLst>
        </xdr:cNvPr>
        <xdr:cNvCxnSpPr/>
      </xdr:nvCxnSpPr>
      <xdr:spPr>
        <a:xfrm>
          <a:off x="6972300" y="6930440"/>
          <a:ext cx="8890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D4E3F9E7-C2B6-403B-83AD-40BE78660FE1}"/>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162D6446-9171-43C9-9A15-F5C60579ECC8}"/>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0053CD0C-DD87-43F7-920F-B731A1347458}"/>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18213</xdr:rowOff>
    </xdr:from>
    <xdr:ext cx="534377" cy="259045"/>
    <xdr:sp macro="" textlink="">
      <xdr:nvSpPr>
        <xdr:cNvPr id="141" name="n_4aveValue【道路】&#10;一人当たり延長">
          <a:extLst>
            <a:ext uri="{FF2B5EF4-FFF2-40B4-BE49-F238E27FC236}">
              <a16:creationId xmlns:a16="http://schemas.microsoft.com/office/drawing/2014/main" id="{8D0094FC-FD08-4C51-9B8B-A75E638C9541}"/>
            </a:ext>
          </a:extLst>
        </xdr:cNvPr>
        <xdr:cNvSpPr txBox="1"/>
      </xdr:nvSpPr>
      <xdr:spPr>
        <a:xfrm>
          <a:off x="6705111" y="704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24468</xdr:rowOff>
    </xdr:from>
    <xdr:ext cx="534377" cy="259045"/>
    <xdr:sp macro="" textlink="">
      <xdr:nvSpPr>
        <xdr:cNvPr id="142" name="n_1mainValue【道路】&#10;一人当たり延長">
          <a:extLst>
            <a:ext uri="{FF2B5EF4-FFF2-40B4-BE49-F238E27FC236}">
              <a16:creationId xmlns:a16="http://schemas.microsoft.com/office/drawing/2014/main" id="{34150BCD-F050-461E-8FF5-403FB5737231}"/>
            </a:ext>
          </a:extLst>
        </xdr:cNvPr>
        <xdr:cNvSpPr txBox="1"/>
      </xdr:nvSpPr>
      <xdr:spPr>
        <a:xfrm>
          <a:off x="9359411" y="67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25725</xdr:rowOff>
    </xdr:from>
    <xdr:ext cx="534377" cy="259045"/>
    <xdr:sp macro="" textlink="">
      <xdr:nvSpPr>
        <xdr:cNvPr id="143" name="n_2mainValue【道路】&#10;一人当たり延長">
          <a:extLst>
            <a:ext uri="{FF2B5EF4-FFF2-40B4-BE49-F238E27FC236}">
              <a16:creationId xmlns:a16="http://schemas.microsoft.com/office/drawing/2014/main" id="{1AFE1D4B-1E58-43AB-BC9D-E320E4AD4516}"/>
            </a:ext>
          </a:extLst>
        </xdr:cNvPr>
        <xdr:cNvSpPr txBox="1"/>
      </xdr:nvSpPr>
      <xdr:spPr>
        <a:xfrm>
          <a:off x="8483111" y="671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27698</xdr:rowOff>
    </xdr:from>
    <xdr:ext cx="534377" cy="259045"/>
    <xdr:sp macro="" textlink="">
      <xdr:nvSpPr>
        <xdr:cNvPr id="144" name="n_3mainValue【道路】&#10;一人当たり延長">
          <a:extLst>
            <a:ext uri="{FF2B5EF4-FFF2-40B4-BE49-F238E27FC236}">
              <a16:creationId xmlns:a16="http://schemas.microsoft.com/office/drawing/2014/main" id="{7905E2EC-9B53-44BB-B71E-088E72D45DE5}"/>
            </a:ext>
          </a:extLst>
        </xdr:cNvPr>
        <xdr:cNvSpPr txBox="1"/>
      </xdr:nvSpPr>
      <xdr:spPr>
        <a:xfrm>
          <a:off x="7594111" y="67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139767</xdr:rowOff>
    </xdr:from>
    <xdr:ext cx="599010" cy="259045"/>
    <xdr:sp macro="" textlink="">
      <xdr:nvSpPr>
        <xdr:cNvPr id="145" name="n_4mainValue【道路】&#10;一人当たり延長">
          <a:extLst>
            <a:ext uri="{FF2B5EF4-FFF2-40B4-BE49-F238E27FC236}">
              <a16:creationId xmlns:a16="http://schemas.microsoft.com/office/drawing/2014/main" id="{1ECEE1C8-0F70-4C7B-9060-6B0E0C412BF2}"/>
            </a:ext>
          </a:extLst>
        </xdr:cNvPr>
        <xdr:cNvSpPr txBox="1"/>
      </xdr:nvSpPr>
      <xdr:spPr>
        <a:xfrm>
          <a:off x="6672794" y="665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7CC0DB6-9311-4B9F-9B04-D1BB9E4D6B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456F16-0613-43C9-A927-0A885ABC2C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036C49C-EBC4-47A1-8E64-3134B865F0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9034404-FC85-4220-8AB2-B68AB84D7C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5688799-17E3-444B-8947-405D0E140B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F6C8C3D-1ACF-4CC0-B52B-E8127C6BF4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6048B09-6F90-4650-9857-9DE62AB5A9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BD9FF21F-F266-4A6C-B877-6245F6E099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1CC18FDC-ACAD-45AE-AD73-FF12E4D763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F8ECCEE-5798-4184-A61D-7324D97B79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1F2E8BD-21AD-400D-BA8D-D13CDF1E158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55F49C8-5E00-4E41-BF16-A9B5275D988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9C4B708-50D4-4447-9EFA-A1F69154539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628D963-346E-40AF-875E-82B63680F9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AFB94B0-FBAF-4179-8CF6-F2682D3880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86B1CE6-8389-49E6-8A3A-548C0190F1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23E1B60-99EA-44B7-A480-0EA02159A2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7393EB8D-4ED5-4708-A260-955AE8AFF7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72E6D29-8FED-42E0-A426-44D1F4F82B7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C98C311-27DF-48FF-A3D7-F2ACACAA7E8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D7C660F-B68C-424F-9897-F3AE726528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8AFB127-98CD-4499-94C9-2B28B722621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76D987B-BFB0-4FA0-BE26-516B3875286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54D4FBEE-586E-44D0-9650-92D41686E1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C31C3E8-C942-46FA-8407-8B667C19C1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1D1C9D4E-B16F-4CB1-AADD-19F2AA5A5198}"/>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78BB0B4-6092-4E8A-8C75-6AACCF49AE7A}"/>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EDB4EAF2-24AD-4EFD-8EFE-B0D3FC5ECAD5}"/>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FAE64C0-FB34-4B96-8F98-7B7566EC92E1}"/>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403FD291-3175-4F51-AE0D-EC613D59111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EAC5ADC-4569-406E-ABCA-306FFA3D44B4}"/>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4AA1C7AC-9DD3-4A8C-8CC6-577835B172A6}"/>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5D81AFED-89CD-4EE9-8092-D0CF61A58CD8}"/>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E26395D8-E5D1-4897-A910-7D643E2B2656}"/>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49EDFA29-2B58-4693-91CC-95213E07136B}"/>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8DCBA166-C6DF-4C53-BA0F-A86F943F8092}"/>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7960340-540E-4BF8-8C08-1C0A93022C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C614C5-B8AC-485F-94C9-5F3EF857C6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E1C5046-38FA-44B2-894E-C043897002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4EF251-6000-4D90-A4BB-0A7AD84A16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E918F3A-ADF9-41D0-99BC-DB1B2317DA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87" name="楕円 186">
          <a:extLst>
            <a:ext uri="{FF2B5EF4-FFF2-40B4-BE49-F238E27FC236}">
              <a16:creationId xmlns:a16="http://schemas.microsoft.com/office/drawing/2014/main" id="{81BBD203-F8ED-48EF-AE88-F5FC1EFA55C4}"/>
            </a:ext>
          </a:extLst>
        </xdr:cNvPr>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62DD31A-A85A-4DE2-B551-09B758292FBC}"/>
            </a:ext>
          </a:extLst>
        </xdr:cNvPr>
        <xdr:cNvSpPr txBox="1"/>
      </xdr:nvSpPr>
      <xdr:spPr>
        <a:xfrm>
          <a:off x="4673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a:extLst>
            <a:ext uri="{FF2B5EF4-FFF2-40B4-BE49-F238E27FC236}">
              <a16:creationId xmlns:a16="http://schemas.microsoft.com/office/drawing/2014/main" id="{47050A42-C5CF-410F-955E-2B7D557031F5}"/>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27759</xdr:rowOff>
    </xdr:to>
    <xdr:cxnSp macro="">
      <xdr:nvCxnSpPr>
        <xdr:cNvPr id="190" name="直線コネクタ 189">
          <a:extLst>
            <a:ext uri="{FF2B5EF4-FFF2-40B4-BE49-F238E27FC236}">
              <a16:creationId xmlns:a16="http://schemas.microsoft.com/office/drawing/2014/main" id="{6C253822-2B58-49F5-AD45-FF2ABC49C881}"/>
            </a:ext>
          </a:extLst>
        </xdr:cNvPr>
        <xdr:cNvCxnSpPr/>
      </xdr:nvCxnSpPr>
      <xdr:spPr>
        <a:xfrm>
          <a:off x="3797300" y="102870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91" name="楕円 190">
          <a:extLst>
            <a:ext uri="{FF2B5EF4-FFF2-40B4-BE49-F238E27FC236}">
              <a16:creationId xmlns:a16="http://schemas.microsoft.com/office/drawing/2014/main" id="{577CDD7F-59AA-438F-9C4E-79D7CE2519DA}"/>
            </a:ext>
          </a:extLst>
        </xdr:cNvPr>
        <xdr:cNvSpPr/>
      </xdr:nvSpPr>
      <xdr:spPr>
        <a:xfrm>
          <a:off x="2857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0</xdr:rowOff>
    </xdr:to>
    <xdr:cxnSp macro="">
      <xdr:nvCxnSpPr>
        <xdr:cNvPr id="192" name="直線コネクタ 191">
          <a:extLst>
            <a:ext uri="{FF2B5EF4-FFF2-40B4-BE49-F238E27FC236}">
              <a16:creationId xmlns:a16="http://schemas.microsoft.com/office/drawing/2014/main" id="{483D66B4-8F82-40B1-9E54-45F6ECA55D0B}"/>
            </a:ext>
          </a:extLst>
        </xdr:cNvPr>
        <xdr:cNvCxnSpPr/>
      </xdr:nvCxnSpPr>
      <xdr:spPr>
        <a:xfrm>
          <a:off x="2908300" y="102592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3" name="楕円 192">
          <a:extLst>
            <a:ext uri="{FF2B5EF4-FFF2-40B4-BE49-F238E27FC236}">
              <a16:creationId xmlns:a16="http://schemas.microsoft.com/office/drawing/2014/main" id="{2198F402-C53E-499F-B4A5-72930E609235}"/>
            </a:ext>
          </a:extLst>
        </xdr:cNvPr>
        <xdr:cNvSpPr/>
      </xdr:nvSpPr>
      <xdr:spPr>
        <a:xfrm>
          <a:off x="1968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143691</xdr:rowOff>
    </xdr:to>
    <xdr:cxnSp macro="">
      <xdr:nvCxnSpPr>
        <xdr:cNvPr id="194" name="直線コネクタ 193">
          <a:extLst>
            <a:ext uri="{FF2B5EF4-FFF2-40B4-BE49-F238E27FC236}">
              <a16:creationId xmlns:a16="http://schemas.microsoft.com/office/drawing/2014/main" id="{845FF1E0-D179-48C6-9F87-BD363E52114F}"/>
            </a:ext>
          </a:extLst>
        </xdr:cNvPr>
        <xdr:cNvCxnSpPr/>
      </xdr:nvCxnSpPr>
      <xdr:spPr>
        <a:xfrm>
          <a:off x="2019300" y="102314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37374</xdr:rowOff>
    </xdr:from>
    <xdr:to>
      <xdr:col>6</xdr:col>
      <xdr:colOff>38100</xdr:colOff>
      <xdr:row>59</xdr:row>
      <xdr:rowOff>138974</xdr:rowOff>
    </xdr:to>
    <xdr:sp macro="" textlink="">
      <xdr:nvSpPr>
        <xdr:cNvPr id="195" name="楕円 194">
          <a:extLst>
            <a:ext uri="{FF2B5EF4-FFF2-40B4-BE49-F238E27FC236}">
              <a16:creationId xmlns:a16="http://schemas.microsoft.com/office/drawing/2014/main" id="{E93E56A3-C85F-4CE7-B9F5-1193A4E2CAE8}"/>
            </a:ext>
          </a:extLst>
        </xdr:cNvPr>
        <xdr:cNvSpPr/>
      </xdr:nvSpPr>
      <xdr:spPr>
        <a:xfrm>
          <a:off x="1079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115933</xdr:rowOff>
    </xdr:to>
    <xdr:cxnSp macro="">
      <xdr:nvCxnSpPr>
        <xdr:cNvPr id="196" name="直線コネクタ 195">
          <a:extLst>
            <a:ext uri="{FF2B5EF4-FFF2-40B4-BE49-F238E27FC236}">
              <a16:creationId xmlns:a16="http://schemas.microsoft.com/office/drawing/2014/main" id="{94E603C3-FEFC-44E6-BDBF-7923242AE781}"/>
            </a:ext>
          </a:extLst>
        </xdr:cNvPr>
        <xdr:cNvCxnSpPr/>
      </xdr:nvCxnSpPr>
      <xdr:spPr>
        <a:xfrm>
          <a:off x="1130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7D497E6-964D-4900-986B-5F75196BB24D}"/>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90400BD-9336-4029-80C6-75B654114EB0}"/>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BA84BC4-7025-40DC-A567-EDC708129F3F}"/>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38E363F-10CC-4CE8-982B-00B47D0EEC91}"/>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BA8942C-F3DB-4CF8-BA29-A703A6C8563E}"/>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9FF1C8E-3CB0-4E4A-9DCF-5EEE6CF89D25}"/>
            </a:ext>
          </a:extLst>
        </xdr:cNvPr>
        <xdr:cNvSpPr txBox="1"/>
      </xdr:nvSpPr>
      <xdr:spPr>
        <a:xfrm>
          <a:off x="2705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54D3A28-5C5B-40B3-8071-D03A99F08BBF}"/>
            </a:ext>
          </a:extLst>
        </xdr:cNvPr>
        <xdr:cNvSpPr txBox="1"/>
      </xdr:nvSpPr>
      <xdr:spPr>
        <a:xfrm>
          <a:off x="1816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155501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8D7BAED-F9D6-4740-977C-89CDC16E030D}"/>
            </a:ext>
          </a:extLst>
        </xdr:cNvPr>
        <xdr:cNvSpPr txBox="1"/>
      </xdr:nvSpPr>
      <xdr:spPr>
        <a:xfrm>
          <a:off x="927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F7E07DE-F0A1-4A6A-B6D7-46D61DD2D9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59D599C-5311-4718-82FD-CF1D5D4D018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D7BEAB6-D0E1-42B2-A174-32ABF96E46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66F7D0A-CA8D-48E3-89FF-38FDCD6EC4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54A5CA9-E9F7-4927-A1CC-6C37130952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8C5F98C-D917-477F-9D95-68CB736E39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B0816A3-A5EF-40A3-ADB6-5006D031FF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E2679A7-A579-4D11-803A-4DBD879A2A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EBEEE0D-8095-42D2-92C3-E5FB057F14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7A61B12-DC2C-471D-B6B4-255718671F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314894B-5A21-4F7E-8EF8-3E7136C2EFC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39D9FD44-F4BD-4001-B8EB-90227CBFD7A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0EADD34-B73E-4DEC-B10A-EAB3F7901A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ABFB4820-2D44-4378-9B07-061B17015AA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9797D35-7147-475C-A06B-BA512EB2DE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FDB18FCA-37DE-4B7C-9B06-666A984D12C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59509E1-7AC9-497E-A8B6-56EE9C65519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82EF57C-5B15-48A6-A75A-5E89EE3D4B5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FD030266-70DD-472A-8760-3A295248794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77C9BB70-317F-4331-AD6E-C9C7F432146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5B27E99-EB41-413E-A630-61DD787A5E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89D305C2-DC90-460D-9ED4-481ED1C865F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3F9ABB3-238B-422C-9B63-76FDDAE1EB7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42B1A7FC-2C91-4211-9F7C-B5FE1F0B3A19}"/>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17170A3-1425-4BC1-9B4E-9AA032E29FF8}"/>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214C323E-704C-421E-9BAF-2E67AA0B91F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862BFC4F-55EC-4539-84D9-880A52A353F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B94A8950-BD82-405A-98DC-7F03E35A87B2}"/>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5F2C40B1-ED49-4CCA-B8BD-051FBD1F37B1}"/>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9B3B0D07-C573-435C-9E34-529AC3D9E9AF}"/>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C6BF83F-3407-43C3-9CE0-0A76861DCF1F}"/>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F06A723F-C840-4426-823A-E8269BFD3EC3}"/>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6ADA4B40-20C6-4D6E-8592-7BFA3CA2E6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4F9F02E0-4586-4A17-A4FD-643AB252C70E}"/>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A2B09AB-4799-4789-A695-4D8F8498E1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1B62760-81AB-43DE-A266-343E1D198E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0C88E8-693F-4328-8A0E-57DDC411C1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ED3F09-4415-4ACC-8F2E-8E89E5F80A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280D9B-4D39-487B-B02D-00AF4CB9CA5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22475</xdr:rowOff>
    </xdr:from>
    <xdr:to>
      <xdr:col>55</xdr:col>
      <xdr:colOff>50800</xdr:colOff>
      <xdr:row>64</xdr:row>
      <xdr:rowOff>124075</xdr:rowOff>
    </xdr:to>
    <xdr:sp macro="" textlink="">
      <xdr:nvSpPr>
        <xdr:cNvPr id="244" name="楕円 243">
          <a:extLst>
            <a:ext uri="{FF2B5EF4-FFF2-40B4-BE49-F238E27FC236}">
              <a16:creationId xmlns:a16="http://schemas.microsoft.com/office/drawing/2014/main" id="{58AFCB13-DA59-4DFF-B2A5-78ACAF11C9C8}"/>
            </a:ext>
          </a:extLst>
        </xdr:cNvPr>
        <xdr:cNvSpPr/>
      </xdr:nvSpPr>
      <xdr:spPr>
        <a:xfrm>
          <a:off x="10426700" y="10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108852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DE68E6F1-D8E9-4075-A125-4EC9CE2D63FD}"/>
            </a:ext>
          </a:extLst>
        </xdr:cNvPr>
        <xdr:cNvSpPr txBox="1"/>
      </xdr:nvSpPr>
      <xdr:spPr>
        <a:xfrm>
          <a:off x="10515600" y="109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22504</xdr:rowOff>
    </xdr:from>
    <xdr:to>
      <xdr:col>50</xdr:col>
      <xdr:colOff>165100</xdr:colOff>
      <xdr:row>64</xdr:row>
      <xdr:rowOff>124104</xdr:rowOff>
    </xdr:to>
    <xdr:sp macro="" textlink="">
      <xdr:nvSpPr>
        <xdr:cNvPr id="246" name="楕円 245">
          <a:extLst>
            <a:ext uri="{FF2B5EF4-FFF2-40B4-BE49-F238E27FC236}">
              <a16:creationId xmlns:a16="http://schemas.microsoft.com/office/drawing/2014/main" id="{D276FD8E-0164-4759-9E9C-0DBBF7912BEE}"/>
            </a:ext>
          </a:extLst>
        </xdr:cNvPr>
        <xdr:cNvSpPr/>
      </xdr:nvSpPr>
      <xdr:spPr>
        <a:xfrm>
          <a:off x="9588500" y="109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73275</xdr:rowOff>
    </xdr:from>
    <xdr:to>
      <xdr:col>55</xdr:col>
      <xdr:colOff>0</xdr:colOff>
      <xdr:row>64</xdr:row>
      <xdr:rowOff>73304</xdr:rowOff>
    </xdr:to>
    <xdr:cxnSp macro="">
      <xdr:nvCxnSpPr>
        <xdr:cNvPr id="247" name="直線コネクタ 246">
          <a:extLst>
            <a:ext uri="{FF2B5EF4-FFF2-40B4-BE49-F238E27FC236}">
              <a16:creationId xmlns:a16="http://schemas.microsoft.com/office/drawing/2014/main" id="{CA5D71B1-60E9-4DCF-A00D-F41F548FFA39}"/>
            </a:ext>
          </a:extLst>
        </xdr:cNvPr>
        <xdr:cNvCxnSpPr/>
      </xdr:nvCxnSpPr>
      <xdr:spPr>
        <a:xfrm flipV="1">
          <a:off x="9639300" y="11046075"/>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22525</xdr:rowOff>
    </xdr:from>
    <xdr:to>
      <xdr:col>46</xdr:col>
      <xdr:colOff>38100</xdr:colOff>
      <xdr:row>64</xdr:row>
      <xdr:rowOff>124125</xdr:rowOff>
    </xdr:to>
    <xdr:sp macro="" textlink="">
      <xdr:nvSpPr>
        <xdr:cNvPr id="248" name="楕円 247">
          <a:extLst>
            <a:ext uri="{FF2B5EF4-FFF2-40B4-BE49-F238E27FC236}">
              <a16:creationId xmlns:a16="http://schemas.microsoft.com/office/drawing/2014/main" id="{560E6C63-2D48-4C65-8761-593A67A37649}"/>
            </a:ext>
          </a:extLst>
        </xdr:cNvPr>
        <xdr:cNvSpPr/>
      </xdr:nvSpPr>
      <xdr:spPr>
        <a:xfrm>
          <a:off x="8699500" y="109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73304</xdr:rowOff>
    </xdr:from>
    <xdr:to>
      <xdr:col>50</xdr:col>
      <xdr:colOff>114300</xdr:colOff>
      <xdr:row>64</xdr:row>
      <xdr:rowOff>73325</xdr:rowOff>
    </xdr:to>
    <xdr:cxnSp macro="">
      <xdr:nvCxnSpPr>
        <xdr:cNvPr id="249" name="直線コネクタ 248">
          <a:extLst>
            <a:ext uri="{FF2B5EF4-FFF2-40B4-BE49-F238E27FC236}">
              <a16:creationId xmlns:a16="http://schemas.microsoft.com/office/drawing/2014/main" id="{6A20E566-F35F-49C3-8363-D85598308DDB}"/>
            </a:ext>
          </a:extLst>
        </xdr:cNvPr>
        <xdr:cNvCxnSpPr/>
      </xdr:nvCxnSpPr>
      <xdr:spPr>
        <a:xfrm flipV="1">
          <a:off x="8750300" y="11046104"/>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22558</xdr:rowOff>
    </xdr:from>
    <xdr:to>
      <xdr:col>41</xdr:col>
      <xdr:colOff>101600</xdr:colOff>
      <xdr:row>64</xdr:row>
      <xdr:rowOff>124158</xdr:rowOff>
    </xdr:to>
    <xdr:sp macro="" textlink="">
      <xdr:nvSpPr>
        <xdr:cNvPr id="250" name="楕円 249">
          <a:extLst>
            <a:ext uri="{FF2B5EF4-FFF2-40B4-BE49-F238E27FC236}">
              <a16:creationId xmlns:a16="http://schemas.microsoft.com/office/drawing/2014/main" id="{816D8D94-27F0-4FC8-A6C4-FAA18FD83B26}"/>
            </a:ext>
          </a:extLst>
        </xdr:cNvPr>
        <xdr:cNvSpPr/>
      </xdr:nvSpPr>
      <xdr:spPr>
        <a:xfrm>
          <a:off x="7810500" y="109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73325</xdr:rowOff>
    </xdr:from>
    <xdr:to>
      <xdr:col>45</xdr:col>
      <xdr:colOff>177800</xdr:colOff>
      <xdr:row>64</xdr:row>
      <xdr:rowOff>73358</xdr:rowOff>
    </xdr:to>
    <xdr:cxnSp macro="">
      <xdr:nvCxnSpPr>
        <xdr:cNvPr id="251" name="直線コネクタ 250">
          <a:extLst>
            <a:ext uri="{FF2B5EF4-FFF2-40B4-BE49-F238E27FC236}">
              <a16:creationId xmlns:a16="http://schemas.microsoft.com/office/drawing/2014/main" id="{767379AF-621E-4400-9529-7248F47EB269}"/>
            </a:ext>
          </a:extLst>
        </xdr:cNvPr>
        <xdr:cNvCxnSpPr/>
      </xdr:nvCxnSpPr>
      <xdr:spPr>
        <a:xfrm flipV="1">
          <a:off x="7861300" y="1104612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22616</xdr:rowOff>
    </xdr:from>
    <xdr:to>
      <xdr:col>36</xdr:col>
      <xdr:colOff>165100</xdr:colOff>
      <xdr:row>64</xdr:row>
      <xdr:rowOff>124216</xdr:rowOff>
    </xdr:to>
    <xdr:sp macro="" textlink="">
      <xdr:nvSpPr>
        <xdr:cNvPr id="252" name="楕円 251">
          <a:extLst>
            <a:ext uri="{FF2B5EF4-FFF2-40B4-BE49-F238E27FC236}">
              <a16:creationId xmlns:a16="http://schemas.microsoft.com/office/drawing/2014/main" id="{1C899BC1-7290-478F-9787-B602F30BE2E8}"/>
            </a:ext>
          </a:extLst>
        </xdr:cNvPr>
        <xdr:cNvSpPr/>
      </xdr:nvSpPr>
      <xdr:spPr>
        <a:xfrm>
          <a:off x="6921500" y="109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73358</xdr:rowOff>
    </xdr:from>
    <xdr:to>
      <xdr:col>41</xdr:col>
      <xdr:colOff>50800</xdr:colOff>
      <xdr:row>64</xdr:row>
      <xdr:rowOff>73416</xdr:rowOff>
    </xdr:to>
    <xdr:cxnSp macro="">
      <xdr:nvCxnSpPr>
        <xdr:cNvPr id="253" name="直線コネクタ 252">
          <a:extLst>
            <a:ext uri="{FF2B5EF4-FFF2-40B4-BE49-F238E27FC236}">
              <a16:creationId xmlns:a16="http://schemas.microsoft.com/office/drawing/2014/main" id="{E0111038-0914-4A93-9570-71C1038BC90B}"/>
            </a:ext>
          </a:extLst>
        </xdr:cNvPr>
        <xdr:cNvCxnSpPr/>
      </xdr:nvCxnSpPr>
      <xdr:spPr>
        <a:xfrm flipV="1">
          <a:off x="6972300" y="1104615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2670B0B-6E24-4908-94D6-B2DD1263168A}"/>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2A9C9437-A2AD-4D63-9380-98E8FB017055}"/>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89987538-937F-41F6-903A-F15CA71E1F70}"/>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B633DA4D-EBE0-4231-9958-19885DE521D2}"/>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115231</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7D91AD06-2AD6-41E3-8034-515B3DF0673D}"/>
            </a:ext>
          </a:extLst>
        </xdr:cNvPr>
        <xdr:cNvSpPr txBox="1"/>
      </xdr:nvSpPr>
      <xdr:spPr>
        <a:xfrm>
          <a:off x="9359411" y="110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115252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B23EEB9-12B2-4A7E-9B86-4931138C0955}"/>
            </a:ext>
          </a:extLst>
        </xdr:cNvPr>
        <xdr:cNvSpPr txBox="1"/>
      </xdr:nvSpPr>
      <xdr:spPr>
        <a:xfrm>
          <a:off x="8483111" y="110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115285</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7F75890D-7B3D-4A9B-8D3F-1ED77A68C73E}"/>
            </a:ext>
          </a:extLst>
        </xdr:cNvPr>
        <xdr:cNvSpPr txBox="1"/>
      </xdr:nvSpPr>
      <xdr:spPr>
        <a:xfrm>
          <a:off x="7594111" y="110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115343</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EFD2B3C9-85FA-4217-9EAF-C7A0D26C96D0}"/>
            </a:ext>
          </a:extLst>
        </xdr:cNvPr>
        <xdr:cNvSpPr txBox="1"/>
      </xdr:nvSpPr>
      <xdr:spPr>
        <a:xfrm>
          <a:off x="6705111" y="11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09FAC58-CB8A-435C-882E-823F65F756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CEF1247-2E65-454D-8F25-DE43E7E501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D79FE41-B4AA-40D7-8778-BF390F2B27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A304507-0F06-4D11-ABD2-47B6D4673E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89385C2-8DEE-44AB-BE5E-E615172B2E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888AB43-0EAE-4671-95E6-3822B1B087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C291B1F-7C97-4F19-9354-B844E7F0D8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DFB6F88-C5CD-43AB-9187-C2C5288500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2125BC4-D239-414F-BEC9-1C94F53BD6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0328877-7543-483B-B45F-4B65656DAA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3FBC4BD-0218-4395-AD23-50288E5A57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3B5FBD03-2072-428E-8727-34DD4545488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E6FF0D4E-C8AF-4C84-9403-F415F39055F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F34377F-9BDB-4DFC-821F-EEE58E16BAF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D55C459-6286-44A0-9235-ACB515DD0F8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D8E9064-5DF5-4971-B02B-20D30CB0EBD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1B2F6C9-C740-457C-86DB-E5A05CDC05D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66EA219C-DF63-4E5C-A7E5-BBF44638847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57AF357-EBBD-4AE6-9164-E6E841A1EB1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CDB44E87-1558-4FB9-9415-EB832D2FD24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EC0E807-CFBD-47A5-BD4B-C313F8DD74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AD81B089-A739-4BE8-BDCE-7C10D7460FF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5CF47C71-F399-437D-A5C0-4ECDA59337E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1A016E6-391C-4D6E-93CE-ECBF68733FA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64657BFB-4D1A-4B08-8B69-627B2F16571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1DEF5F86-FC18-422E-BEA7-D0DA1561FBF9}"/>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E116331-5432-4FC3-AF77-569351ED6A9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8E692E3-727D-43BE-BE7D-ECE2D69E265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3ED4A47-93D6-4A2A-8302-46352A80DE16}"/>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B2CDC265-0745-41FA-854F-654924FB39C7}"/>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98F310E-FCDF-41EB-AB6B-9627FD7C4D83}"/>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63EF4C96-4DF6-4E96-8E59-966ACCFBF39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955FA936-8419-4B5A-A021-22BAB6BA00D9}"/>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F40E5821-EDF0-445B-865C-FEAC3BE94EBB}"/>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71393A41-DA40-4A40-B53D-213F08323122}"/>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E4058106-F239-4A59-878C-3B718F1E4E9F}"/>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6FB7DDB-3CFF-4E2D-9DE8-7426458FE4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148E485-90F8-4425-8C8C-A29373E5428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7B34D7A-FF19-405D-99FF-56867DA9448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17B48D-07F2-4BDC-B192-B6ECFFDD95B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0796689-E41A-4103-83FF-BB10B18EA0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36286</xdr:rowOff>
    </xdr:from>
    <xdr:to>
      <xdr:col>24</xdr:col>
      <xdr:colOff>114300</xdr:colOff>
      <xdr:row>81</xdr:row>
      <xdr:rowOff>137886</xdr:rowOff>
    </xdr:to>
    <xdr:sp macro="" textlink="">
      <xdr:nvSpPr>
        <xdr:cNvPr id="303" name="楕円 302">
          <a:extLst>
            <a:ext uri="{FF2B5EF4-FFF2-40B4-BE49-F238E27FC236}">
              <a16:creationId xmlns:a16="http://schemas.microsoft.com/office/drawing/2014/main" id="{C81C50C5-D123-4CE0-B0C2-6906806D2160}"/>
            </a:ext>
          </a:extLst>
        </xdr:cNvPr>
        <xdr:cNvSpPr/>
      </xdr:nvSpPr>
      <xdr:spPr>
        <a:xfrm>
          <a:off x="45847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59163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151C928-3F6D-4FD1-B86D-996CF48EAE26}"/>
            </a:ext>
          </a:extLst>
        </xdr:cNvPr>
        <xdr:cNvSpPr txBox="1"/>
      </xdr:nvSpPr>
      <xdr:spPr>
        <a:xfrm>
          <a:off x="4673600" y="137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363</xdr:rowOff>
    </xdr:from>
    <xdr:to>
      <xdr:col>20</xdr:col>
      <xdr:colOff>38100</xdr:colOff>
      <xdr:row>81</xdr:row>
      <xdr:rowOff>101963</xdr:rowOff>
    </xdr:to>
    <xdr:sp macro="" textlink="">
      <xdr:nvSpPr>
        <xdr:cNvPr id="305" name="楕円 304">
          <a:extLst>
            <a:ext uri="{FF2B5EF4-FFF2-40B4-BE49-F238E27FC236}">
              <a16:creationId xmlns:a16="http://schemas.microsoft.com/office/drawing/2014/main" id="{366DE1EE-5873-4555-9B46-15791C22AF3C}"/>
            </a:ext>
          </a:extLst>
        </xdr:cNvPr>
        <xdr:cNvSpPr/>
      </xdr:nvSpPr>
      <xdr:spPr>
        <a:xfrm>
          <a:off x="3746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51163</xdr:rowOff>
    </xdr:from>
    <xdr:to>
      <xdr:col>24</xdr:col>
      <xdr:colOff>63500</xdr:colOff>
      <xdr:row>81</xdr:row>
      <xdr:rowOff>87086</xdr:rowOff>
    </xdr:to>
    <xdr:cxnSp macro="">
      <xdr:nvCxnSpPr>
        <xdr:cNvPr id="306" name="直線コネクタ 305">
          <a:extLst>
            <a:ext uri="{FF2B5EF4-FFF2-40B4-BE49-F238E27FC236}">
              <a16:creationId xmlns:a16="http://schemas.microsoft.com/office/drawing/2014/main" id="{D51C3C7C-6F05-458B-9079-0E2A157C8E2D}"/>
            </a:ext>
          </a:extLst>
        </xdr:cNvPr>
        <xdr:cNvCxnSpPr/>
      </xdr:nvCxnSpPr>
      <xdr:spPr>
        <a:xfrm>
          <a:off x="3797300" y="139386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7" name="楕円 306">
          <a:extLst>
            <a:ext uri="{FF2B5EF4-FFF2-40B4-BE49-F238E27FC236}">
              <a16:creationId xmlns:a16="http://schemas.microsoft.com/office/drawing/2014/main" id="{88451632-458E-4C1F-A57C-0DCF13BD3ED5}"/>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51163</xdr:rowOff>
    </xdr:to>
    <xdr:cxnSp macro="">
      <xdr:nvCxnSpPr>
        <xdr:cNvPr id="308" name="直線コネクタ 307">
          <a:extLst>
            <a:ext uri="{FF2B5EF4-FFF2-40B4-BE49-F238E27FC236}">
              <a16:creationId xmlns:a16="http://schemas.microsoft.com/office/drawing/2014/main" id="{3C9F0BA6-2AE7-4CF2-8E27-BDA31D4BD508}"/>
            </a:ext>
          </a:extLst>
        </xdr:cNvPr>
        <xdr:cNvCxnSpPr/>
      </xdr:nvCxnSpPr>
      <xdr:spPr>
        <a:xfrm>
          <a:off x="2908300" y="139026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99968</xdr:rowOff>
    </xdr:from>
    <xdr:to>
      <xdr:col>10</xdr:col>
      <xdr:colOff>165100</xdr:colOff>
      <xdr:row>81</xdr:row>
      <xdr:rowOff>30118</xdr:rowOff>
    </xdr:to>
    <xdr:sp macro="" textlink="">
      <xdr:nvSpPr>
        <xdr:cNvPr id="309" name="楕円 308">
          <a:extLst>
            <a:ext uri="{FF2B5EF4-FFF2-40B4-BE49-F238E27FC236}">
              <a16:creationId xmlns:a16="http://schemas.microsoft.com/office/drawing/2014/main" id="{520BA798-4838-4D50-933E-A08CF1436205}"/>
            </a:ext>
          </a:extLst>
        </xdr:cNvPr>
        <xdr:cNvSpPr/>
      </xdr:nvSpPr>
      <xdr:spPr>
        <a:xfrm>
          <a:off x="1968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150768</xdr:rowOff>
    </xdr:from>
    <xdr:to>
      <xdr:col>15</xdr:col>
      <xdr:colOff>50800</xdr:colOff>
      <xdr:row>81</xdr:row>
      <xdr:rowOff>15239</xdr:rowOff>
    </xdr:to>
    <xdr:cxnSp macro="">
      <xdr:nvCxnSpPr>
        <xdr:cNvPr id="310" name="直線コネクタ 309">
          <a:extLst>
            <a:ext uri="{FF2B5EF4-FFF2-40B4-BE49-F238E27FC236}">
              <a16:creationId xmlns:a16="http://schemas.microsoft.com/office/drawing/2014/main" id="{B69DAF7D-1605-4A71-A5C5-E1760A5E313D}"/>
            </a:ext>
          </a:extLst>
        </xdr:cNvPr>
        <xdr:cNvCxnSpPr/>
      </xdr:nvCxnSpPr>
      <xdr:spPr>
        <a:xfrm>
          <a:off x="2019300" y="138667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37919</xdr:rowOff>
    </xdr:from>
    <xdr:to>
      <xdr:col>6</xdr:col>
      <xdr:colOff>38100</xdr:colOff>
      <xdr:row>81</xdr:row>
      <xdr:rowOff>139519</xdr:rowOff>
    </xdr:to>
    <xdr:sp macro="" textlink="">
      <xdr:nvSpPr>
        <xdr:cNvPr id="311" name="楕円 310">
          <a:extLst>
            <a:ext uri="{FF2B5EF4-FFF2-40B4-BE49-F238E27FC236}">
              <a16:creationId xmlns:a16="http://schemas.microsoft.com/office/drawing/2014/main" id="{00273F39-753E-4234-B73B-90F252D7AF64}"/>
            </a:ext>
          </a:extLst>
        </xdr:cNvPr>
        <xdr:cNvSpPr/>
      </xdr:nvSpPr>
      <xdr:spPr>
        <a:xfrm>
          <a:off x="1079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150768</xdr:rowOff>
    </xdr:from>
    <xdr:to>
      <xdr:col>10</xdr:col>
      <xdr:colOff>114300</xdr:colOff>
      <xdr:row>81</xdr:row>
      <xdr:rowOff>88719</xdr:rowOff>
    </xdr:to>
    <xdr:cxnSp macro="">
      <xdr:nvCxnSpPr>
        <xdr:cNvPr id="312" name="直線コネクタ 311">
          <a:extLst>
            <a:ext uri="{FF2B5EF4-FFF2-40B4-BE49-F238E27FC236}">
              <a16:creationId xmlns:a16="http://schemas.microsoft.com/office/drawing/2014/main" id="{E5C9526C-9246-4D40-A4D1-7E437CDB0C57}"/>
            </a:ext>
          </a:extLst>
        </xdr:cNvPr>
        <xdr:cNvCxnSpPr/>
      </xdr:nvCxnSpPr>
      <xdr:spPr>
        <a:xfrm flipV="1">
          <a:off x="1130300" y="13866768"/>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DCC8C9A8-7361-4868-924F-815C31BDCA80}"/>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77AD555E-C8CF-47EC-BB2C-B450DFECF3ED}"/>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833D028F-007E-41E8-BE56-58833A7294AA}"/>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CA4DEFFC-B7FA-4D08-8E4C-11486DCE0898}"/>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118490</xdr:rowOff>
    </xdr:from>
    <xdr:ext cx="405111" cy="259045"/>
    <xdr:sp macro="" textlink="">
      <xdr:nvSpPr>
        <xdr:cNvPr id="317" name="n_1mainValue【公営住宅】&#10;有形固定資産減価償却率">
          <a:extLst>
            <a:ext uri="{FF2B5EF4-FFF2-40B4-BE49-F238E27FC236}">
              <a16:creationId xmlns:a16="http://schemas.microsoft.com/office/drawing/2014/main" id="{BB46CB54-473C-437B-B9BD-F151DB02892F}"/>
            </a:ext>
          </a:extLst>
        </xdr:cNvPr>
        <xdr:cNvSpPr txBox="1"/>
      </xdr:nvSpPr>
      <xdr:spPr>
        <a:xfrm>
          <a:off x="3582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8" name="n_2mainValue【公営住宅】&#10;有形固定資産減価償却率">
          <a:extLst>
            <a:ext uri="{FF2B5EF4-FFF2-40B4-BE49-F238E27FC236}">
              <a16:creationId xmlns:a16="http://schemas.microsoft.com/office/drawing/2014/main" id="{6E895B1B-EFF0-40C1-A2C2-8DFBE8DF3BC1}"/>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319" name="n_3mainValue【公営住宅】&#10;有形固定資産減価償却率">
          <a:extLst>
            <a:ext uri="{FF2B5EF4-FFF2-40B4-BE49-F238E27FC236}">
              <a16:creationId xmlns:a16="http://schemas.microsoft.com/office/drawing/2014/main" id="{F49AFF32-6C90-4B25-B357-C352D38AB7DE}"/>
            </a:ext>
          </a:extLst>
        </xdr:cNvPr>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156046</xdr:rowOff>
    </xdr:from>
    <xdr:ext cx="405111" cy="259045"/>
    <xdr:sp macro="" textlink="">
      <xdr:nvSpPr>
        <xdr:cNvPr id="320" name="n_4mainValue【公営住宅】&#10;有形固定資産減価償却率">
          <a:extLst>
            <a:ext uri="{FF2B5EF4-FFF2-40B4-BE49-F238E27FC236}">
              <a16:creationId xmlns:a16="http://schemas.microsoft.com/office/drawing/2014/main" id="{7E5C2B52-57D7-439D-8F30-9A33C5892853}"/>
            </a:ext>
          </a:extLst>
        </xdr:cNvPr>
        <xdr:cNvSpPr txBox="1"/>
      </xdr:nvSpPr>
      <xdr:spPr>
        <a:xfrm>
          <a:off x="927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2D1A5FD-CC97-4CF3-AFDF-09D45DC93C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2EA2B221-B8B1-4C56-AADA-6577AC934F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A708BB84-AEA4-43B6-AB50-B1DCEA97A3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B28180D-74AE-43BD-BF1C-A8FB0FBDF8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232B4E4-801B-4C42-BFC8-C69257B5D9F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CE4B80D-3F55-4F82-B8DD-5CD39A309C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E2AC893A-9FAA-4A8F-BC79-DC9A48BD38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B7DA469-598B-4A72-B8EF-2288EB7786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565F2F9-B0C4-4701-85C8-213B17378D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0E3B5B2-B2F0-4FD7-B2B1-EE4FC4080C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DC13E369-D2DC-4B48-9F89-2468F411D1C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3BE19ECC-9F28-445D-8621-F12F8F5333E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1C7D3E71-83BB-4C41-8A4B-2A2C2EC8E39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D46A8771-0644-4892-9CF2-6E7E463E0CF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325BEBDB-7D83-4DF3-B4D9-74115261ECA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4C343271-96A6-40E5-919D-883A659B1B9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DAC70A1F-D13C-453D-9B7B-FFCADBC956C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78E6B77-6C28-40AC-8832-87818AA8772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D62F74A-ABC2-43D1-AB09-08E9DD1B7F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F4FDB100-44B3-4CC1-82C8-4E309904F6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A7BA82C-D19D-4C13-89F1-087CD763CA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AD1B5715-520D-434F-BEFA-B0F7865F0D5B}"/>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21F427F9-E36C-4121-BDDF-4ED23BEFA5F6}"/>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DA45AC10-A538-4C11-871C-2FE09A2F940E}"/>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E043B9EA-4FF8-4880-9474-D94A836CC73C}"/>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E5B6EE12-90E8-4DCD-938A-B742276C2E8E}"/>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FB4BD02F-6897-4616-84CF-40B4A0FC4BB2}"/>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CBEF9526-7E15-4860-8C0B-AA19D444C5B9}"/>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39FFB67F-A1AD-4717-987C-7169449BB11F}"/>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C66F86A7-3BFC-484A-9A5F-6A2D67EFEF08}"/>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C4400763-F5D0-4D9D-A06C-C1AAFE176D9A}"/>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BAAF0A11-BB6D-479B-928A-93BE134F9FB2}"/>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8DFE9CF-08FF-4CD5-8508-C47F52E82C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B5824E2-179A-48BF-8FCD-578952E7F5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851C050-F103-46E7-977F-3C8530263B4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DA8DA91-6C1E-436D-8F54-B0ED5444F14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2D1869A-73AB-4769-846D-1515102F49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31694</xdr:rowOff>
    </xdr:from>
    <xdr:to>
      <xdr:col>55</xdr:col>
      <xdr:colOff>50800</xdr:colOff>
      <xdr:row>85</xdr:row>
      <xdr:rowOff>133294</xdr:rowOff>
    </xdr:to>
    <xdr:sp macro="" textlink="">
      <xdr:nvSpPr>
        <xdr:cNvPr id="358" name="楕円 357">
          <a:extLst>
            <a:ext uri="{FF2B5EF4-FFF2-40B4-BE49-F238E27FC236}">
              <a16:creationId xmlns:a16="http://schemas.microsoft.com/office/drawing/2014/main" id="{69821746-1D5F-4E9F-98A0-A612FA1AC09A}"/>
            </a:ext>
          </a:extLst>
        </xdr:cNvPr>
        <xdr:cNvSpPr/>
      </xdr:nvSpPr>
      <xdr:spPr>
        <a:xfrm>
          <a:off x="10426700" y="146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125518</xdr:rowOff>
    </xdr:from>
    <xdr:ext cx="469744" cy="259045"/>
    <xdr:sp macro="" textlink="">
      <xdr:nvSpPr>
        <xdr:cNvPr id="359" name="【公営住宅】&#10;一人当たり面積該当値テキスト">
          <a:extLst>
            <a:ext uri="{FF2B5EF4-FFF2-40B4-BE49-F238E27FC236}">
              <a16:creationId xmlns:a16="http://schemas.microsoft.com/office/drawing/2014/main" id="{6CCB7CB2-1C31-40DE-BACB-061DE6C3B4AA}"/>
            </a:ext>
          </a:extLst>
        </xdr:cNvPr>
        <xdr:cNvSpPr txBox="1"/>
      </xdr:nvSpPr>
      <xdr:spPr>
        <a:xfrm>
          <a:off x="10515600" y="145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32975</xdr:rowOff>
    </xdr:from>
    <xdr:to>
      <xdr:col>50</xdr:col>
      <xdr:colOff>165100</xdr:colOff>
      <xdr:row>85</xdr:row>
      <xdr:rowOff>134575</xdr:rowOff>
    </xdr:to>
    <xdr:sp macro="" textlink="">
      <xdr:nvSpPr>
        <xdr:cNvPr id="360" name="楕円 359">
          <a:extLst>
            <a:ext uri="{FF2B5EF4-FFF2-40B4-BE49-F238E27FC236}">
              <a16:creationId xmlns:a16="http://schemas.microsoft.com/office/drawing/2014/main" id="{47FA46CC-9F14-42A6-95E6-C549DB8FC3EC}"/>
            </a:ext>
          </a:extLst>
        </xdr:cNvPr>
        <xdr:cNvSpPr/>
      </xdr:nvSpPr>
      <xdr:spPr>
        <a:xfrm>
          <a:off x="9588500" y="146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82494</xdr:rowOff>
    </xdr:from>
    <xdr:to>
      <xdr:col>55</xdr:col>
      <xdr:colOff>0</xdr:colOff>
      <xdr:row>85</xdr:row>
      <xdr:rowOff>83775</xdr:rowOff>
    </xdr:to>
    <xdr:cxnSp macro="">
      <xdr:nvCxnSpPr>
        <xdr:cNvPr id="361" name="直線コネクタ 360">
          <a:extLst>
            <a:ext uri="{FF2B5EF4-FFF2-40B4-BE49-F238E27FC236}">
              <a16:creationId xmlns:a16="http://schemas.microsoft.com/office/drawing/2014/main" id="{A5CF2CB2-AC55-40E9-BBA8-D4F34B3C0CC6}"/>
            </a:ext>
          </a:extLst>
        </xdr:cNvPr>
        <xdr:cNvCxnSpPr/>
      </xdr:nvCxnSpPr>
      <xdr:spPr>
        <a:xfrm flipV="1">
          <a:off x="9639300" y="14655744"/>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33843</xdr:rowOff>
    </xdr:from>
    <xdr:to>
      <xdr:col>46</xdr:col>
      <xdr:colOff>38100</xdr:colOff>
      <xdr:row>85</xdr:row>
      <xdr:rowOff>135443</xdr:rowOff>
    </xdr:to>
    <xdr:sp macro="" textlink="">
      <xdr:nvSpPr>
        <xdr:cNvPr id="362" name="楕円 361">
          <a:extLst>
            <a:ext uri="{FF2B5EF4-FFF2-40B4-BE49-F238E27FC236}">
              <a16:creationId xmlns:a16="http://schemas.microsoft.com/office/drawing/2014/main" id="{7D841C40-F06F-4D9F-851D-8ADAA13A53D1}"/>
            </a:ext>
          </a:extLst>
        </xdr:cNvPr>
        <xdr:cNvSpPr/>
      </xdr:nvSpPr>
      <xdr:spPr>
        <a:xfrm>
          <a:off x="8699500" y="146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83775</xdr:rowOff>
    </xdr:from>
    <xdr:to>
      <xdr:col>50</xdr:col>
      <xdr:colOff>114300</xdr:colOff>
      <xdr:row>85</xdr:row>
      <xdr:rowOff>84643</xdr:rowOff>
    </xdr:to>
    <xdr:cxnSp macro="">
      <xdr:nvCxnSpPr>
        <xdr:cNvPr id="363" name="直線コネクタ 362">
          <a:extLst>
            <a:ext uri="{FF2B5EF4-FFF2-40B4-BE49-F238E27FC236}">
              <a16:creationId xmlns:a16="http://schemas.microsoft.com/office/drawing/2014/main" id="{E42D10D0-142C-4EB2-8235-EDB279176F3B}"/>
            </a:ext>
          </a:extLst>
        </xdr:cNvPr>
        <xdr:cNvCxnSpPr/>
      </xdr:nvCxnSpPr>
      <xdr:spPr>
        <a:xfrm flipV="1">
          <a:off x="8750300" y="14657025"/>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35260</xdr:rowOff>
    </xdr:from>
    <xdr:to>
      <xdr:col>41</xdr:col>
      <xdr:colOff>101600</xdr:colOff>
      <xdr:row>85</xdr:row>
      <xdr:rowOff>136860</xdr:rowOff>
    </xdr:to>
    <xdr:sp macro="" textlink="">
      <xdr:nvSpPr>
        <xdr:cNvPr id="364" name="楕円 363">
          <a:extLst>
            <a:ext uri="{FF2B5EF4-FFF2-40B4-BE49-F238E27FC236}">
              <a16:creationId xmlns:a16="http://schemas.microsoft.com/office/drawing/2014/main" id="{58546CD7-ADA0-4540-8BB7-033CBA734AA6}"/>
            </a:ext>
          </a:extLst>
        </xdr:cNvPr>
        <xdr:cNvSpPr/>
      </xdr:nvSpPr>
      <xdr:spPr>
        <a:xfrm>
          <a:off x="7810500" y="146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84643</xdr:rowOff>
    </xdr:from>
    <xdr:to>
      <xdr:col>45</xdr:col>
      <xdr:colOff>177800</xdr:colOff>
      <xdr:row>85</xdr:row>
      <xdr:rowOff>86060</xdr:rowOff>
    </xdr:to>
    <xdr:cxnSp macro="">
      <xdr:nvCxnSpPr>
        <xdr:cNvPr id="365" name="直線コネクタ 364">
          <a:extLst>
            <a:ext uri="{FF2B5EF4-FFF2-40B4-BE49-F238E27FC236}">
              <a16:creationId xmlns:a16="http://schemas.microsoft.com/office/drawing/2014/main" id="{872F7B8E-D0C5-4650-BDB3-D52BAFB9795B}"/>
            </a:ext>
          </a:extLst>
        </xdr:cNvPr>
        <xdr:cNvCxnSpPr/>
      </xdr:nvCxnSpPr>
      <xdr:spPr>
        <a:xfrm flipV="1">
          <a:off x="7861300" y="1465789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141331</xdr:rowOff>
    </xdr:from>
    <xdr:to>
      <xdr:col>36</xdr:col>
      <xdr:colOff>165100</xdr:colOff>
      <xdr:row>85</xdr:row>
      <xdr:rowOff>71481</xdr:rowOff>
    </xdr:to>
    <xdr:sp macro="" textlink="">
      <xdr:nvSpPr>
        <xdr:cNvPr id="366" name="楕円 365">
          <a:extLst>
            <a:ext uri="{FF2B5EF4-FFF2-40B4-BE49-F238E27FC236}">
              <a16:creationId xmlns:a16="http://schemas.microsoft.com/office/drawing/2014/main" id="{FC45ABC4-ED06-4C93-8D8B-61C5ACD06AFA}"/>
            </a:ext>
          </a:extLst>
        </xdr:cNvPr>
        <xdr:cNvSpPr/>
      </xdr:nvSpPr>
      <xdr:spPr>
        <a:xfrm>
          <a:off x="6921500" y="145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20681</xdr:rowOff>
    </xdr:from>
    <xdr:to>
      <xdr:col>41</xdr:col>
      <xdr:colOff>50800</xdr:colOff>
      <xdr:row>85</xdr:row>
      <xdr:rowOff>86060</xdr:rowOff>
    </xdr:to>
    <xdr:cxnSp macro="">
      <xdr:nvCxnSpPr>
        <xdr:cNvPr id="367" name="直線コネクタ 366">
          <a:extLst>
            <a:ext uri="{FF2B5EF4-FFF2-40B4-BE49-F238E27FC236}">
              <a16:creationId xmlns:a16="http://schemas.microsoft.com/office/drawing/2014/main" id="{B9CB1353-6E38-490D-8218-B2873C279204}"/>
            </a:ext>
          </a:extLst>
        </xdr:cNvPr>
        <xdr:cNvCxnSpPr/>
      </xdr:nvCxnSpPr>
      <xdr:spPr>
        <a:xfrm>
          <a:off x="6972300" y="14593931"/>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C58EC6BD-AA7B-466B-9C31-6A15DD917ED0}"/>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F62E816C-FBF2-4A5A-B707-F5C7DA392D8C}"/>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AB4746DC-BCD3-41D3-A865-7B4F56C27B82}"/>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BB3957A4-2E0B-4081-9CA8-5B0530566333}"/>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125702</xdr:rowOff>
    </xdr:from>
    <xdr:ext cx="469744" cy="259045"/>
    <xdr:sp macro="" textlink="">
      <xdr:nvSpPr>
        <xdr:cNvPr id="372" name="n_1mainValue【公営住宅】&#10;一人当たり面積">
          <a:extLst>
            <a:ext uri="{FF2B5EF4-FFF2-40B4-BE49-F238E27FC236}">
              <a16:creationId xmlns:a16="http://schemas.microsoft.com/office/drawing/2014/main" id="{525EB9BA-28F3-4901-880C-6123FD496A1F}"/>
            </a:ext>
          </a:extLst>
        </xdr:cNvPr>
        <xdr:cNvSpPr txBox="1"/>
      </xdr:nvSpPr>
      <xdr:spPr>
        <a:xfrm>
          <a:off x="9391727" y="146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126570</xdr:rowOff>
    </xdr:from>
    <xdr:ext cx="469744" cy="259045"/>
    <xdr:sp macro="" textlink="">
      <xdr:nvSpPr>
        <xdr:cNvPr id="373" name="n_2mainValue【公営住宅】&#10;一人当たり面積">
          <a:extLst>
            <a:ext uri="{FF2B5EF4-FFF2-40B4-BE49-F238E27FC236}">
              <a16:creationId xmlns:a16="http://schemas.microsoft.com/office/drawing/2014/main" id="{0C96B077-8241-4496-9AA8-8BB0A0AD91FE}"/>
            </a:ext>
          </a:extLst>
        </xdr:cNvPr>
        <xdr:cNvSpPr txBox="1"/>
      </xdr:nvSpPr>
      <xdr:spPr>
        <a:xfrm>
          <a:off x="8515427" y="146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127987</xdr:rowOff>
    </xdr:from>
    <xdr:ext cx="469744" cy="259045"/>
    <xdr:sp macro="" textlink="">
      <xdr:nvSpPr>
        <xdr:cNvPr id="374" name="n_3mainValue【公営住宅】&#10;一人当たり面積">
          <a:extLst>
            <a:ext uri="{FF2B5EF4-FFF2-40B4-BE49-F238E27FC236}">
              <a16:creationId xmlns:a16="http://schemas.microsoft.com/office/drawing/2014/main" id="{57348CFB-90C7-4F68-9927-14D70E1759F1}"/>
            </a:ext>
          </a:extLst>
        </xdr:cNvPr>
        <xdr:cNvSpPr txBox="1"/>
      </xdr:nvSpPr>
      <xdr:spPr>
        <a:xfrm>
          <a:off x="7626427" y="1470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88008</xdr:rowOff>
    </xdr:from>
    <xdr:ext cx="469744" cy="259045"/>
    <xdr:sp macro="" textlink="">
      <xdr:nvSpPr>
        <xdr:cNvPr id="375" name="n_4mainValue【公営住宅】&#10;一人当たり面積">
          <a:extLst>
            <a:ext uri="{FF2B5EF4-FFF2-40B4-BE49-F238E27FC236}">
              <a16:creationId xmlns:a16="http://schemas.microsoft.com/office/drawing/2014/main" id="{27B26682-F808-4FA1-A4FF-DA03103CF0A4}"/>
            </a:ext>
          </a:extLst>
        </xdr:cNvPr>
        <xdr:cNvSpPr txBox="1"/>
      </xdr:nvSpPr>
      <xdr:spPr>
        <a:xfrm>
          <a:off x="6737427" y="1431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D947C17-1321-44DE-9030-4B021CB683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3CCEEAF-402F-4CEF-B5EE-B9BEA8B087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86AB472-1661-4E10-B503-EB78E1E055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2984914-A70B-411B-B0F1-CC6E69C104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11548F5B-DA78-40A9-B744-68301A6875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4A80F65A-A03C-4BE0-AF84-1C523ECBCA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7B4F3333-10DF-43D6-B9D8-D2E50AEEE5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36863A10-996F-411E-92CC-3BD7B2A5A33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A0E623FB-3CE3-4766-A75D-0B00703001B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C07DBBB8-2863-4EC7-9826-B4ED3315EB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DF9B32B-048C-43BF-82D5-EBF0007661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2162BFD5-3B9B-4330-B83D-9096F753985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324F5433-D135-4B4A-80F6-CFC91F2C1C1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B311CD6B-7121-4C55-AE0A-C88794D0E62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2FFC5016-33DE-4576-B9F9-034F9D8357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C673E069-EC6D-4C7B-8944-3984311AFEE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D6969F17-D76B-4FF2-BCF4-249EAB0CB85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D392B24D-4B78-46B7-BAA1-C92167DA5F0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1A7FAF59-0EEB-4851-8A3C-84C2935E65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23AF0E2F-B93F-49A6-8B57-4FA3FE3881D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16E96C44-52F1-40D5-9ABF-BA941D1FDAD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2D604F79-338B-4F15-B50D-74D192F5101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78780D11-BC51-4DDA-99AC-A3EE997A82B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00120DF-CF92-44D3-8B22-4279E667D1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DB597A63-395C-4C5A-A10F-0F7D1E7D15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C2C3FDFB-BB2D-4DD3-A003-EAF61E5F1D0C}"/>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48AFBC49-DE14-4ABE-ACE6-55026B296F99}"/>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4742411C-5F30-4A56-98EE-779D2B9F0B11}"/>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637421E6-63AA-434B-912E-BA081EADDDCD}"/>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8706E182-A048-4FF2-BA46-7F62BFA192B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C32CB5DE-4134-4174-B14C-7C249FE51217}"/>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160B1BAD-EA9D-4148-A48F-3F635D6FBEA9}"/>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6EBE24B5-5EC0-4023-8587-B1F0BA943EBC}"/>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717FA53D-C1DD-4197-9B69-0493AE49D1C2}"/>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0F40F1BB-44F6-4CB7-A3C7-B459FC0CB4EC}"/>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94B20BC9-5E0B-4405-AFB8-3E99C37E1D2E}"/>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C407356-8D9E-40B7-8A87-E2964C6EEAF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EC74286-BF0A-4AB7-ABAD-165FB9EBFE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293BF68-A965-426A-9D93-98141712AA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00EF5AC-C626-40E7-9A8D-B5D25331E33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A73571C-68F0-4E9D-BE7D-57239EE30E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17" name="楕円 416">
          <a:extLst>
            <a:ext uri="{FF2B5EF4-FFF2-40B4-BE49-F238E27FC236}">
              <a16:creationId xmlns:a16="http://schemas.microsoft.com/office/drawing/2014/main" id="{AD132161-9BF3-4A09-A2BB-5AB67E5F3A8C}"/>
            </a:ext>
          </a:extLst>
        </xdr:cNvPr>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A14861D7-70EB-467E-AC78-0B9100C27CD0}"/>
            </a:ext>
          </a:extLst>
        </xdr:cNvPr>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97245</xdr:rowOff>
    </xdr:from>
    <xdr:to>
      <xdr:col>20</xdr:col>
      <xdr:colOff>38100</xdr:colOff>
      <xdr:row>103</xdr:row>
      <xdr:rowOff>27395</xdr:rowOff>
    </xdr:to>
    <xdr:sp macro="" textlink="">
      <xdr:nvSpPr>
        <xdr:cNvPr id="419" name="楕円 418">
          <a:extLst>
            <a:ext uri="{FF2B5EF4-FFF2-40B4-BE49-F238E27FC236}">
              <a16:creationId xmlns:a16="http://schemas.microsoft.com/office/drawing/2014/main" id="{C4D52FAF-7345-4930-920C-463B1BB61463}"/>
            </a:ext>
          </a:extLst>
        </xdr:cNvPr>
        <xdr:cNvSpPr/>
      </xdr:nvSpPr>
      <xdr:spPr>
        <a:xfrm>
          <a:off x="3746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148045</xdr:rowOff>
    </xdr:from>
    <xdr:to>
      <xdr:col>24</xdr:col>
      <xdr:colOff>63500</xdr:colOff>
      <xdr:row>104</xdr:row>
      <xdr:rowOff>77832</xdr:rowOff>
    </xdr:to>
    <xdr:cxnSp macro="">
      <xdr:nvCxnSpPr>
        <xdr:cNvPr id="420" name="直線コネクタ 419">
          <a:extLst>
            <a:ext uri="{FF2B5EF4-FFF2-40B4-BE49-F238E27FC236}">
              <a16:creationId xmlns:a16="http://schemas.microsoft.com/office/drawing/2014/main" id="{B470D025-D0A2-4697-9C35-4A29D98BAB2E}"/>
            </a:ext>
          </a:extLst>
        </xdr:cNvPr>
        <xdr:cNvCxnSpPr/>
      </xdr:nvCxnSpPr>
      <xdr:spPr>
        <a:xfrm>
          <a:off x="3797300" y="17635945"/>
          <a:ext cx="8382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421" name="楕円 420">
          <a:extLst>
            <a:ext uri="{FF2B5EF4-FFF2-40B4-BE49-F238E27FC236}">
              <a16:creationId xmlns:a16="http://schemas.microsoft.com/office/drawing/2014/main" id="{59624171-8EC8-46D4-89E2-91E22DCB627B}"/>
            </a:ext>
          </a:extLst>
        </xdr:cNvPr>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102</xdr:row>
      <xdr:rowOff>148045</xdr:rowOff>
    </xdr:to>
    <xdr:cxnSp macro="">
      <xdr:nvCxnSpPr>
        <xdr:cNvPr id="422" name="直線コネクタ 421">
          <a:extLst>
            <a:ext uri="{FF2B5EF4-FFF2-40B4-BE49-F238E27FC236}">
              <a16:creationId xmlns:a16="http://schemas.microsoft.com/office/drawing/2014/main" id="{F636938D-2131-49FF-AD8A-1DDCD4C7495C}"/>
            </a:ext>
          </a:extLst>
        </xdr:cNvPr>
        <xdr:cNvCxnSpPr/>
      </xdr:nvCxnSpPr>
      <xdr:spPr>
        <a:xfrm>
          <a:off x="2908300" y="17090571"/>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423" name="楕円 422">
          <a:extLst>
            <a:ext uri="{FF2B5EF4-FFF2-40B4-BE49-F238E27FC236}">
              <a16:creationId xmlns:a16="http://schemas.microsoft.com/office/drawing/2014/main" id="{BAF39414-135C-48F8-BFE3-2C6915E8EFD8}"/>
            </a:ext>
          </a:extLst>
        </xdr:cNvPr>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424" name="直線コネクタ 423">
          <a:extLst>
            <a:ext uri="{FF2B5EF4-FFF2-40B4-BE49-F238E27FC236}">
              <a16:creationId xmlns:a16="http://schemas.microsoft.com/office/drawing/2014/main" id="{29233DC7-2207-4E83-A1BB-10C89422A1B7}"/>
            </a:ext>
          </a:extLst>
        </xdr:cNvPr>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5" name="n_1aveValue【港湾・漁港】&#10;有形固定資産減価償却率">
          <a:extLst>
            <a:ext uri="{FF2B5EF4-FFF2-40B4-BE49-F238E27FC236}">
              <a16:creationId xmlns:a16="http://schemas.microsoft.com/office/drawing/2014/main" id="{CEAABB2D-32E9-4A00-B6B3-C93A4B93929D}"/>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6" name="n_2aveValue【港湾・漁港】&#10;有形固定資産減価償却率">
          <a:extLst>
            <a:ext uri="{FF2B5EF4-FFF2-40B4-BE49-F238E27FC236}">
              <a16:creationId xmlns:a16="http://schemas.microsoft.com/office/drawing/2014/main" id="{4786F222-BE30-4607-B9B7-A362DB97C0D0}"/>
            </a:ext>
          </a:extLst>
        </xdr:cNvPr>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7" name="n_3aveValue【港湾・漁港】&#10;有形固定資産減価償却率">
          <a:extLst>
            <a:ext uri="{FF2B5EF4-FFF2-40B4-BE49-F238E27FC236}">
              <a16:creationId xmlns:a16="http://schemas.microsoft.com/office/drawing/2014/main" id="{53552BAD-0AA7-4676-A964-BA783BCB6387}"/>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28" name="n_4aveValue【港湾・漁港】&#10;有形固定資産減価償却率">
          <a:extLst>
            <a:ext uri="{FF2B5EF4-FFF2-40B4-BE49-F238E27FC236}">
              <a16:creationId xmlns:a16="http://schemas.microsoft.com/office/drawing/2014/main" id="{7632F4FE-FCE3-4FC9-B715-79C2225208C4}"/>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43922</xdr:rowOff>
    </xdr:from>
    <xdr:ext cx="405111" cy="259045"/>
    <xdr:sp macro="" textlink="">
      <xdr:nvSpPr>
        <xdr:cNvPr id="429" name="n_1mainValue【港湾・漁港】&#10;有形固定資産減価償却率">
          <a:extLst>
            <a:ext uri="{FF2B5EF4-FFF2-40B4-BE49-F238E27FC236}">
              <a16:creationId xmlns:a16="http://schemas.microsoft.com/office/drawing/2014/main" id="{5E73C5C0-A4D3-4317-93CF-52DC1A4BA3B0}"/>
            </a:ext>
          </a:extLst>
        </xdr:cNvPr>
        <xdr:cNvSpPr txBox="1"/>
      </xdr:nvSpPr>
      <xdr:spPr>
        <a:xfrm>
          <a:off x="3582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12898</xdr:rowOff>
    </xdr:from>
    <xdr:ext cx="340478" cy="259045"/>
    <xdr:sp macro="" textlink="">
      <xdr:nvSpPr>
        <xdr:cNvPr id="430" name="n_2mainValue【港湾・漁港】&#10;有形固定資産減価償却率">
          <a:extLst>
            <a:ext uri="{FF2B5EF4-FFF2-40B4-BE49-F238E27FC236}">
              <a16:creationId xmlns:a16="http://schemas.microsoft.com/office/drawing/2014/main" id="{BA20FCDB-FE21-4357-989E-B146185B7B5E}"/>
            </a:ext>
          </a:extLst>
        </xdr:cNvPr>
        <xdr:cNvSpPr txBox="1"/>
      </xdr:nvSpPr>
      <xdr:spPr>
        <a:xfrm>
          <a:off x="2738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431" name="n_3mainValue【港湾・漁港】&#10;有形固定資産減価償却率">
          <a:extLst>
            <a:ext uri="{FF2B5EF4-FFF2-40B4-BE49-F238E27FC236}">
              <a16:creationId xmlns:a16="http://schemas.microsoft.com/office/drawing/2014/main" id="{E06EB61C-8B70-4C95-9F85-03300CE6BA3F}"/>
            </a:ext>
          </a:extLst>
        </xdr:cNvPr>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2C3B45E7-6556-4FC0-BC6E-6CB145D1EA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CB501DF5-BAB4-402A-9A3D-53DD3D2C4D1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5862C973-0487-4108-B157-A0EE94FAAD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4CEECC87-8ABA-4748-A615-CABCEA8302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5AF3A09F-20F1-4E9B-A7EC-8F024CBC5F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31A2F04D-D6D9-477D-94CC-FACAF1A7C4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B7747A90-7179-4D3C-BF7C-342C4CA855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E94E316-2DD5-46DB-BDFF-4915B2A855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7178293C-5AE3-4717-867B-3CB2AAEB059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5ADE8594-6568-4D2E-ABA8-0432EE9B83E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372CA3C2-A422-460F-9132-049CB183E54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a:extLst>
            <a:ext uri="{FF2B5EF4-FFF2-40B4-BE49-F238E27FC236}">
              <a16:creationId xmlns:a16="http://schemas.microsoft.com/office/drawing/2014/main" id="{61D8B083-53FE-4741-A641-090521E98F2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9A3C8CEF-1C02-4A39-BD7C-15517E36E01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5" name="テキスト ボックス 444">
          <a:extLst>
            <a:ext uri="{FF2B5EF4-FFF2-40B4-BE49-F238E27FC236}">
              <a16:creationId xmlns:a16="http://schemas.microsoft.com/office/drawing/2014/main" id="{5CE2B563-5A3A-4C7A-895A-1BB0FCB77F77}"/>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A2C84682-FDAA-458E-970E-5B6173AA0C4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7" name="テキスト ボックス 446">
          <a:extLst>
            <a:ext uri="{FF2B5EF4-FFF2-40B4-BE49-F238E27FC236}">
              <a16:creationId xmlns:a16="http://schemas.microsoft.com/office/drawing/2014/main" id="{E5A2AC70-5458-4597-AEE3-6F8017D7BB0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D222D892-9DC5-45D7-B7E1-104B4A54FDF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49" name="テキスト ボックス 448">
          <a:extLst>
            <a:ext uri="{FF2B5EF4-FFF2-40B4-BE49-F238E27FC236}">
              <a16:creationId xmlns:a16="http://schemas.microsoft.com/office/drawing/2014/main" id="{4A7B3552-1151-43F7-A79A-9AEA7BA9BB1C}"/>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6E0D3349-ECF2-40F3-A913-0258F89BD93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1" name="テキスト ボックス 450">
          <a:extLst>
            <a:ext uri="{FF2B5EF4-FFF2-40B4-BE49-F238E27FC236}">
              <a16:creationId xmlns:a16="http://schemas.microsoft.com/office/drawing/2014/main" id="{DD673FC4-A1A6-40DE-A2F4-B8C89BB39FA9}"/>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2F05872-8B11-48FE-9E6D-ED92BD1C97D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3" name="テキスト ボックス 452">
          <a:extLst>
            <a:ext uri="{FF2B5EF4-FFF2-40B4-BE49-F238E27FC236}">
              <a16:creationId xmlns:a16="http://schemas.microsoft.com/office/drawing/2014/main" id="{0E23DBB5-F4AE-4180-9388-269144378B6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024E42D8-547E-4799-913C-F0E7F38C025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5" name="直線コネクタ 454">
          <a:extLst>
            <a:ext uri="{FF2B5EF4-FFF2-40B4-BE49-F238E27FC236}">
              <a16:creationId xmlns:a16="http://schemas.microsoft.com/office/drawing/2014/main" id="{DB4B73AE-60B4-462F-93A5-7FB7E16934B9}"/>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6" name="【港湾・漁港】&#10;一人当たり有形固定資産（償却資産）額最小値テキスト">
          <a:extLst>
            <a:ext uri="{FF2B5EF4-FFF2-40B4-BE49-F238E27FC236}">
              <a16:creationId xmlns:a16="http://schemas.microsoft.com/office/drawing/2014/main" id="{03D6EC3D-EA74-4BDD-9EA8-4178CB3B5C3E}"/>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57" name="直線コネクタ 456">
          <a:extLst>
            <a:ext uri="{FF2B5EF4-FFF2-40B4-BE49-F238E27FC236}">
              <a16:creationId xmlns:a16="http://schemas.microsoft.com/office/drawing/2014/main" id="{54A9B214-CBFB-40A9-9798-DD230F9897BB}"/>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58" name="【港湾・漁港】&#10;一人当たり有形固定資産（償却資産）額最大値テキスト">
          <a:extLst>
            <a:ext uri="{FF2B5EF4-FFF2-40B4-BE49-F238E27FC236}">
              <a16:creationId xmlns:a16="http://schemas.microsoft.com/office/drawing/2014/main" id="{394B5EB3-DDD1-4A34-8FB9-E3F1E78F444F}"/>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59" name="直線コネクタ 458">
          <a:extLst>
            <a:ext uri="{FF2B5EF4-FFF2-40B4-BE49-F238E27FC236}">
              <a16:creationId xmlns:a16="http://schemas.microsoft.com/office/drawing/2014/main" id="{B391442D-ED72-46A9-9998-5FA6C0E072E9}"/>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0" name="【港湾・漁港】&#10;一人当たり有形固定資産（償却資産）額平均値テキスト">
          <a:extLst>
            <a:ext uri="{FF2B5EF4-FFF2-40B4-BE49-F238E27FC236}">
              <a16:creationId xmlns:a16="http://schemas.microsoft.com/office/drawing/2014/main" id="{994E20AF-825E-4AFE-8477-68E49D8D2760}"/>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1" name="フローチャート: 判断 460">
          <a:extLst>
            <a:ext uri="{FF2B5EF4-FFF2-40B4-BE49-F238E27FC236}">
              <a16:creationId xmlns:a16="http://schemas.microsoft.com/office/drawing/2014/main" id="{4B65AB51-0469-4164-B113-CEBA8CC5D50D}"/>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2" name="フローチャート: 判断 461">
          <a:extLst>
            <a:ext uri="{FF2B5EF4-FFF2-40B4-BE49-F238E27FC236}">
              <a16:creationId xmlns:a16="http://schemas.microsoft.com/office/drawing/2014/main" id="{1E9932A9-8D25-43B8-941A-565FF46AE370}"/>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3" name="フローチャート: 判断 462">
          <a:extLst>
            <a:ext uri="{FF2B5EF4-FFF2-40B4-BE49-F238E27FC236}">
              <a16:creationId xmlns:a16="http://schemas.microsoft.com/office/drawing/2014/main" id="{E1DD8779-D328-4A49-A207-55C7C697DB62}"/>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4" name="フローチャート: 判断 463">
          <a:extLst>
            <a:ext uri="{FF2B5EF4-FFF2-40B4-BE49-F238E27FC236}">
              <a16:creationId xmlns:a16="http://schemas.microsoft.com/office/drawing/2014/main" id="{DC391F72-13DF-407F-9E17-186925D0AD88}"/>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5" name="フローチャート: 判断 464">
          <a:extLst>
            <a:ext uri="{FF2B5EF4-FFF2-40B4-BE49-F238E27FC236}">
              <a16:creationId xmlns:a16="http://schemas.microsoft.com/office/drawing/2014/main" id="{54903649-7367-4AEA-AC35-7ABE466290F0}"/>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CFF0133-CCB9-4461-8366-42AD73EED4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F6A278F-65D0-4C60-AAA1-DD01A7C220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8D188ECD-B840-487C-99DC-BC5198C86F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FFEB8C0-6528-46F3-B683-CF937741CF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7987FD9-CEDC-41E2-85BC-03B825512B4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101533</xdr:rowOff>
    </xdr:from>
    <xdr:to>
      <xdr:col>55</xdr:col>
      <xdr:colOff>50800</xdr:colOff>
      <xdr:row>109</xdr:row>
      <xdr:rowOff>31683</xdr:rowOff>
    </xdr:to>
    <xdr:sp macro="" textlink="">
      <xdr:nvSpPr>
        <xdr:cNvPr id="471" name="楕円 470">
          <a:extLst>
            <a:ext uri="{FF2B5EF4-FFF2-40B4-BE49-F238E27FC236}">
              <a16:creationId xmlns:a16="http://schemas.microsoft.com/office/drawing/2014/main" id="{F3E779DD-2A44-4BB1-832A-72555F0C7D2D}"/>
            </a:ext>
          </a:extLst>
        </xdr:cNvPr>
        <xdr:cNvSpPr/>
      </xdr:nvSpPr>
      <xdr:spPr>
        <a:xfrm>
          <a:off x="10426700" y="186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22295</xdr:rowOff>
    </xdr:from>
    <xdr:ext cx="469744" cy="259045"/>
    <xdr:sp macro="" textlink="">
      <xdr:nvSpPr>
        <xdr:cNvPr id="472" name="【港湾・漁港】&#10;一人当たり有形固定資産（償却資産）額該当値テキスト">
          <a:extLst>
            <a:ext uri="{FF2B5EF4-FFF2-40B4-BE49-F238E27FC236}">
              <a16:creationId xmlns:a16="http://schemas.microsoft.com/office/drawing/2014/main" id="{87257F89-9A94-4074-9FDA-E790D3887B8A}"/>
            </a:ext>
          </a:extLst>
        </xdr:cNvPr>
        <xdr:cNvSpPr txBox="1"/>
      </xdr:nvSpPr>
      <xdr:spPr>
        <a:xfrm>
          <a:off x="10515600" y="1853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101533</xdr:rowOff>
    </xdr:from>
    <xdr:to>
      <xdr:col>50</xdr:col>
      <xdr:colOff>165100</xdr:colOff>
      <xdr:row>109</xdr:row>
      <xdr:rowOff>31683</xdr:rowOff>
    </xdr:to>
    <xdr:sp macro="" textlink="">
      <xdr:nvSpPr>
        <xdr:cNvPr id="473" name="楕円 472">
          <a:extLst>
            <a:ext uri="{FF2B5EF4-FFF2-40B4-BE49-F238E27FC236}">
              <a16:creationId xmlns:a16="http://schemas.microsoft.com/office/drawing/2014/main" id="{8E7A13C2-7968-4987-AFA6-094A7FA9D825}"/>
            </a:ext>
          </a:extLst>
        </xdr:cNvPr>
        <xdr:cNvSpPr/>
      </xdr:nvSpPr>
      <xdr:spPr>
        <a:xfrm>
          <a:off x="9588500" y="186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152333</xdr:rowOff>
    </xdr:from>
    <xdr:to>
      <xdr:col>55</xdr:col>
      <xdr:colOff>0</xdr:colOff>
      <xdr:row>108</xdr:row>
      <xdr:rowOff>152333</xdr:rowOff>
    </xdr:to>
    <xdr:cxnSp macro="">
      <xdr:nvCxnSpPr>
        <xdr:cNvPr id="474" name="直線コネクタ 473">
          <a:extLst>
            <a:ext uri="{FF2B5EF4-FFF2-40B4-BE49-F238E27FC236}">
              <a16:creationId xmlns:a16="http://schemas.microsoft.com/office/drawing/2014/main" id="{74700671-F79F-4F17-9DEA-3DCB2C90F6AC}"/>
            </a:ext>
          </a:extLst>
        </xdr:cNvPr>
        <xdr:cNvCxnSpPr/>
      </xdr:nvCxnSpPr>
      <xdr:spPr>
        <a:xfrm>
          <a:off x="9639300" y="1866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101533</xdr:rowOff>
    </xdr:from>
    <xdr:to>
      <xdr:col>46</xdr:col>
      <xdr:colOff>38100</xdr:colOff>
      <xdr:row>109</xdr:row>
      <xdr:rowOff>31683</xdr:rowOff>
    </xdr:to>
    <xdr:sp macro="" textlink="">
      <xdr:nvSpPr>
        <xdr:cNvPr id="475" name="楕円 474">
          <a:extLst>
            <a:ext uri="{FF2B5EF4-FFF2-40B4-BE49-F238E27FC236}">
              <a16:creationId xmlns:a16="http://schemas.microsoft.com/office/drawing/2014/main" id="{C01B2FB2-1424-44C5-846F-2F5CC4B1D170}"/>
            </a:ext>
          </a:extLst>
        </xdr:cNvPr>
        <xdr:cNvSpPr/>
      </xdr:nvSpPr>
      <xdr:spPr>
        <a:xfrm>
          <a:off x="8699500" y="186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152333</xdr:rowOff>
    </xdr:from>
    <xdr:to>
      <xdr:col>50</xdr:col>
      <xdr:colOff>114300</xdr:colOff>
      <xdr:row>108</xdr:row>
      <xdr:rowOff>152333</xdr:rowOff>
    </xdr:to>
    <xdr:cxnSp macro="">
      <xdr:nvCxnSpPr>
        <xdr:cNvPr id="476" name="直線コネクタ 475">
          <a:extLst>
            <a:ext uri="{FF2B5EF4-FFF2-40B4-BE49-F238E27FC236}">
              <a16:creationId xmlns:a16="http://schemas.microsoft.com/office/drawing/2014/main" id="{86945B0B-D21A-4FB1-8D84-F8AD2B51578B}"/>
            </a:ext>
          </a:extLst>
        </xdr:cNvPr>
        <xdr:cNvCxnSpPr/>
      </xdr:nvCxnSpPr>
      <xdr:spPr>
        <a:xfrm>
          <a:off x="8750300" y="1866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101535</xdr:rowOff>
    </xdr:from>
    <xdr:to>
      <xdr:col>41</xdr:col>
      <xdr:colOff>101600</xdr:colOff>
      <xdr:row>109</xdr:row>
      <xdr:rowOff>31685</xdr:rowOff>
    </xdr:to>
    <xdr:sp macro="" textlink="">
      <xdr:nvSpPr>
        <xdr:cNvPr id="477" name="楕円 476">
          <a:extLst>
            <a:ext uri="{FF2B5EF4-FFF2-40B4-BE49-F238E27FC236}">
              <a16:creationId xmlns:a16="http://schemas.microsoft.com/office/drawing/2014/main" id="{8EEE088E-5409-4BF8-B341-EB490F89C08C}"/>
            </a:ext>
          </a:extLst>
        </xdr:cNvPr>
        <xdr:cNvSpPr/>
      </xdr:nvSpPr>
      <xdr:spPr>
        <a:xfrm>
          <a:off x="7810500" y="186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152333</xdr:rowOff>
    </xdr:from>
    <xdr:to>
      <xdr:col>45</xdr:col>
      <xdr:colOff>177800</xdr:colOff>
      <xdr:row>108</xdr:row>
      <xdr:rowOff>152335</xdr:rowOff>
    </xdr:to>
    <xdr:cxnSp macro="">
      <xdr:nvCxnSpPr>
        <xdr:cNvPr id="478" name="直線コネクタ 477">
          <a:extLst>
            <a:ext uri="{FF2B5EF4-FFF2-40B4-BE49-F238E27FC236}">
              <a16:creationId xmlns:a16="http://schemas.microsoft.com/office/drawing/2014/main" id="{36062E97-70F8-439D-89C3-536E2B22DF63}"/>
            </a:ext>
          </a:extLst>
        </xdr:cNvPr>
        <xdr:cNvCxnSpPr/>
      </xdr:nvCxnSpPr>
      <xdr:spPr>
        <a:xfrm flipV="1">
          <a:off x="7861300" y="18668933"/>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79" name="n_1aveValue【港湾・漁港】&#10;一人当たり有形固定資産（償却資産）額">
          <a:extLst>
            <a:ext uri="{FF2B5EF4-FFF2-40B4-BE49-F238E27FC236}">
              <a16:creationId xmlns:a16="http://schemas.microsoft.com/office/drawing/2014/main" id="{40F81703-4491-4FC5-89FE-BDBE95585043}"/>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0" name="n_2aveValue【港湾・漁港】&#10;一人当たり有形固定資産（償却資産）額">
          <a:extLst>
            <a:ext uri="{FF2B5EF4-FFF2-40B4-BE49-F238E27FC236}">
              <a16:creationId xmlns:a16="http://schemas.microsoft.com/office/drawing/2014/main" id="{91C0CB37-8998-4C73-B9B9-343E32EE0FBA}"/>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1" name="n_3aveValue【港湾・漁港】&#10;一人当たり有形固定資産（償却資産）額">
          <a:extLst>
            <a:ext uri="{FF2B5EF4-FFF2-40B4-BE49-F238E27FC236}">
              <a16:creationId xmlns:a16="http://schemas.microsoft.com/office/drawing/2014/main" id="{9AD9A430-2FAE-4AF3-B11A-A8A1F8801155}"/>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2" name="n_4aveValue【港湾・漁港】&#10;一人当たり有形固定資産（償却資産）額">
          <a:extLst>
            <a:ext uri="{FF2B5EF4-FFF2-40B4-BE49-F238E27FC236}">
              <a16:creationId xmlns:a16="http://schemas.microsoft.com/office/drawing/2014/main" id="{3009F782-E115-40F9-94E4-F741F0F2D126}"/>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22810</xdr:rowOff>
    </xdr:from>
    <xdr:ext cx="469744" cy="259045"/>
    <xdr:sp macro="" textlink="">
      <xdr:nvSpPr>
        <xdr:cNvPr id="483" name="n_1mainValue【港湾・漁港】&#10;一人当たり有形固定資産（償却資産）額">
          <a:extLst>
            <a:ext uri="{FF2B5EF4-FFF2-40B4-BE49-F238E27FC236}">
              <a16:creationId xmlns:a16="http://schemas.microsoft.com/office/drawing/2014/main" id="{B9679F6F-2F59-44FE-B5E1-39376ABBDC38}"/>
            </a:ext>
          </a:extLst>
        </xdr:cNvPr>
        <xdr:cNvSpPr txBox="1"/>
      </xdr:nvSpPr>
      <xdr:spPr>
        <a:xfrm>
          <a:off x="9391728" y="1871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22810</xdr:rowOff>
    </xdr:from>
    <xdr:ext cx="469744" cy="259045"/>
    <xdr:sp macro="" textlink="">
      <xdr:nvSpPr>
        <xdr:cNvPr id="484" name="n_2mainValue【港湾・漁港】&#10;一人当たり有形固定資産（償却資産）額">
          <a:extLst>
            <a:ext uri="{FF2B5EF4-FFF2-40B4-BE49-F238E27FC236}">
              <a16:creationId xmlns:a16="http://schemas.microsoft.com/office/drawing/2014/main" id="{60B63AB6-BEE2-410F-B92D-85C96C8A14D0}"/>
            </a:ext>
          </a:extLst>
        </xdr:cNvPr>
        <xdr:cNvSpPr txBox="1"/>
      </xdr:nvSpPr>
      <xdr:spPr>
        <a:xfrm>
          <a:off x="8515428" y="1871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22812</xdr:rowOff>
    </xdr:from>
    <xdr:ext cx="469744" cy="259045"/>
    <xdr:sp macro="" textlink="">
      <xdr:nvSpPr>
        <xdr:cNvPr id="485" name="n_3mainValue【港湾・漁港】&#10;一人当たり有形固定資産（償却資産）額">
          <a:extLst>
            <a:ext uri="{FF2B5EF4-FFF2-40B4-BE49-F238E27FC236}">
              <a16:creationId xmlns:a16="http://schemas.microsoft.com/office/drawing/2014/main" id="{74E177E0-4AB1-4405-8CAB-E4845B037C70}"/>
            </a:ext>
          </a:extLst>
        </xdr:cNvPr>
        <xdr:cNvSpPr txBox="1"/>
      </xdr:nvSpPr>
      <xdr:spPr>
        <a:xfrm>
          <a:off x="7626428" y="187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1BF3783F-5443-4E1D-9096-D844DB2CF9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89A4B2E4-1D9D-4CF7-8F30-018837F503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1A8EE493-6F3F-4C83-8A4A-324F9E8EA9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75AB8091-A4A1-401E-A3AB-A8FE3049B1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2631BE08-89D9-4584-BDE7-29C7AFA9AB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EFAB6EF9-6EF3-48F8-8C0C-3AE080681B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C44AF5A0-C000-43B5-9889-DE72A25FE1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D4609B69-C65A-44A4-A10D-7F87D8C41E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6A598B01-5F86-402D-9BEC-B964BAEC05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1B457435-6FFF-48CA-B2E1-8856043B13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CEF6669B-A6EE-4B79-B358-F969D35A909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A48AC565-130E-4E11-B8E2-A3B0EE47FD3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82D77436-A5D6-4D31-8BA1-AA6B2D8B40B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1DD92ED9-349F-4854-8A29-FC53A5AC428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9C4D250E-1C12-4602-AF9F-74480FB9483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EDA137DF-67A2-41DB-8C44-0FE37D2636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CE8821F-347E-4EA0-ADE4-2A2F667F0F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D1F6E3C8-408E-4E0E-8BE3-976983AC53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583B0C0B-CFD3-45F1-8AFA-D02A43BA3B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1A0EEA51-320A-4A6A-BB38-BED659D31DD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6" name="テキスト ボックス 505">
          <a:extLst>
            <a:ext uri="{FF2B5EF4-FFF2-40B4-BE49-F238E27FC236}">
              <a16:creationId xmlns:a16="http://schemas.microsoft.com/office/drawing/2014/main" id="{E7B06CB3-9240-4C2C-A78E-246D5A12FE9D}"/>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B8BA876D-00C1-4494-A1CC-59F1B2B8A2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3172BAC5-68A0-4B62-8951-C97C614143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09" name="直線コネクタ 508">
          <a:extLst>
            <a:ext uri="{FF2B5EF4-FFF2-40B4-BE49-F238E27FC236}">
              <a16:creationId xmlns:a16="http://schemas.microsoft.com/office/drawing/2014/main" id="{C6CEB445-88C0-4E26-AF1B-D577DB3B588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0" name="【認定こども園・幼稚園・保育所】&#10;有形固定資産減価償却率最小値テキスト">
          <a:extLst>
            <a:ext uri="{FF2B5EF4-FFF2-40B4-BE49-F238E27FC236}">
              <a16:creationId xmlns:a16="http://schemas.microsoft.com/office/drawing/2014/main" id="{C5B48135-DD85-45DA-88D7-12C6A12D332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1" name="直線コネクタ 510">
          <a:extLst>
            <a:ext uri="{FF2B5EF4-FFF2-40B4-BE49-F238E27FC236}">
              <a16:creationId xmlns:a16="http://schemas.microsoft.com/office/drawing/2014/main" id="{EE724520-281D-4595-B962-815F191B2C2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2" name="【認定こども園・幼稚園・保育所】&#10;有形固定資産減価償却率最大値テキスト">
          <a:extLst>
            <a:ext uri="{FF2B5EF4-FFF2-40B4-BE49-F238E27FC236}">
              <a16:creationId xmlns:a16="http://schemas.microsoft.com/office/drawing/2014/main" id="{4F040D1E-7E0E-4B2E-ACF0-CD810311289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3" name="直線コネクタ 512">
          <a:extLst>
            <a:ext uri="{FF2B5EF4-FFF2-40B4-BE49-F238E27FC236}">
              <a16:creationId xmlns:a16="http://schemas.microsoft.com/office/drawing/2014/main" id="{95D2A8C5-10EC-4E71-BF07-CD48CE8344D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987C8F7D-1A69-480B-AAB9-6540D8564516}"/>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15" name="フローチャート: 判断 514">
          <a:extLst>
            <a:ext uri="{FF2B5EF4-FFF2-40B4-BE49-F238E27FC236}">
              <a16:creationId xmlns:a16="http://schemas.microsoft.com/office/drawing/2014/main" id="{391047D4-2373-4144-81ED-D42E9209B1E4}"/>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16" name="フローチャート: 判断 515">
          <a:extLst>
            <a:ext uri="{FF2B5EF4-FFF2-40B4-BE49-F238E27FC236}">
              <a16:creationId xmlns:a16="http://schemas.microsoft.com/office/drawing/2014/main" id="{952BFC7F-46E2-4C73-8E39-3566DCC9EEB9}"/>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17" name="フローチャート: 判断 516">
          <a:extLst>
            <a:ext uri="{FF2B5EF4-FFF2-40B4-BE49-F238E27FC236}">
              <a16:creationId xmlns:a16="http://schemas.microsoft.com/office/drawing/2014/main" id="{E1D647A9-31D3-4B1A-81EC-EEA41F190C62}"/>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18" name="フローチャート: 判断 517">
          <a:extLst>
            <a:ext uri="{FF2B5EF4-FFF2-40B4-BE49-F238E27FC236}">
              <a16:creationId xmlns:a16="http://schemas.microsoft.com/office/drawing/2014/main" id="{BEFE30F0-8DB5-4B21-A92F-F4902DB88417}"/>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19" name="フローチャート: 判断 518">
          <a:extLst>
            <a:ext uri="{FF2B5EF4-FFF2-40B4-BE49-F238E27FC236}">
              <a16:creationId xmlns:a16="http://schemas.microsoft.com/office/drawing/2014/main" id="{3D04D0AA-D839-407C-932A-7665AEABC598}"/>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AD91A8CE-58A7-4F25-9261-66A5AC0A43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748C913-4247-47D4-A20C-5377B4C6D4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674D1C5-48FD-41E9-8D88-79CDA6D4BC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4360DA7C-69C8-459E-9111-755DA2FFFF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3E2FFF1-6194-471D-A616-0620D2E3BE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146050</xdr:rowOff>
    </xdr:from>
    <xdr:to>
      <xdr:col>85</xdr:col>
      <xdr:colOff>177800</xdr:colOff>
      <xdr:row>34</xdr:row>
      <xdr:rowOff>76200</xdr:rowOff>
    </xdr:to>
    <xdr:sp macro="" textlink="">
      <xdr:nvSpPr>
        <xdr:cNvPr id="525" name="楕円 524">
          <a:extLst>
            <a:ext uri="{FF2B5EF4-FFF2-40B4-BE49-F238E27FC236}">
              <a16:creationId xmlns:a16="http://schemas.microsoft.com/office/drawing/2014/main" id="{9EC067DC-5631-4BC5-95B1-46277F3B1E62}"/>
            </a:ext>
          </a:extLst>
        </xdr:cNvPr>
        <xdr:cNvSpPr/>
      </xdr:nvSpPr>
      <xdr:spPr>
        <a:xfrm>
          <a:off x="16268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C4C7B29A-C3A3-45B6-92DA-97A4C853F87E}"/>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118110</xdr:rowOff>
    </xdr:from>
    <xdr:to>
      <xdr:col>81</xdr:col>
      <xdr:colOff>101600</xdr:colOff>
      <xdr:row>34</xdr:row>
      <xdr:rowOff>48260</xdr:rowOff>
    </xdr:to>
    <xdr:sp macro="" textlink="">
      <xdr:nvSpPr>
        <xdr:cNvPr id="527" name="楕円 526">
          <a:extLst>
            <a:ext uri="{FF2B5EF4-FFF2-40B4-BE49-F238E27FC236}">
              <a16:creationId xmlns:a16="http://schemas.microsoft.com/office/drawing/2014/main" id="{E85C1E2B-0FB4-451A-B6D1-704FCF871158}"/>
            </a:ext>
          </a:extLst>
        </xdr:cNvPr>
        <xdr:cNvSpPr/>
      </xdr:nvSpPr>
      <xdr:spPr>
        <a:xfrm>
          <a:off x="15430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168910</xdr:rowOff>
    </xdr:from>
    <xdr:to>
      <xdr:col>85</xdr:col>
      <xdr:colOff>127000</xdr:colOff>
      <xdr:row>34</xdr:row>
      <xdr:rowOff>25400</xdr:rowOff>
    </xdr:to>
    <xdr:cxnSp macro="">
      <xdr:nvCxnSpPr>
        <xdr:cNvPr id="528" name="直線コネクタ 527">
          <a:extLst>
            <a:ext uri="{FF2B5EF4-FFF2-40B4-BE49-F238E27FC236}">
              <a16:creationId xmlns:a16="http://schemas.microsoft.com/office/drawing/2014/main" id="{940676FB-78DA-4B8B-BA36-B83DCE6C5DDE}"/>
            </a:ext>
          </a:extLst>
        </xdr:cNvPr>
        <xdr:cNvCxnSpPr/>
      </xdr:nvCxnSpPr>
      <xdr:spPr>
        <a:xfrm>
          <a:off x="15481300" y="58267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90170</xdr:rowOff>
    </xdr:from>
    <xdr:to>
      <xdr:col>76</xdr:col>
      <xdr:colOff>165100</xdr:colOff>
      <xdr:row>34</xdr:row>
      <xdr:rowOff>20320</xdr:rowOff>
    </xdr:to>
    <xdr:sp macro="" textlink="">
      <xdr:nvSpPr>
        <xdr:cNvPr id="529" name="楕円 528">
          <a:extLst>
            <a:ext uri="{FF2B5EF4-FFF2-40B4-BE49-F238E27FC236}">
              <a16:creationId xmlns:a16="http://schemas.microsoft.com/office/drawing/2014/main" id="{CD9F6208-3770-483D-9E30-68260AFC05DB}"/>
            </a:ext>
          </a:extLst>
        </xdr:cNvPr>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140970</xdr:rowOff>
    </xdr:from>
    <xdr:to>
      <xdr:col>81</xdr:col>
      <xdr:colOff>50800</xdr:colOff>
      <xdr:row>33</xdr:row>
      <xdr:rowOff>168910</xdr:rowOff>
    </xdr:to>
    <xdr:cxnSp macro="">
      <xdr:nvCxnSpPr>
        <xdr:cNvPr id="530" name="直線コネクタ 529">
          <a:extLst>
            <a:ext uri="{FF2B5EF4-FFF2-40B4-BE49-F238E27FC236}">
              <a16:creationId xmlns:a16="http://schemas.microsoft.com/office/drawing/2014/main" id="{F4A6961C-07B1-4CA5-8C9F-4C8357403145}"/>
            </a:ext>
          </a:extLst>
        </xdr:cNvPr>
        <xdr:cNvCxnSpPr/>
      </xdr:nvCxnSpPr>
      <xdr:spPr>
        <a:xfrm>
          <a:off x="14592300" y="57988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62230</xdr:rowOff>
    </xdr:from>
    <xdr:to>
      <xdr:col>72</xdr:col>
      <xdr:colOff>38100</xdr:colOff>
      <xdr:row>33</xdr:row>
      <xdr:rowOff>163830</xdr:rowOff>
    </xdr:to>
    <xdr:sp macro="" textlink="">
      <xdr:nvSpPr>
        <xdr:cNvPr id="531" name="楕円 530">
          <a:extLst>
            <a:ext uri="{FF2B5EF4-FFF2-40B4-BE49-F238E27FC236}">
              <a16:creationId xmlns:a16="http://schemas.microsoft.com/office/drawing/2014/main" id="{A8FFCC72-EE5E-4D39-951F-8B8EE9EB9E78}"/>
            </a:ext>
          </a:extLst>
        </xdr:cNvPr>
        <xdr:cNvSpPr/>
      </xdr:nvSpPr>
      <xdr:spPr>
        <a:xfrm>
          <a:off x="13652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113030</xdr:rowOff>
    </xdr:from>
    <xdr:to>
      <xdr:col>76</xdr:col>
      <xdr:colOff>114300</xdr:colOff>
      <xdr:row>33</xdr:row>
      <xdr:rowOff>140970</xdr:rowOff>
    </xdr:to>
    <xdr:cxnSp macro="">
      <xdr:nvCxnSpPr>
        <xdr:cNvPr id="532" name="直線コネクタ 531">
          <a:extLst>
            <a:ext uri="{FF2B5EF4-FFF2-40B4-BE49-F238E27FC236}">
              <a16:creationId xmlns:a16="http://schemas.microsoft.com/office/drawing/2014/main" id="{F86DDBC2-54FB-448E-85C9-16BF4FA0C426}"/>
            </a:ext>
          </a:extLst>
        </xdr:cNvPr>
        <xdr:cNvCxnSpPr/>
      </xdr:nvCxnSpPr>
      <xdr:spPr>
        <a:xfrm>
          <a:off x="13703300" y="5770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41910</xdr:rowOff>
    </xdr:from>
    <xdr:to>
      <xdr:col>67</xdr:col>
      <xdr:colOff>101600</xdr:colOff>
      <xdr:row>33</xdr:row>
      <xdr:rowOff>143510</xdr:rowOff>
    </xdr:to>
    <xdr:sp macro="" textlink="">
      <xdr:nvSpPr>
        <xdr:cNvPr id="533" name="楕円 532">
          <a:extLst>
            <a:ext uri="{FF2B5EF4-FFF2-40B4-BE49-F238E27FC236}">
              <a16:creationId xmlns:a16="http://schemas.microsoft.com/office/drawing/2014/main" id="{2C6F78B5-5BD9-4B1C-9FA1-A120DF70026F}"/>
            </a:ext>
          </a:extLst>
        </xdr:cNvPr>
        <xdr:cNvSpPr/>
      </xdr:nvSpPr>
      <xdr:spPr>
        <a:xfrm>
          <a:off x="127635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92710</xdr:rowOff>
    </xdr:from>
    <xdr:to>
      <xdr:col>71</xdr:col>
      <xdr:colOff>177800</xdr:colOff>
      <xdr:row>33</xdr:row>
      <xdr:rowOff>113030</xdr:rowOff>
    </xdr:to>
    <xdr:cxnSp macro="">
      <xdr:nvCxnSpPr>
        <xdr:cNvPr id="534" name="直線コネクタ 533">
          <a:extLst>
            <a:ext uri="{FF2B5EF4-FFF2-40B4-BE49-F238E27FC236}">
              <a16:creationId xmlns:a16="http://schemas.microsoft.com/office/drawing/2014/main" id="{D5E2F530-A8B4-4641-92D0-21A2697756E4}"/>
            </a:ext>
          </a:extLst>
        </xdr:cNvPr>
        <xdr:cNvCxnSpPr/>
      </xdr:nvCxnSpPr>
      <xdr:spPr>
        <a:xfrm>
          <a:off x="12814300" y="575056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306E4B4-3E15-42B2-B76E-8F49A1682D9F}"/>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1A7FA1E4-3DC4-4123-B406-A5BE0C45F9FF}"/>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55BEE6E6-4831-44A4-8479-7D16111E925C}"/>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C6F13E7B-C2F9-437D-8EFC-5316A972E94C}"/>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64787</xdr:rowOff>
    </xdr:from>
    <xdr:ext cx="340478" cy="259045"/>
    <xdr:sp macro="" textlink="">
      <xdr:nvSpPr>
        <xdr:cNvPr id="539" name="n_1mainValue【認定こども園・幼稚園・保育所】&#10;有形固定資産減価償却率">
          <a:extLst>
            <a:ext uri="{FF2B5EF4-FFF2-40B4-BE49-F238E27FC236}">
              <a16:creationId xmlns:a16="http://schemas.microsoft.com/office/drawing/2014/main" id="{B5C153A1-AB85-49DC-B534-D0D76EDE8BEB}"/>
            </a:ext>
          </a:extLst>
        </xdr:cNvPr>
        <xdr:cNvSpPr txBox="1"/>
      </xdr:nvSpPr>
      <xdr:spPr>
        <a:xfrm>
          <a:off x="15298361" y="5551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36847</xdr:rowOff>
    </xdr:from>
    <xdr:ext cx="340478" cy="259045"/>
    <xdr:sp macro="" textlink="">
      <xdr:nvSpPr>
        <xdr:cNvPr id="540" name="n_2mainValue【認定こども園・幼稚園・保育所】&#10;有形固定資産減価償却率">
          <a:extLst>
            <a:ext uri="{FF2B5EF4-FFF2-40B4-BE49-F238E27FC236}">
              <a16:creationId xmlns:a16="http://schemas.microsoft.com/office/drawing/2014/main" id="{C8B7A7AB-EC3A-46B1-939E-A8E9AAE47FFB}"/>
            </a:ext>
          </a:extLst>
        </xdr:cNvPr>
        <xdr:cNvSpPr txBox="1"/>
      </xdr:nvSpPr>
      <xdr:spPr>
        <a:xfrm>
          <a:off x="144220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8907</xdr:rowOff>
    </xdr:from>
    <xdr:ext cx="340478" cy="259045"/>
    <xdr:sp macro="" textlink="">
      <xdr:nvSpPr>
        <xdr:cNvPr id="541" name="n_3mainValue【認定こども園・幼稚園・保育所】&#10;有形固定資産減価償却率">
          <a:extLst>
            <a:ext uri="{FF2B5EF4-FFF2-40B4-BE49-F238E27FC236}">
              <a16:creationId xmlns:a16="http://schemas.microsoft.com/office/drawing/2014/main" id="{88895FB4-0D7A-47D0-90A2-92EFCE8D9D02}"/>
            </a:ext>
          </a:extLst>
        </xdr:cNvPr>
        <xdr:cNvSpPr txBox="1"/>
      </xdr:nvSpPr>
      <xdr:spPr>
        <a:xfrm>
          <a:off x="13533061"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160037</xdr:rowOff>
    </xdr:from>
    <xdr:ext cx="340478" cy="259045"/>
    <xdr:sp macro="" textlink="">
      <xdr:nvSpPr>
        <xdr:cNvPr id="542" name="n_4mainValue【認定こども園・幼稚園・保育所】&#10;有形固定資産減価償却率">
          <a:extLst>
            <a:ext uri="{FF2B5EF4-FFF2-40B4-BE49-F238E27FC236}">
              <a16:creationId xmlns:a16="http://schemas.microsoft.com/office/drawing/2014/main" id="{3FB2E1DD-F4A8-4DA1-80EF-EA574777C737}"/>
            </a:ext>
          </a:extLst>
        </xdr:cNvPr>
        <xdr:cNvSpPr txBox="1"/>
      </xdr:nvSpPr>
      <xdr:spPr>
        <a:xfrm>
          <a:off x="12644061"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40FFC0D1-E817-4EC8-B8C4-F46A3709E1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54F5A9AD-34F8-4641-88FA-AFCB9798A9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BD4B6C20-AB8F-4D4B-B1FC-25818023CC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E9FE155F-40B3-4936-B27D-EAD08BF3609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40D3274B-5873-4320-A510-C4AB9AABB5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82085B1C-86C2-4BD0-8A3B-777E2D6FC7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DB151C55-666C-4B3E-ACFA-76C98FD769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A484FB0D-C020-47BD-9AEB-46D65817E2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219B7DA0-E0DD-44CD-B849-6BDE545886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C4B7572F-DAFB-4AFA-9846-BE0B009AD9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6554D93A-8C90-4B72-968A-26446DCF16A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F687E660-7D00-425E-B95F-DF5D8CC2AFB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C165726-4498-4774-B537-549103EBDA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417CE762-8D56-45A5-9EAD-00A198312BC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5CC59642-DF10-4EA0-9FF1-80D452D80E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B3E17CCB-5659-4280-8282-6DBF754ABB8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E8A00CCC-8CBA-4590-B75A-BA763A758D4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C5346757-7337-4338-9A29-13FCF961FE2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306CF86-610C-4ED6-A4E9-66E05DAFE80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370AC7D8-88DF-4A06-BD98-5F686DA83BE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A24BB53-3E4B-44CA-A155-71A46E6CF08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650C6A6A-C25D-49D0-9181-BA1E76534A1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5C68C6FD-3DCB-4AA1-B77B-1C0C7DAC57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BA50D867-445B-43CB-816B-EBCF9A54B1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7C29E260-F11C-4EB8-BD09-2ED2CD8F37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68" name="直線コネクタ 567">
          <a:extLst>
            <a:ext uri="{FF2B5EF4-FFF2-40B4-BE49-F238E27FC236}">
              <a16:creationId xmlns:a16="http://schemas.microsoft.com/office/drawing/2014/main" id="{F54755A1-981A-47D8-A3F5-5E1DDAA381D6}"/>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B52D625E-8F1D-45B8-B8F1-260A4FE725F4}"/>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0" name="直線コネクタ 569">
          <a:extLst>
            <a:ext uri="{FF2B5EF4-FFF2-40B4-BE49-F238E27FC236}">
              <a16:creationId xmlns:a16="http://schemas.microsoft.com/office/drawing/2014/main" id="{7D96B6B9-60B0-4820-A61E-9E4C6F907D24}"/>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CDA92E76-2EA8-4EA8-805D-A1F0388F1E3C}"/>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2" name="直線コネクタ 571">
          <a:extLst>
            <a:ext uri="{FF2B5EF4-FFF2-40B4-BE49-F238E27FC236}">
              <a16:creationId xmlns:a16="http://schemas.microsoft.com/office/drawing/2014/main" id="{E8C6923F-6741-41AE-862D-7AD4F03ED493}"/>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EE1A7B55-6436-47CF-92FB-8564AD0B39A3}"/>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74" name="フローチャート: 判断 573">
          <a:extLst>
            <a:ext uri="{FF2B5EF4-FFF2-40B4-BE49-F238E27FC236}">
              <a16:creationId xmlns:a16="http://schemas.microsoft.com/office/drawing/2014/main" id="{EBEDCF7B-DE6B-469F-BE44-6C4C02A02EA1}"/>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75" name="フローチャート: 判断 574">
          <a:extLst>
            <a:ext uri="{FF2B5EF4-FFF2-40B4-BE49-F238E27FC236}">
              <a16:creationId xmlns:a16="http://schemas.microsoft.com/office/drawing/2014/main" id="{371A130B-5F81-4E7F-A5F9-79774075F1B8}"/>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76" name="フローチャート: 判断 575">
          <a:extLst>
            <a:ext uri="{FF2B5EF4-FFF2-40B4-BE49-F238E27FC236}">
              <a16:creationId xmlns:a16="http://schemas.microsoft.com/office/drawing/2014/main" id="{2861834D-2A6F-472B-A908-342137D0E11A}"/>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77" name="フローチャート: 判断 576">
          <a:extLst>
            <a:ext uri="{FF2B5EF4-FFF2-40B4-BE49-F238E27FC236}">
              <a16:creationId xmlns:a16="http://schemas.microsoft.com/office/drawing/2014/main" id="{E8BFE12A-2D42-416C-908B-FA49C85BF07A}"/>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78" name="フローチャート: 判断 577">
          <a:extLst>
            <a:ext uri="{FF2B5EF4-FFF2-40B4-BE49-F238E27FC236}">
              <a16:creationId xmlns:a16="http://schemas.microsoft.com/office/drawing/2014/main" id="{DE72FE2B-C2F5-4864-84F4-0697B295BABC}"/>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25261CB-36E4-44F1-ACBA-8AE1EDD90D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10E7087-9FBD-493D-9EBC-C836B84E65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B67065C-2C96-486E-A86C-106A1D80FE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29A3CEFA-0740-4FC3-96AE-9F1EF6BF9C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D431EE6-300E-4B78-A0F7-23F4E10F1E6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111942</xdr:rowOff>
    </xdr:from>
    <xdr:to>
      <xdr:col>116</xdr:col>
      <xdr:colOff>114300</xdr:colOff>
      <xdr:row>38</xdr:row>
      <xdr:rowOff>42092</xdr:rowOff>
    </xdr:to>
    <xdr:sp macro="" textlink="">
      <xdr:nvSpPr>
        <xdr:cNvPr id="584" name="楕円 583">
          <a:extLst>
            <a:ext uri="{FF2B5EF4-FFF2-40B4-BE49-F238E27FC236}">
              <a16:creationId xmlns:a16="http://schemas.microsoft.com/office/drawing/2014/main" id="{8D456652-CF95-41A7-981A-6AB4214FC0A3}"/>
            </a:ext>
          </a:extLst>
        </xdr:cNvPr>
        <xdr:cNvSpPr/>
      </xdr:nvSpPr>
      <xdr:spPr>
        <a:xfrm>
          <a:off x="22110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134819</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C38A893A-5BC8-48F9-8613-B5B742BB3C4C}"/>
            </a:ext>
          </a:extLst>
        </xdr:cNvPr>
        <xdr:cNvSpPr txBox="1"/>
      </xdr:nvSpPr>
      <xdr:spPr>
        <a:xfrm>
          <a:off x="22199600"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119561</xdr:rowOff>
    </xdr:from>
    <xdr:to>
      <xdr:col>112</xdr:col>
      <xdr:colOff>38100</xdr:colOff>
      <xdr:row>38</xdr:row>
      <xdr:rowOff>49712</xdr:rowOff>
    </xdr:to>
    <xdr:sp macro="" textlink="">
      <xdr:nvSpPr>
        <xdr:cNvPr id="586" name="楕円 585">
          <a:extLst>
            <a:ext uri="{FF2B5EF4-FFF2-40B4-BE49-F238E27FC236}">
              <a16:creationId xmlns:a16="http://schemas.microsoft.com/office/drawing/2014/main" id="{84B4195C-359B-4B77-B027-C6C2B153C971}"/>
            </a:ext>
          </a:extLst>
        </xdr:cNvPr>
        <xdr:cNvSpPr/>
      </xdr:nvSpPr>
      <xdr:spPr>
        <a:xfrm>
          <a:off x="21272500" y="64632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37</xdr:row>
      <xdr:rowOff>170362</xdr:rowOff>
    </xdr:to>
    <xdr:cxnSp macro="">
      <xdr:nvCxnSpPr>
        <xdr:cNvPr id="587" name="直線コネクタ 586">
          <a:extLst>
            <a:ext uri="{FF2B5EF4-FFF2-40B4-BE49-F238E27FC236}">
              <a16:creationId xmlns:a16="http://schemas.microsoft.com/office/drawing/2014/main" id="{58B525C5-DE73-40CB-9320-9FA2BFE5B884}"/>
            </a:ext>
          </a:extLst>
        </xdr:cNvPr>
        <xdr:cNvCxnSpPr/>
      </xdr:nvCxnSpPr>
      <xdr:spPr>
        <a:xfrm flipV="1">
          <a:off x="21323300" y="6506391"/>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126093</xdr:rowOff>
    </xdr:from>
    <xdr:to>
      <xdr:col>107</xdr:col>
      <xdr:colOff>101600</xdr:colOff>
      <xdr:row>38</xdr:row>
      <xdr:rowOff>56243</xdr:rowOff>
    </xdr:to>
    <xdr:sp macro="" textlink="">
      <xdr:nvSpPr>
        <xdr:cNvPr id="588" name="楕円 587">
          <a:extLst>
            <a:ext uri="{FF2B5EF4-FFF2-40B4-BE49-F238E27FC236}">
              <a16:creationId xmlns:a16="http://schemas.microsoft.com/office/drawing/2014/main" id="{D6DD4134-337F-41E9-81E2-47CBDB79B548}"/>
            </a:ext>
          </a:extLst>
        </xdr:cNvPr>
        <xdr:cNvSpPr/>
      </xdr:nvSpPr>
      <xdr:spPr>
        <a:xfrm>
          <a:off x="20383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170362</xdr:rowOff>
    </xdr:from>
    <xdr:to>
      <xdr:col>111</xdr:col>
      <xdr:colOff>177800</xdr:colOff>
      <xdr:row>38</xdr:row>
      <xdr:rowOff>5443</xdr:rowOff>
    </xdr:to>
    <xdr:cxnSp macro="">
      <xdr:nvCxnSpPr>
        <xdr:cNvPr id="589" name="直線コネクタ 588">
          <a:extLst>
            <a:ext uri="{FF2B5EF4-FFF2-40B4-BE49-F238E27FC236}">
              <a16:creationId xmlns:a16="http://schemas.microsoft.com/office/drawing/2014/main" id="{762CB15D-BEB1-49B5-A5BD-9B880FC0AE7E}"/>
            </a:ext>
          </a:extLst>
        </xdr:cNvPr>
        <xdr:cNvCxnSpPr/>
      </xdr:nvCxnSpPr>
      <xdr:spPr>
        <a:xfrm flipV="1">
          <a:off x="20434300" y="6514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134801</xdr:rowOff>
    </xdr:from>
    <xdr:to>
      <xdr:col>102</xdr:col>
      <xdr:colOff>165100</xdr:colOff>
      <xdr:row>38</xdr:row>
      <xdr:rowOff>64951</xdr:rowOff>
    </xdr:to>
    <xdr:sp macro="" textlink="">
      <xdr:nvSpPr>
        <xdr:cNvPr id="590" name="楕円 589">
          <a:extLst>
            <a:ext uri="{FF2B5EF4-FFF2-40B4-BE49-F238E27FC236}">
              <a16:creationId xmlns:a16="http://schemas.microsoft.com/office/drawing/2014/main" id="{A4826D46-4D56-4F92-96B1-5A8503C2E45E}"/>
            </a:ext>
          </a:extLst>
        </xdr:cNvPr>
        <xdr:cNvSpPr/>
      </xdr:nvSpPr>
      <xdr:spPr>
        <a:xfrm>
          <a:off x="19494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5443</xdr:rowOff>
    </xdr:from>
    <xdr:to>
      <xdr:col>107</xdr:col>
      <xdr:colOff>50800</xdr:colOff>
      <xdr:row>38</xdr:row>
      <xdr:rowOff>14151</xdr:rowOff>
    </xdr:to>
    <xdr:cxnSp macro="">
      <xdr:nvCxnSpPr>
        <xdr:cNvPr id="591" name="直線コネクタ 590">
          <a:extLst>
            <a:ext uri="{FF2B5EF4-FFF2-40B4-BE49-F238E27FC236}">
              <a16:creationId xmlns:a16="http://schemas.microsoft.com/office/drawing/2014/main" id="{D6B29ED5-6E18-4B90-8ECB-BF9815A7669F}"/>
            </a:ext>
          </a:extLst>
        </xdr:cNvPr>
        <xdr:cNvCxnSpPr/>
      </xdr:nvCxnSpPr>
      <xdr:spPr>
        <a:xfrm flipV="1">
          <a:off x="19545300" y="652054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42273</xdr:rowOff>
    </xdr:from>
    <xdr:to>
      <xdr:col>98</xdr:col>
      <xdr:colOff>38100</xdr:colOff>
      <xdr:row>35</xdr:row>
      <xdr:rowOff>143873</xdr:rowOff>
    </xdr:to>
    <xdr:sp macro="" textlink="">
      <xdr:nvSpPr>
        <xdr:cNvPr id="592" name="楕円 591">
          <a:extLst>
            <a:ext uri="{FF2B5EF4-FFF2-40B4-BE49-F238E27FC236}">
              <a16:creationId xmlns:a16="http://schemas.microsoft.com/office/drawing/2014/main" id="{E6248365-0041-435A-AB88-0A1D3E2F42B5}"/>
            </a:ext>
          </a:extLst>
        </xdr:cNvPr>
        <xdr:cNvSpPr/>
      </xdr:nvSpPr>
      <xdr:spPr>
        <a:xfrm>
          <a:off x="18605500" y="60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93073</xdr:rowOff>
    </xdr:from>
    <xdr:to>
      <xdr:col>102</xdr:col>
      <xdr:colOff>114300</xdr:colOff>
      <xdr:row>38</xdr:row>
      <xdr:rowOff>14151</xdr:rowOff>
    </xdr:to>
    <xdr:cxnSp macro="">
      <xdr:nvCxnSpPr>
        <xdr:cNvPr id="593" name="直線コネクタ 592">
          <a:extLst>
            <a:ext uri="{FF2B5EF4-FFF2-40B4-BE49-F238E27FC236}">
              <a16:creationId xmlns:a16="http://schemas.microsoft.com/office/drawing/2014/main" id="{9CCB1ECB-9E70-494E-A7F3-CB90BF60CAF2}"/>
            </a:ext>
          </a:extLst>
        </xdr:cNvPr>
        <xdr:cNvCxnSpPr/>
      </xdr:nvCxnSpPr>
      <xdr:spPr>
        <a:xfrm>
          <a:off x="18656300" y="6093823"/>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C128B3EE-83C5-4850-A51D-4EC071A8FB68}"/>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2986A2C1-1C00-4936-BF9F-B7239023F602}"/>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FF69C574-AFD7-4C13-9B25-920EEE965DB9}"/>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AADBC386-B674-40EB-AEEA-6896BA3B2B83}"/>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66238</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5AB117DF-122D-4CF1-A7A6-1A7A2C5B14D6}"/>
            </a:ext>
          </a:extLst>
        </xdr:cNvPr>
        <xdr:cNvSpPr txBox="1"/>
      </xdr:nvSpPr>
      <xdr:spPr>
        <a:xfrm>
          <a:off x="21075727" y="62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72770</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7DC94878-7C68-4FF6-B6CC-D8B847F09323}"/>
            </a:ext>
          </a:extLst>
        </xdr:cNvPr>
        <xdr:cNvSpPr txBox="1"/>
      </xdr:nvSpPr>
      <xdr:spPr>
        <a:xfrm>
          <a:off x="20199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81478</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FD07ECC8-29E1-44E9-869E-2D634823B6F5}"/>
            </a:ext>
          </a:extLst>
        </xdr:cNvPr>
        <xdr:cNvSpPr txBox="1"/>
      </xdr:nvSpPr>
      <xdr:spPr>
        <a:xfrm>
          <a:off x="19310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160400</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DA0D5646-EAB6-4FEA-A5B9-57AE5263D475}"/>
            </a:ext>
          </a:extLst>
        </xdr:cNvPr>
        <xdr:cNvSpPr txBox="1"/>
      </xdr:nvSpPr>
      <xdr:spPr>
        <a:xfrm>
          <a:off x="18421427" y="5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2C089E2D-B948-4443-B317-B89116EFB6B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B5B170B4-1E34-4373-A322-8906FF2791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10F7EFA2-BB33-4121-A468-748FC23826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7E6AB013-E025-40C7-9F5F-C07BDA81A2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B9A872A8-0FA4-4265-9578-0DD4257CD43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EFC6F7A1-7882-4867-A281-E232455390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AD9CB98-19F5-48FA-A441-BCCF149B6EF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8AAEF04C-FE05-4E05-9009-4E2E47207B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FA3805E9-F911-4026-AC3B-93BDDF194FB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1DEBCDE2-C6F8-4342-AF1B-34DBC24239C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270620A3-DF32-4CF4-9843-55462A0FFB7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a:extLst>
            <a:ext uri="{FF2B5EF4-FFF2-40B4-BE49-F238E27FC236}">
              <a16:creationId xmlns:a16="http://schemas.microsoft.com/office/drawing/2014/main" id="{32967D8F-4BEC-4B67-893F-8D38B6B48CF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a:extLst>
            <a:ext uri="{FF2B5EF4-FFF2-40B4-BE49-F238E27FC236}">
              <a16:creationId xmlns:a16="http://schemas.microsoft.com/office/drawing/2014/main" id="{4EBC046C-3DE3-44AA-9F3A-332886E14B5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a:extLst>
            <a:ext uri="{FF2B5EF4-FFF2-40B4-BE49-F238E27FC236}">
              <a16:creationId xmlns:a16="http://schemas.microsoft.com/office/drawing/2014/main" id="{9BCFEA31-653A-4BD7-9E89-F6A245D0A67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a:extLst>
            <a:ext uri="{FF2B5EF4-FFF2-40B4-BE49-F238E27FC236}">
              <a16:creationId xmlns:a16="http://schemas.microsoft.com/office/drawing/2014/main" id="{6464B087-C4F0-4D84-8F8F-688B400708B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a:extLst>
            <a:ext uri="{FF2B5EF4-FFF2-40B4-BE49-F238E27FC236}">
              <a16:creationId xmlns:a16="http://schemas.microsoft.com/office/drawing/2014/main" id="{83937721-3F90-4E43-B812-AFEC6A0F84B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a:extLst>
            <a:ext uri="{FF2B5EF4-FFF2-40B4-BE49-F238E27FC236}">
              <a16:creationId xmlns:a16="http://schemas.microsoft.com/office/drawing/2014/main" id="{34B7BD9F-830A-477B-94CC-7731081211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a:extLst>
            <a:ext uri="{FF2B5EF4-FFF2-40B4-BE49-F238E27FC236}">
              <a16:creationId xmlns:a16="http://schemas.microsoft.com/office/drawing/2014/main" id="{98AC327A-C084-476F-9862-EC9EA59E8DC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a:extLst>
            <a:ext uri="{FF2B5EF4-FFF2-40B4-BE49-F238E27FC236}">
              <a16:creationId xmlns:a16="http://schemas.microsoft.com/office/drawing/2014/main" id="{B39698D8-2353-4696-A453-D719E63E2AC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a:extLst>
            <a:ext uri="{FF2B5EF4-FFF2-40B4-BE49-F238E27FC236}">
              <a16:creationId xmlns:a16="http://schemas.microsoft.com/office/drawing/2014/main" id="{E47930B7-5C03-4CB4-A8FC-30B314C9FFA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a:extLst>
            <a:ext uri="{FF2B5EF4-FFF2-40B4-BE49-F238E27FC236}">
              <a16:creationId xmlns:a16="http://schemas.microsoft.com/office/drawing/2014/main" id="{61143534-35E9-4F1F-878F-D96CFB56BDA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C950D4E2-9B41-42CA-BF90-FE3952E3B6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a:extLst>
            <a:ext uri="{FF2B5EF4-FFF2-40B4-BE49-F238E27FC236}">
              <a16:creationId xmlns:a16="http://schemas.microsoft.com/office/drawing/2014/main" id="{9B129574-E214-4C02-8820-BD15B53528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5BF1592E-9619-48F4-8367-A0DC341036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26" name="直線コネクタ 625">
          <a:extLst>
            <a:ext uri="{FF2B5EF4-FFF2-40B4-BE49-F238E27FC236}">
              <a16:creationId xmlns:a16="http://schemas.microsoft.com/office/drawing/2014/main" id="{9154F43D-008C-42F7-B5D4-95A36D737B6B}"/>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9520D661-ABAC-4546-8E7D-B7188F595E2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28" name="直線コネクタ 627">
          <a:extLst>
            <a:ext uri="{FF2B5EF4-FFF2-40B4-BE49-F238E27FC236}">
              <a16:creationId xmlns:a16="http://schemas.microsoft.com/office/drawing/2014/main" id="{7E9241EF-06D8-4F02-8118-6C69E4EED7CC}"/>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6BF66C7D-EFEE-478C-924C-86C7A20FC675}"/>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0" name="直線コネクタ 629">
          <a:extLst>
            <a:ext uri="{FF2B5EF4-FFF2-40B4-BE49-F238E27FC236}">
              <a16:creationId xmlns:a16="http://schemas.microsoft.com/office/drawing/2014/main" id="{B7347B98-880C-47AE-9130-E74FEFFBE727}"/>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2ACB983A-E714-46C3-B0FD-09EB3C059782}"/>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2" name="フローチャート: 判断 631">
          <a:extLst>
            <a:ext uri="{FF2B5EF4-FFF2-40B4-BE49-F238E27FC236}">
              <a16:creationId xmlns:a16="http://schemas.microsoft.com/office/drawing/2014/main" id="{9F59E2B1-5D0F-43BB-95A7-5C056D2F39EB}"/>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3" name="フローチャート: 判断 632">
          <a:extLst>
            <a:ext uri="{FF2B5EF4-FFF2-40B4-BE49-F238E27FC236}">
              <a16:creationId xmlns:a16="http://schemas.microsoft.com/office/drawing/2014/main" id="{40DEEF4B-0832-4F53-8134-CF753D810515}"/>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34" name="フローチャート: 判断 633">
          <a:extLst>
            <a:ext uri="{FF2B5EF4-FFF2-40B4-BE49-F238E27FC236}">
              <a16:creationId xmlns:a16="http://schemas.microsoft.com/office/drawing/2014/main" id="{808A731F-3E8F-4A01-9DB8-2D9E2F04BAAE}"/>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5" name="フローチャート: 判断 634">
          <a:extLst>
            <a:ext uri="{FF2B5EF4-FFF2-40B4-BE49-F238E27FC236}">
              <a16:creationId xmlns:a16="http://schemas.microsoft.com/office/drawing/2014/main" id="{2E5D87FA-753F-4AC5-B4B1-90C22269EA39}"/>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36" name="フローチャート: 判断 635">
          <a:extLst>
            <a:ext uri="{FF2B5EF4-FFF2-40B4-BE49-F238E27FC236}">
              <a16:creationId xmlns:a16="http://schemas.microsoft.com/office/drawing/2014/main" id="{1104AAFD-3F79-466F-93CB-4EE3A904DBF9}"/>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4E3F1C1-EF69-48FB-8EBC-4C1D19C8A79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213FE83-D1F6-46EF-988B-EE6A9A3675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6E3FD6F-4CC7-4298-AD0B-FB98AB76B9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F179225B-F3D3-4A84-8C66-B546763C0C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54BA553-71AB-4B24-9CE6-1AD26DB4C3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130175</xdr:rowOff>
    </xdr:from>
    <xdr:to>
      <xdr:col>85</xdr:col>
      <xdr:colOff>177800</xdr:colOff>
      <xdr:row>56</xdr:row>
      <xdr:rowOff>60325</xdr:rowOff>
    </xdr:to>
    <xdr:sp macro="" textlink="">
      <xdr:nvSpPr>
        <xdr:cNvPr id="642" name="楕円 641">
          <a:extLst>
            <a:ext uri="{FF2B5EF4-FFF2-40B4-BE49-F238E27FC236}">
              <a16:creationId xmlns:a16="http://schemas.microsoft.com/office/drawing/2014/main" id="{0D28D683-E312-40A7-AC69-4D3FE992F3DB}"/>
            </a:ext>
          </a:extLst>
        </xdr:cNvPr>
        <xdr:cNvSpPr/>
      </xdr:nvSpPr>
      <xdr:spPr>
        <a:xfrm>
          <a:off x="162687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81297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FB3EF0D6-6AC6-4F26-8785-BF7B54FE2762}"/>
            </a:ext>
          </a:extLst>
        </xdr:cNvPr>
        <xdr:cNvSpPr txBox="1"/>
      </xdr:nvSpPr>
      <xdr:spPr>
        <a:xfrm>
          <a:off x="16357600" y="951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88265</xdr:rowOff>
    </xdr:from>
    <xdr:to>
      <xdr:col>81</xdr:col>
      <xdr:colOff>101600</xdr:colOff>
      <xdr:row>56</xdr:row>
      <xdr:rowOff>18415</xdr:rowOff>
    </xdr:to>
    <xdr:sp macro="" textlink="">
      <xdr:nvSpPr>
        <xdr:cNvPr id="644" name="楕円 643">
          <a:extLst>
            <a:ext uri="{FF2B5EF4-FFF2-40B4-BE49-F238E27FC236}">
              <a16:creationId xmlns:a16="http://schemas.microsoft.com/office/drawing/2014/main" id="{22BB544D-E3F5-49D7-81F8-1D7BAAE4C337}"/>
            </a:ext>
          </a:extLst>
        </xdr:cNvPr>
        <xdr:cNvSpPr/>
      </xdr:nvSpPr>
      <xdr:spPr>
        <a:xfrm>
          <a:off x="15430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139065</xdr:rowOff>
    </xdr:from>
    <xdr:to>
      <xdr:col>85</xdr:col>
      <xdr:colOff>127000</xdr:colOff>
      <xdr:row>56</xdr:row>
      <xdr:rowOff>9525</xdr:rowOff>
    </xdr:to>
    <xdr:cxnSp macro="">
      <xdr:nvCxnSpPr>
        <xdr:cNvPr id="645" name="直線コネクタ 644">
          <a:extLst>
            <a:ext uri="{FF2B5EF4-FFF2-40B4-BE49-F238E27FC236}">
              <a16:creationId xmlns:a16="http://schemas.microsoft.com/office/drawing/2014/main" id="{61AB3668-2C23-4574-BEC6-53D596ABF716}"/>
            </a:ext>
          </a:extLst>
        </xdr:cNvPr>
        <xdr:cNvCxnSpPr/>
      </xdr:nvCxnSpPr>
      <xdr:spPr>
        <a:xfrm>
          <a:off x="15481300" y="9568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46355</xdr:rowOff>
    </xdr:from>
    <xdr:to>
      <xdr:col>76</xdr:col>
      <xdr:colOff>165100</xdr:colOff>
      <xdr:row>55</xdr:row>
      <xdr:rowOff>147955</xdr:rowOff>
    </xdr:to>
    <xdr:sp macro="" textlink="">
      <xdr:nvSpPr>
        <xdr:cNvPr id="646" name="楕円 645">
          <a:extLst>
            <a:ext uri="{FF2B5EF4-FFF2-40B4-BE49-F238E27FC236}">
              <a16:creationId xmlns:a16="http://schemas.microsoft.com/office/drawing/2014/main" id="{1E98C8CD-DA8E-4D4F-8BDE-063C2C7993D9}"/>
            </a:ext>
          </a:extLst>
        </xdr:cNvPr>
        <xdr:cNvSpPr/>
      </xdr:nvSpPr>
      <xdr:spPr>
        <a:xfrm>
          <a:off x="14541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97155</xdr:rowOff>
    </xdr:from>
    <xdr:to>
      <xdr:col>81</xdr:col>
      <xdr:colOff>50800</xdr:colOff>
      <xdr:row>55</xdr:row>
      <xdr:rowOff>139065</xdr:rowOff>
    </xdr:to>
    <xdr:cxnSp macro="">
      <xdr:nvCxnSpPr>
        <xdr:cNvPr id="647" name="直線コネクタ 646">
          <a:extLst>
            <a:ext uri="{FF2B5EF4-FFF2-40B4-BE49-F238E27FC236}">
              <a16:creationId xmlns:a16="http://schemas.microsoft.com/office/drawing/2014/main" id="{E3729A52-418B-4FBC-835F-42E473E47E58}"/>
            </a:ext>
          </a:extLst>
        </xdr:cNvPr>
        <xdr:cNvCxnSpPr/>
      </xdr:nvCxnSpPr>
      <xdr:spPr>
        <a:xfrm>
          <a:off x="14592300" y="9526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xdr:rowOff>
    </xdr:from>
    <xdr:to>
      <xdr:col>72</xdr:col>
      <xdr:colOff>38100</xdr:colOff>
      <xdr:row>55</xdr:row>
      <xdr:rowOff>106045</xdr:rowOff>
    </xdr:to>
    <xdr:sp macro="" textlink="">
      <xdr:nvSpPr>
        <xdr:cNvPr id="648" name="楕円 647">
          <a:extLst>
            <a:ext uri="{FF2B5EF4-FFF2-40B4-BE49-F238E27FC236}">
              <a16:creationId xmlns:a16="http://schemas.microsoft.com/office/drawing/2014/main" id="{25C7C950-11D1-404C-B868-0C5AE04BAC26}"/>
            </a:ext>
          </a:extLst>
        </xdr:cNvPr>
        <xdr:cNvSpPr/>
      </xdr:nvSpPr>
      <xdr:spPr>
        <a:xfrm>
          <a:off x="13652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55245</xdr:rowOff>
    </xdr:from>
    <xdr:to>
      <xdr:col>76</xdr:col>
      <xdr:colOff>114300</xdr:colOff>
      <xdr:row>55</xdr:row>
      <xdr:rowOff>97155</xdr:rowOff>
    </xdr:to>
    <xdr:cxnSp macro="">
      <xdr:nvCxnSpPr>
        <xdr:cNvPr id="649" name="直線コネクタ 648">
          <a:extLst>
            <a:ext uri="{FF2B5EF4-FFF2-40B4-BE49-F238E27FC236}">
              <a16:creationId xmlns:a16="http://schemas.microsoft.com/office/drawing/2014/main" id="{95273108-D028-4455-8301-510100DD80BC}"/>
            </a:ext>
          </a:extLst>
        </xdr:cNvPr>
        <xdr:cNvCxnSpPr/>
      </xdr:nvCxnSpPr>
      <xdr:spPr>
        <a:xfrm>
          <a:off x="13703300" y="9484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132080</xdr:rowOff>
    </xdr:from>
    <xdr:to>
      <xdr:col>67</xdr:col>
      <xdr:colOff>101600</xdr:colOff>
      <xdr:row>55</xdr:row>
      <xdr:rowOff>62230</xdr:rowOff>
    </xdr:to>
    <xdr:sp macro="" textlink="">
      <xdr:nvSpPr>
        <xdr:cNvPr id="650" name="楕円 649">
          <a:extLst>
            <a:ext uri="{FF2B5EF4-FFF2-40B4-BE49-F238E27FC236}">
              <a16:creationId xmlns:a16="http://schemas.microsoft.com/office/drawing/2014/main" id="{32ED1930-2560-42A2-95F4-8F1D9243EF54}"/>
            </a:ext>
          </a:extLst>
        </xdr:cNvPr>
        <xdr:cNvSpPr/>
      </xdr:nvSpPr>
      <xdr:spPr>
        <a:xfrm>
          <a:off x="12763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11430</xdr:rowOff>
    </xdr:from>
    <xdr:to>
      <xdr:col>71</xdr:col>
      <xdr:colOff>177800</xdr:colOff>
      <xdr:row>55</xdr:row>
      <xdr:rowOff>55245</xdr:rowOff>
    </xdr:to>
    <xdr:cxnSp macro="">
      <xdr:nvCxnSpPr>
        <xdr:cNvPr id="651" name="直線コネクタ 650">
          <a:extLst>
            <a:ext uri="{FF2B5EF4-FFF2-40B4-BE49-F238E27FC236}">
              <a16:creationId xmlns:a16="http://schemas.microsoft.com/office/drawing/2014/main" id="{29CB5684-A8D6-4A3E-95BC-811F62122DF2}"/>
            </a:ext>
          </a:extLst>
        </xdr:cNvPr>
        <xdr:cNvCxnSpPr/>
      </xdr:nvCxnSpPr>
      <xdr:spPr>
        <a:xfrm>
          <a:off x="12814300" y="9441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2" name="n_1aveValue【学校施設】&#10;有形固定資産減価償却率">
          <a:extLst>
            <a:ext uri="{FF2B5EF4-FFF2-40B4-BE49-F238E27FC236}">
              <a16:creationId xmlns:a16="http://schemas.microsoft.com/office/drawing/2014/main" id="{306685F5-B895-48FC-B662-D70213A2899F}"/>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3" name="n_2aveValue【学校施設】&#10;有形固定資産減価償却率">
          <a:extLst>
            <a:ext uri="{FF2B5EF4-FFF2-40B4-BE49-F238E27FC236}">
              <a16:creationId xmlns:a16="http://schemas.microsoft.com/office/drawing/2014/main" id="{7B52419A-1FA8-4C7F-A2E4-E1C37F2471E1}"/>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4" name="n_3aveValue【学校施設】&#10;有形固定資産減価償却率">
          <a:extLst>
            <a:ext uri="{FF2B5EF4-FFF2-40B4-BE49-F238E27FC236}">
              <a16:creationId xmlns:a16="http://schemas.microsoft.com/office/drawing/2014/main" id="{015D774C-E6E7-4551-BC1E-16F3CBFC8D6E}"/>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55" name="n_4aveValue【学校施設】&#10;有形固定資産減価償却率">
          <a:extLst>
            <a:ext uri="{FF2B5EF4-FFF2-40B4-BE49-F238E27FC236}">
              <a16:creationId xmlns:a16="http://schemas.microsoft.com/office/drawing/2014/main" id="{9E73E758-2FB8-4BA6-A086-0B3530BDD5EC}"/>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34942</xdr:rowOff>
    </xdr:from>
    <xdr:ext cx="405111" cy="259045"/>
    <xdr:sp macro="" textlink="">
      <xdr:nvSpPr>
        <xdr:cNvPr id="656" name="n_1mainValue【学校施設】&#10;有形固定資産減価償却率">
          <a:extLst>
            <a:ext uri="{FF2B5EF4-FFF2-40B4-BE49-F238E27FC236}">
              <a16:creationId xmlns:a16="http://schemas.microsoft.com/office/drawing/2014/main" id="{ABED390E-B4D7-4455-82AB-92064AD0100C}"/>
            </a:ext>
          </a:extLst>
        </xdr:cNvPr>
        <xdr:cNvSpPr txBox="1"/>
      </xdr:nvSpPr>
      <xdr:spPr>
        <a:xfrm>
          <a:off x="152660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164482</xdr:rowOff>
    </xdr:from>
    <xdr:ext cx="405111" cy="259045"/>
    <xdr:sp macro="" textlink="">
      <xdr:nvSpPr>
        <xdr:cNvPr id="657" name="n_2mainValue【学校施設】&#10;有形固定資産減価償却率">
          <a:extLst>
            <a:ext uri="{FF2B5EF4-FFF2-40B4-BE49-F238E27FC236}">
              <a16:creationId xmlns:a16="http://schemas.microsoft.com/office/drawing/2014/main" id="{26FB8A99-82BB-4FC5-83BD-97974D064E42}"/>
            </a:ext>
          </a:extLst>
        </xdr:cNvPr>
        <xdr:cNvSpPr txBox="1"/>
      </xdr:nvSpPr>
      <xdr:spPr>
        <a:xfrm>
          <a:off x="14389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122572</xdr:rowOff>
    </xdr:from>
    <xdr:ext cx="405111" cy="259045"/>
    <xdr:sp macro="" textlink="">
      <xdr:nvSpPr>
        <xdr:cNvPr id="658" name="n_3mainValue【学校施設】&#10;有形固定資産減価償却率">
          <a:extLst>
            <a:ext uri="{FF2B5EF4-FFF2-40B4-BE49-F238E27FC236}">
              <a16:creationId xmlns:a16="http://schemas.microsoft.com/office/drawing/2014/main" id="{F4A11101-905A-4EE3-B3DB-192F33494D54}"/>
            </a:ext>
          </a:extLst>
        </xdr:cNvPr>
        <xdr:cNvSpPr txBox="1"/>
      </xdr:nvSpPr>
      <xdr:spPr>
        <a:xfrm>
          <a:off x="13500744" y="920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78757</xdr:rowOff>
    </xdr:from>
    <xdr:ext cx="405111" cy="259045"/>
    <xdr:sp macro="" textlink="">
      <xdr:nvSpPr>
        <xdr:cNvPr id="659" name="n_4mainValue【学校施設】&#10;有形固定資産減価償却率">
          <a:extLst>
            <a:ext uri="{FF2B5EF4-FFF2-40B4-BE49-F238E27FC236}">
              <a16:creationId xmlns:a16="http://schemas.microsoft.com/office/drawing/2014/main" id="{DBBC75F1-BEA1-4F9A-9257-1C443B31B4A4}"/>
            </a:ext>
          </a:extLst>
        </xdr:cNvPr>
        <xdr:cNvSpPr txBox="1"/>
      </xdr:nvSpPr>
      <xdr:spPr>
        <a:xfrm>
          <a:off x="126117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AC13FF3C-DD38-4201-AB1C-B3A3837356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C686FCD7-2133-4E7D-800E-0FB5F3C1A1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14C97360-342C-4ECB-896E-5459388CE6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7F34F067-1D8C-4C6C-B815-11F0A11786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4A372EF5-2CED-41C3-9E56-F33FCFFECB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119150DF-4A21-4A15-8768-D2764BCB4F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5CD8FDEE-429A-4333-900E-E6C4391A05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8A218C3A-791A-4694-8FAF-DED3AFC329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40C393B0-269C-4866-AADA-82411A17D53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6E442DEC-4721-4E41-B028-44B5098E7D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981DEDF2-30D1-4815-953E-AF348DE68EC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FA6812A1-D634-48F5-909C-AFE9B5EB663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AD370BCB-D468-44FC-A2EF-28B2072454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5AC05CF2-D7A4-47DE-8697-37BD8D85E94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600ED0FF-B0C5-46FF-9609-0E54C32F60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5" name="テキスト ボックス 674">
          <a:extLst>
            <a:ext uri="{FF2B5EF4-FFF2-40B4-BE49-F238E27FC236}">
              <a16:creationId xmlns:a16="http://schemas.microsoft.com/office/drawing/2014/main" id="{1BEDF372-4D33-4442-8956-DE24F2B2E0B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C47F56A3-3A73-405F-924C-B7DC31D14E7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77" name="テキスト ボックス 676">
          <a:extLst>
            <a:ext uri="{FF2B5EF4-FFF2-40B4-BE49-F238E27FC236}">
              <a16:creationId xmlns:a16="http://schemas.microsoft.com/office/drawing/2014/main" id="{754E1631-5AAC-44A9-BBE2-3BFD55A509C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E80C32A9-668C-4074-AB57-36A184C434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79" name="テキスト ボックス 678">
          <a:extLst>
            <a:ext uri="{FF2B5EF4-FFF2-40B4-BE49-F238E27FC236}">
              <a16:creationId xmlns:a16="http://schemas.microsoft.com/office/drawing/2014/main" id="{36B15A0D-55E4-4BDD-8983-6A9B379BB00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A86922A0-92E0-4DE6-BE6C-D1DEED32CD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1" name="テキスト ボックス 680">
          <a:extLst>
            <a:ext uri="{FF2B5EF4-FFF2-40B4-BE49-F238E27FC236}">
              <a16:creationId xmlns:a16="http://schemas.microsoft.com/office/drawing/2014/main" id="{4D58319E-4ABD-4435-A750-458CDFB7D49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学校施設】&#10;一人当たり面積グラフ枠">
          <a:extLst>
            <a:ext uri="{FF2B5EF4-FFF2-40B4-BE49-F238E27FC236}">
              <a16:creationId xmlns:a16="http://schemas.microsoft.com/office/drawing/2014/main" id="{F172E96C-737F-4AA4-8167-AFE2B4D751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3" name="直線コネクタ 682">
          <a:extLst>
            <a:ext uri="{FF2B5EF4-FFF2-40B4-BE49-F238E27FC236}">
              <a16:creationId xmlns:a16="http://schemas.microsoft.com/office/drawing/2014/main" id="{2F3FC1CC-3878-4373-A662-1CF79F10715E}"/>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84" name="【学校施設】&#10;一人当たり面積最小値テキスト">
          <a:extLst>
            <a:ext uri="{FF2B5EF4-FFF2-40B4-BE49-F238E27FC236}">
              <a16:creationId xmlns:a16="http://schemas.microsoft.com/office/drawing/2014/main" id="{885B9F54-4639-4A79-9908-9E3AE42E0FE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85" name="直線コネクタ 684">
          <a:extLst>
            <a:ext uri="{FF2B5EF4-FFF2-40B4-BE49-F238E27FC236}">
              <a16:creationId xmlns:a16="http://schemas.microsoft.com/office/drawing/2014/main" id="{1510FFF1-5D43-410D-8214-D22D80F7148A}"/>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86" name="【学校施設】&#10;一人当たり面積最大値テキスト">
          <a:extLst>
            <a:ext uri="{FF2B5EF4-FFF2-40B4-BE49-F238E27FC236}">
              <a16:creationId xmlns:a16="http://schemas.microsoft.com/office/drawing/2014/main" id="{A599DE4D-9765-49AC-84C2-11688BDF19AF}"/>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87" name="直線コネクタ 686">
          <a:extLst>
            <a:ext uri="{FF2B5EF4-FFF2-40B4-BE49-F238E27FC236}">
              <a16:creationId xmlns:a16="http://schemas.microsoft.com/office/drawing/2014/main" id="{F02174C6-903C-4D4E-A163-B26FE942E9F6}"/>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88" name="【学校施設】&#10;一人当たり面積平均値テキスト">
          <a:extLst>
            <a:ext uri="{FF2B5EF4-FFF2-40B4-BE49-F238E27FC236}">
              <a16:creationId xmlns:a16="http://schemas.microsoft.com/office/drawing/2014/main" id="{F9F7E4F7-8FDC-48CD-8B8B-A124F18E5A44}"/>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89" name="フローチャート: 判断 688">
          <a:extLst>
            <a:ext uri="{FF2B5EF4-FFF2-40B4-BE49-F238E27FC236}">
              <a16:creationId xmlns:a16="http://schemas.microsoft.com/office/drawing/2014/main" id="{AA91AD2B-513A-4A23-AB04-D07924D74847}"/>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0" name="フローチャート: 判断 689">
          <a:extLst>
            <a:ext uri="{FF2B5EF4-FFF2-40B4-BE49-F238E27FC236}">
              <a16:creationId xmlns:a16="http://schemas.microsoft.com/office/drawing/2014/main" id="{8BBA49C8-6F10-48A9-846B-2F695480C872}"/>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1" name="フローチャート: 判断 690">
          <a:extLst>
            <a:ext uri="{FF2B5EF4-FFF2-40B4-BE49-F238E27FC236}">
              <a16:creationId xmlns:a16="http://schemas.microsoft.com/office/drawing/2014/main" id="{FE5CF941-D9F6-4BD1-B6B7-C76FBA6AE76F}"/>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2" name="フローチャート: 判断 691">
          <a:extLst>
            <a:ext uri="{FF2B5EF4-FFF2-40B4-BE49-F238E27FC236}">
              <a16:creationId xmlns:a16="http://schemas.microsoft.com/office/drawing/2014/main" id="{72B0A579-D41E-46A5-A8D0-586027857B3A}"/>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3" name="フローチャート: 判断 692">
          <a:extLst>
            <a:ext uri="{FF2B5EF4-FFF2-40B4-BE49-F238E27FC236}">
              <a16:creationId xmlns:a16="http://schemas.microsoft.com/office/drawing/2014/main" id="{E0DB7F4A-E435-4856-ABDA-A83E59375C1E}"/>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FBF7DD6B-81B3-4799-BA5D-F239559978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0FBEEEE-D300-42B7-9178-7E31FEBCD9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11FDA69-ADB8-40B3-86DB-6B26ED24D5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4D1C5DA-47C6-4FEC-B7C4-087BBC6F822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D9ADFA1-CC79-4F4C-9185-722A614B04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122936</xdr:rowOff>
    </xdr:from>
    <xdr:to>
      <xdr:col>116</xdr:col>
      <xdr:colOff>114300</xdr:colOff>
      <xdr:row>61</xdr:row>
      <xdr:rowOff>53086</xdr:rowOff>
    </xdr:to>
    <xdr:sp macro="" textlink="">
      <xdr:nvSpPr>
        <xdr:cNvPr id="699" name="楕円 698">
          <a:extLst>
            <a:ext uri="{FF2B5EF4-FFF2-40B4-BE49-F238E27FC236}">
              <a16:creationId xmlns:a16="http://schemas.microsoft.com/office/drawing/2014/main" id="{050EBE5E-400D-490F-8687-535D2CA20ACA}"/>
            </a:ext>
          </a:extLst>
        </xdr:cNvPr>
        <xdr:cNvSpPr/>
      </xdr:nvSpPr>
      <xdr:spPr>
        <a:xfrm>
          <a:off x="221107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145813</xdr:rowOff>
    </xdr:from>
    <xdr:ext cx="469744" cy="259045"/>
    <xdr:sp macro="" textlink="">
      <xdr:nvSpPr>
        <xdr:cNvPr id="700" name="【学校施設】&#10;一人当たり面積該当値テキスト">
          <a:extLst>
            <a:ext uri="{FF2B5EF4-FFF2-40B4-BE49-F238E27FC236}">
              <a16:creationId xmlns:a16="http://schemas.microsoft.com/office/drawing/2014/main" id="{F3388EF9-1231-4EC3-A856-A9212CEE642A}"/>
            </a:ext>
          </a:extLst>
        </xdr:cNvPr>
        <xdr:cNvSpPr txBox="1"/>
      </xdr:nvSpPr>
      <xdr:spPr>
        <a:xfrm>
          <a:off x="22199600"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128880</xdr:rowOff>
    </xdr:from>
    <xdr:to>
      <xdr:col>112</xdr:col>
      <xdr:colOff>38100</xdr:colOff>
      <xdr:row>61</xdr:row>
      <xdr:rowOff>59030</xdr:rowOff>
    </xdr:to>
    <xdr:sp macro="" textlink="">
      <xdr:nvSpPr>
        <xdr:cNvPr id="701" name="楕円 700">
          <a:extLst>
            <a:ext uri="{FF2B5EF4-FFF2-40B4-BE49-F238E27FC236}">
              <a16:creationId xmlns:a16="http://schemas.microsoft.com/office/drawing/2014/main" id="{5033F69C-447A-4CD6-A511-B60B289082FC}"/>
            </a:ext>
          </a:extLst>
        </xdr:cNvPr>
        <xdr:cNvSpPr/>
      </xdr:nvSpPr>
      <xdr:spPr>
        <a:xfrm>
          <a:off x="21272500" y="104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xdr:rowOff>
    </xdr:from>
    <xdr:to>
      <xdr:col>116</xdr:col>
      <xdr:colOff>63500</xdr:colOff>
      <xdr:row>61</xdr:row>
      <xdr:rowOff>8230</xdr:rowOff>
    </xdr:to>
    <xdr:cxnSp macro="">
      <xdr:nvCxnSpPr>
        <xdr:cNvPr id="702" name="直線コネクタ 701">
          <a:extLst>
            <a:ext uri="{FF2B5EF4-FFF2-40B4-BE49-F238E27FC236}">
              <a16:creationId xmlns:a16="http://schemas.microsoft.com/office/drawing/2014/main" id="{6FEC95D5-0DB3-4CD5-89E1-A6C03F1D99E3}"/>
            </a:ext>
          </a:extLst>
        </xdr:cNvPr>
        <xdr:cNvCxnSpPr/>
      </xdr:nvCxnSpPr>
      <xdr:spPr>
        <a:xfrm flipV="1">
          <a:off x="21323300" y="1046073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132994</xdr:rowOff>
    </xdr:from>
    <xdr:to>
      <xdr:col>107</xdr:col>
      <xdr:colOff>101600</xdr:colOff>
      <xdr:row>61</xdr:row>
      <xdr:rowOff>63144</xdr:rowOff>
    </xdr:to>
    <xdr:sp macro="" textlink="">
      <xdr:nvSpPr>
        <xdr:cNvPr id="703" name="楕円 702">
          <a:extLst>
            <a:ext uri="{FF2B5EF4-FFF2-40B4-BE49-F238E27FC236}">
              <a16:creationId xmlns:a16="http://schemas.microsoft.com/office/drawing/2014/main" id="{38DD8492-8996-4291-9F8D-5AEE115AE3DE}"/>
            </a:ext>
          </a:extLst>
        </xdr:cNvPr>
        <xdr:cNvSpPr/>
      </xdr:nvSpPr>
      <xdr:spPr>
        <a:xfrm>
          <a:off x="20383500" y="104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8230</xdr:rowOff>
    </xdr:from>
    <xdr:to>
      <xdr:col>111</xdr:col>
      <xdr:colOff>177800</xdr:colOff>
      <xdr:row>61</xdr:row>
      <xdr:rowOff>12344</xdr:rowOff>
    </xdr:to>
    <xdr:cxnSp macro="">
      <xdr:nvCxnSpPr>
        <xdr:cNvPr id="704" name="直線コネクタ 703">
          <a:extLst>
            <a:ext uri="{FF2B5EF4-FFF2-40B4-BE49-F238E27FC236}">
              <a16:creationId xmlns:a16="http://schemas.microsoft.com/office/drawing/2014/main" id="{15487B49-8B70-4CD1-BC5B-6719DC2B9ECC}"/>
            </a:ext>
          </a:extLst>
        </xdr:cNvPr>
        <xdr:cNvCxnSpPr/>
      </xdr:nvCxnSpPr>
      <xdr:spPr>
        <a:xfrm flipV="1">
          <a:off x="20434300" y="1046668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139547</xdr:rowOff>
    </xdr:from>
    <xdr:to>
      <xdr:col>102</xdr:col>
      <xdr:colOff>165100</xdr:colOff>
      <xdr:row>61</xdr:row>
      <xdr:rowOff>69697</xdr:rowOff>
    </xdr:to>
    <xdr:sp macro="" textlink="">
      <xdr:nvSpPr>
        <xdr:cNvPr id="705" name="楕円 704">
          <a:extLst>
            <a:ext uri="{FF2B5EF4-FFF2-40B4-BE49-F238E27FC236}">
              <a16:creationId xmlns:a16="http://schemas.microsoft.com/office/drawing/2014/main" id="{A70FFC30-E14E-46BA-B9D1-7CB9680B88AC}"/>
            </a:ext>
          </a:extLst>
        </xdr:cNvPr>
        <xdr:cNvSpPr/>
      </xdr:nvSpPr>
      <xdr:spPr>
        <a:xfrm>
          <a:off x="19494500" y="104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12344</xdr:rowOff>
    </xdr:from>
    <xdr:to>
      <xdr:col>107</xdr:col>
      <xdr:colOff>50800</xdr:colOff>
      <xdr:row>61</xdr:row>
      <xdr:rowOff>18897</xdr:rowOff>
    </xdr:to>
    <xdr:cxnSp macro="">
      <xdr:nvCxnSpPr>
        <xdr:cNvPr id="706" name="直線コネクタ 705">
          <a:extLst>
            <a:ext uri="{FF2B5EF4-FFF2-40B4-BE49-F238E27FC236}">
              <a16:creationId xmlns:a16="http://schemas.microsoft.com/office/drawing/2014/main" id="{E2B791AE-5B5A-403B-B039-3D4D5CE5C1EC}"/>
            </a:ext>
          </a:extLst>
        </xdr:cNvPr>
        <xdr:cNvCxnSpPr/>
      </xdr:nvCxnSpPr>
      <xdr:spPr>
        <a:xfrm flipV="1">
          <a:off x="19545300" y="1047079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151359</xdr:rowOff>
    </xdr:from>
    <xdr:to>
      <xdr:col>98</xdr:col>
      <xdr:colOff>38100</xdr:colOff>
      <xdr:row>61</xdr:row>
      <xdr:rowOff>81509</xdr:rowOff>
    </xdr:to>
    <xdr:sp macro="" textlink="">
      <xdr:nvSpPr>
        <xdr:cNvPr id="707" name="楕円 706">
          <a:extLst>
            <a:ext uri="{FF2B5EF4-FFF2-40B4-BE49-F238E27FC236}">
              <a16:creationId xmlns:a16="http://schemas.microsoft.com/office/drawing/2014/main" id="{FE2A09F9-78D0-4CB1-B872-AE311989BAF0}"/>
            </a:ext>
          </a:extLst>
        </xdr:cNvPr>
        <xdr:cNvSpPr/>
      </xdr:nvSpPr>
      <xdr:spPr>
        <a:xfrm>
          <a:off x="18605500" y="104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18897</xdr:rowOff>
    </xdr:from>
    <xdr:to>
      <xdr:col>102</xdr:col>
      <xdr:colOff>114300</xdr:colOff>
      <xdr:row>61</xdr:row>
      <xdr:rowOff>30709</xdr:rowOff>
    </xdr:to>
    <xdr:cxnSp macro="">
      <xdr:nvCxnSpPr>
        <xdr:cNvPr id="708" name="直線コネクタ 707">
          <a:extLst>
            <a:ext uri="{FF2B5EF4-FFF2-40B4-BE49-F238E27FC236}">
              <a16:creationId xmlns:a16="http://schemas.microsoft.com/office/drawing/2014/main" id="{6A51A9AF-B3B5-462B-8348-CDEF4212076F}"/>
            </a:ext>
          </a:extLst>
        </xdr:cNvPr>
        <xdr:cNvCxnSpPr/>
      </xdr:nvCxnSpPr>
      <xdr:spPr>
        <a:xfrm flipV="1">
          <a:off x="18656300" y="1047734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09" name="n_1aveValue【学校施設】&#10;一人当たり面積">
          <a:extLst>
            <a:ext uri="{FF2B5EF4-FFF2-40B4-BE49-F238E27FC236}">
              <a16:creationId xmlns:a16="http://schemas.microsoft.com/office/drawing/2014/main" id="{F8035820-A8EE-409F-A944-8B69F0DD2539}"/>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0" name="n_2aveValue【学校施設】&#10;一人当たり面積">
          <a:extLst>
            <a:ext uri="{FF2B5EF4-FFF2-40B4-BE49-F238E27FC236}">
              <a16:creationId xmlns:a16="http://schemas.microsoft.com/office/drawing/2014/main" id="{577E5E91-C8F6-4517-90FE-D450A738EFA1}"/>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1" name="n_3aveValue【学校施設】&#10;一人当たり面積">
          <a:extLst>
            <a:ext uri="{FF2B5EF4-FFF2-40B4-BE49-F238E27FC236}">
              <a16:creationId xmlns:a16="http://schemas.microsoft.com/office/drawing/2014/main" id="{6CC29AFC-96BF-4A6E-A1B3-978CA94F0C93}"/>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2" name="n_4aveValue【学校施設】&#10;一人当たり面積">
          <a:extLst>
            <a:ext uri="{FF2B5EF4-FFF2-40B4-BE49-F238E27FC236}">
              <a16:creationId xmlns:a16="http://schemas.microsoft.com/office/drawing/2014/main" id="{708426AD-6A81-4EA8-9BF6-BA825C7C4075}"/>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75557</xdr:rowOff>
    </xdr:from>
    <xdr:ext cx="469744" cy="259045"/>
    <xdr:sp macro="" textlink="">
      <xdr:nvSpPr>
        <xdr:cNvPr id="713" name="n_1mainValue【学校施設】&#10;一人当たり面積">
          <a:extLst>
            <a:ext uri="{FF2B5EF4-FFF2-40B4-BE49-F238E27FC236}">
              <a16:creationId xmlns:a16="http://schemas.microsoft.com/office/drawing/2014/main" id="{F867C76B-E4DC-4FC0-A6DC-F63C323E3D96}"/>
            </a:ext>
          </a:extLst>
        </xdr:cNvPr>
        <xdr:cNvSpPr txBox="1"/>
      </xdr:nvSpPr>
      <xdr:spPr>
        <a:xfrm>
          <a:off x="21075727" y="101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79671</xdr:rowOff>
    </xdr:from>
    <xdr:ext cx="469744" cy="259045"/>
    <xdr:sp macro="" textlink="">
      <xdr:nvSpPr>
        <xdr:cNvPr id="714" name="n_2mainValue【学校施設】&#10;一人当たり面積">
          <a:extLst>
            <a:ext uri="{FF2B5EF4-FFF2-40B4-BE49-F238E27FC236}">
              <a16:creationId xmlns:a16="http://schemas.microsoft.com/office/drawing/2014/main" id="{4C044246-76BF-432C-B746-F7988222C1EF}"/>
            </a:ext>
          </a:extLst>
        </xdr:cNvPr>
        <xdr:cNvSpPr txBox="1"/>
      </xdr:nvSpPr>
      <xdr:spPr>
        <a:xfrm>
          <a:off x="20199427" y="1019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86224</xdr:rowOff>
    </xdr:from>
    <xdr:ext cx="469744" cy="259045"/>
    <xdr:sp macro="" textlink="">
      <xdr:nvSpPr>
        <xdr:cNvPr id="715" name="n_3mainValue【学校施設】&#10;一人当たり面積">
          <a:extLst>
            <a:ext uri="{FF2B5EF4-FFF2-40B4-BE49-F238E27FC236}">
              <a16:creationId xmlns:a16="http://schemas.microsoft.com/office/drawing/2014/main" id="{0CC29B3C-0D33-4F0C-8F8A-17B963F1DA3A}"/>
            </a:ext>
          </a:extLst>
        </xdr:cNvPr>
        <xdr:cNvSpPr txBox="1"/>
      </xdr:nvSpPr>
      <xdr:spPr>
        <a:xfrm>
          <a:off x="19310427" y="1020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98036</xdr:rowOff>
    </xdr:from>
    <xdr:ext cx="469744" cy="259045"/>
    <xdr:sp macro="" textlink="">
      <xdr:nvSpPr>
        <xdr:cNvPr id="716" name="n_4mainValue【学校施設】&#10;一人当たり面積">
          <a:extLst>
            <a:ext uri="{FF2B5EF4-FFF2-40B4-BE49-F238E27FC236}">
              <a16:creationId xmlns:a16="http://schemas.microsoft.com/office/drawing/2014/main" id="{6E5F71C8-3887-4B5E-924D-4963FF1DF1DE}"/>
            </a:ext>
          </a:extLst>
        </xdr:cNvPr>
        <xdr:cNvSpPr txBox="1"/>
      </xdr:nvSpPr>
      <xdr:spPr>
        <a:xfrm>
          <a:off x="18421427" y="102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63D44737-7469-4C30-8A7A-C30D5B7A96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3B18FE84-F0C6-4DC6-ABF7-6B5BAF043F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925A468F-D8B0-472B-9C72-03EB4EB6F3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E0800648-7271-4BD4-8B37-8B43BBD858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A5B5F30C-BD87-415E-ABC3-23E703A2530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BCA19B24-6EA6-4D7F-90E1-0618221AA3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98B110C9-7284-4556-89CF-15354A1A46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CEB45748-54BE-4AFF-98C9-EDC83D138E5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a:extLst>
            <a:ext uri="{FF2B5EF4-FFF2-40B4-BE49-F238E27FC236}">
              <a16:creationId xmlns:a16="http://schemas.microsoft.com/office/drawing/2014/main" id="{4F0D17CA-4BFB-4305-A1FB-F44444F58A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6" name="正方形/長方形 725">
          <a:extLst>
            <a:ext uri="{FF2B5EF4-FFF2-40B4-BE49-F238E27FC236}">
              <a16:creationId xmlns:a16="http://schemas.microsoft.com/office/drawing/2014/main" id="{2CF22A34-7345-4A3C-9C68-B0961E05B9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7" name="正方形/長方形 726">
          <a:extLst>
            <a:ext uri="{FF2B5EF4-FFF2-40B4-BE49-F238E27FC236}">
              <a16:creationId xmlns:a16="http://schemas.microsoft.com/office/drawing/2014/main" id="{227EB319-1FC1-4BA3-A4E3-5972CA283F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8" name="正方形/長方形 727">
          <a:extLst>
            <a:ext uri="{FF2B5EF4-FFF2-40B4-BE49-F238E27FC236}">
              <a16:creationId xmlns:a16="http://schemas.microsoft.com/office/drawing/2014/main" id="{E89693AD-C33D-4AFB-A74F-00327CC9038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9" name="正方形/長方形 728">
          <a:extLst>
            <a:ext uri="{FF2B5EF4-FFF2-40B4-BE49-F238E27FC236}">
              <a16:creationId xmlns:a16="http://schemas.microsoft.com/office/drawing/2014/main" id="{42C541A1-DE7A-4524-B93E-7293AE76CF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0" name="正方形/長方形 729">
          <a:extLst>
            <a:ext uri="{FF2B5EF4-FFF2-40B4-BE49-F238E27FC236}">
              <a16:creationId xmlns:a16="http://schemas.microsoft.com/office/drawing/2014/main" id="{B449BFB4-30B6-4E88-931D-A207CE155BE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1" name="正方形/長方形 730">
          <a:extLst>
            <a:ext uri="{FF2B5EF4-FFF2-40B4-BE49-F238E27FC236}">
              <a16:creationId xmlns:a16="http://schemas.microsoft.com/office/drawing/2014/main" id="{9E003319-47BC-4912-89B3-FD890BC4FC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a:extLst>
            <a:ext uri="{FF2B5EF4-FFF2-40B4-BE49-F238E27FC236}">
              <a16:creationId xmlns:a16="http://schemas.microsoft.com/office/drawing/2014/main" id="{DC33591A-DCD3-4735-951D-CF3DDF30F18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ACE8B196-EBA6-4924-8FE5-F33F0BCE11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2FF485A8-3CD4-4FA0-844D-9A227DDF5ED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1F15B56C-1052-4266-8221-8EB5354C22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AF8C06A5-5FD7-4BE0-82C9-325F727B21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92A66EE0-129D-4565-A812-86131784A3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A95D1916-2050-4D6F-BCDC-2DCED56598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266C1AA3-BE0F-4866-B8EA-0F2E097FDB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A75E17F0-A457-4488-9C24-477D4DDBD5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A230B81A-AF59-4CC2-8C62-60F5AE128A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16344491-B6A1-4624-ACF3-859385E67F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a16="http://schemas.microsoft.com/office/drawing/2014/main" id="{E62F84E6-AB80-48F7-A26C-870D565DD83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a:extLst>
            <a:ext uri="{FF2B5EF4-FFF2-40B4-BE49-F238E27FC236}">
              <a16:creationId xmlns:a16="http://schemas.microsoft.com/office/drawing/2014/main" id="{297A03A8-0704-4937-9407-F05D562939F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258EFDDA-FC75-4A67-8574-49F24CA835D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a:extLst>
            <a:ext uri="{FF2B5EF4-FFF2-40B4-BE49-F238E27FC236}">
              <a16:creationId xmlns:a16="http://schemas.microsoft.com/office/drawing/2014/main" id="{61D777FB-B5CB-4F4C-96B4-FDBE46301C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a:extLst>
            <a:ext uri="{FF2B5EF4-FFF2-40B4-BE49-F238E27FC236}">
              <a16:creationId xmlns:a16="http://schemas.microsoft.com/office/drawing/2014/main" id="{18E9B1E2-9045-4A47-949F-5ABA1BF28C8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a:extLst>
            <a:ext uri="{FF2B5EF4-FFF2-40B4-BE49-F238E27FC236}">
              <a16:creationId xmlns:a16="http://schemas.microsoft.com/office/drawing/2014/main" id="{0BECD8C7-A563-493E-8FD9-260FD909AB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a:extLst>
            <a:ext uri="{FF2B5EF4-FFF2-40B4-BE49-F238E27FC236}">
              <a16:creationId xmlns:a16="http://schemas.microsoft.com/office/drawing/2014/main" id="{9F60CD9D-2CD7-4207-BBC9-79F178D6FE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a:extLst>
            <a:ext uri="{FF2B5EF4-FFF2-40B4-BE49-F238E27FC236}">
              <a16:creationId xmlns:a16="http://schemas.microsoft.com/office/drawing/2014/main" id="{6F74E237-F520-420C-802A-FA62A7F7E4D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a:extLst>
            <a:ext uri="{FF2B5EF4-FFF2-40B4-BE49-F238E27FC236}">
              <a16:creationId xmlns:a16="http://schemas.microsoft.com/office/drawing/2014/main" id="{94E349B0-A770-4A46-8F45-A2EB8A4667D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a:extLst>
            <a:ext uri="{FF2B5EF4-FFF2-40B4-BE49-F238E27FC236}">
              <a16:creationId xmlns:a16="http://schemas.microsoft.com/office/drawing/2014/main" id="{0CDE2A91-9B73-47C4-ADAD-ACBC90B5A47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3" name="テキスト ボックス 752">
          <a:extLst>
            <a:ext uri="{FF2B5EF4-FFF2-40B4-BE49-F238E27FC236}">
              <a16:creationId xmlns:a16="http://schemas.microsoft.com/office/drawing/2014/main" id="{15EA7916-3246-4415-A684-D0D7D34678A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D44F46BB-A5E1-4F20-B250-71A44D813E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5" name="テキスト ボックス 754">
          <a:extLst>
            <a:ext uri="{FF2B5EF4-FFF2-40B4-BE49-F238E27FC236}">
              <a16:creationId xmlns:a16="http://schemas.microsoft.com/office/drawing/2014/main" id="{A787B156-150D-456A-B36A-50F1987B203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1E74EA2B-A09F-455E-A203-57CF899AB4F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757" name="直線コネクタ 756">
          <a:extLst>
            <a:ext uri="{FF2B5EF4-FFF2-40B4-BE49-F238E27FC236}">
              <a16:creationId xmlns:a16="http://schemas.microsoft.com/office/drawing/2014/main" id="{3B987A1C-8281-439A-9600-1DDAB0D064AF}"/>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8" name="【公民館】&#10;有形固定資産減価償却率最小値テキスト">
          <a:extLst>
            <a:ext uri="{FF2B5EF4-FFF2-40B4-BE49-F238E27FC236}">
              <a16:creationId xmlns:a16="http://schemas.microsoft.com/office/drawing/2014/main" id="{19B469E8-0BCD-4382-A8CC-5D2BF71950F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9" name="直線コネクタ 758">
          <a:extLst>
            <a:ext uri="{FF2B5EF4-FFF2-40B4-BE49-F238E27FC236}">
              <a16:creationId xmlns:a16="http://schemas.microsoft.com/office/drawing/2014/main" id="{D33B776F-90E1-4CED-A362-C6F86CEF5DA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60" name="【公民館】&#10;有形固定資産減価償却率最大値テキスト">
          <a:extLst>
            <a:ext uri="{FF2B5EF4-FFF2-40B4-BE49-F238E27FC236}">
              <a16:creationId xmlns:a16="http://schemas.microsoft.com/office/drawing/2014/main" id="{B8541F8B-8582-4EAC-8F99-A1FCADD58ACD}"/>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61" name="直線コネクタ 760">
          <a:extLst>
            <a:ext uri="{FF2B5EF4-FFF2-40B4-BE49-F238E27FC236}">
              <a16:creationId xmlns:a16="http://schemas.microsoft.com/office/drawing/2014/main" id="{D0646DAF-7BDD-437A-9471-60D38AF8D1E8}"/>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762" name="【公民館】&#10;有形固定資産減価償却率平均値テキスト">
          <a:extLst>
            <a:ext uri="{FF2B5EF4-FFF2-40B4-BE49-F238E27FC236}">
              <a16:creationId xmlns:a16="http://schemas.microsoft.com/office/drawing/2014/main" id="{B7A7F9FE-719F-4A96-A3B3-2B3BF4A22DFB}"/>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63" name="フローチャート: 判断 762">
          <a:extLst>
            <a:ext uri="{FF2B5EF4-FFF2-40B4-BE49-F238E27FC236}">
              <a16:creationId xmlns:a16="http://schemas.microsoft.com/office/drawing/2014/main" id="{9EDF873C-F701-45EA-96F8-F37A8A69B319}"/>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764" name="フローチャート: 判断 763">
          <a:extLst>
            <a:ext uri="{FF2B5EF4-FFF2-40B4-BE49-F238E27FC236}">
              <a16:creationId xmlns:a16="http://schemas.microsoft.com/office/drawing/2014/main" id="{50862326-2338-4C57-97D2-137F361DB543}"/>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765" name="フローチャート: 判断 764">
          <a:extLst>
            <a:ext uri="{FF2B5EF4-FFF2-40B4-BE49-F238E27FC236}">
              <a16:creationId xmlns:a16="http://schemas.microsoft.com/office/drawing/2014/main" id="{60B62F52-C802-4956-BBAA-6728E49BD41D}"/>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66" name="フローチャート: 判断 765">
          <a:extLst>
            <a:ext uri="{FF2B5EF4-FFF2-40B4-BE49-F238E27FC236}">
              <a16:creationId xmlns:a16="http://schemas.microsoft.com/office/drawing/2014/main" id="{6867306C-FC06-4756-9187-FF5726061D24}"/>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67" name="フローチャート: 判断 766">
          <a:extLst>
            <a:ext uri="{FF2B5EF4-FFF2-40B4-BE49-F238E27FC236}">
              <a16:creationId xmlns:a16="http://schemas.microsoft.com/office/drawing/2014/main" id="{5AD3E25D-8FF1-4011-BE2B-D0C685F1CD45}"/>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6164EF5F-ECE3-4CC6-9288-2856BF7E28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2C9B082A-F36E-4B35-8558-21AD586473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6059D82-BB6C-4EA8-AB43-B7F5727DD8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CF5A6BA-CF3E-4BA8-B1AB-83A8FCC9DB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CFA7073-778D-425F-BA72-0E1DCA93DD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139700</xdr:rowOff>
    </xdr:from>
    <xdr:to>
      <xdr:col>85</xdr:col>
      <xdr:colOff>177800</xdr:colOff>
      <xdr:row>107</xdr:row>
      <xdr:rowOff>69850</xdr:rowOff>
    </xdr:to>
    <xdr:sp macro="" textlink="">
      <xdr:nvSpPr>
        <xdr:cNvPr id="773" name="楕円 772">
          <a:extLst>
            <a:ext uri="{FF2B5EF4-FFF2-40B4-BE49-F238E27FC236}">
              <a16:creationId xmlns:a16="http://schemas.microsoft.com/office/drawing/2014/main" id="{D51F5B43-F0A0-4E1E-8B9B-038AA6FE52D3}"/>
            </a:ext>
          </a:extLst>
        </xdr:cNvPr>
        <xdr:cNvSpPr/>
      </xdr:nvSpPr>
      <xdr:spPr>
        <a:xfrm>
          <a:off x="16268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118127</xdr:rowOff>
    </xdr:from>
    <xdr:ext cx="405111" cy="259045"/>
    <xdr:sp macro="" textlink="">
      <xdr:nvSpPr>
        <xdr:cNvPr id="774" name="【公民館】&#10;有形固定資産減価償却率該当値テキスト">
          <a:extLst>
            <a:ext uri="{FF2B5EF4-FFF2-40B4-BE49-F238E27FC236}">
              <a16:creationId xmlns:a16="http://schemas.microsoft.com/office/drawing/2014/main" id="{8AB4F36B-9B3F-4FBA-92DB-74D263CB0BAB}"/>
            </a:ext>
          </a:extLst>
        </xdr:cNvPr>
        <xdr:cNvSpPr txBox="1"/>
      </xdr:nvSpPr>
      <xdr:spPr>
        <a:xfrm>
          <a:off x="16357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101600</xdr:rowOff>
    </xdr:from>
    <xdr:to>
      <xdr:col>81</xdr:col>
      <xdr:colOff>101600</xdr:colOff>
      <xdr:row>107</xdr:row>
      <xdr:rowOff>31750</xdr:rowOff>
    </xdr:to>
    <xdr:sp macro="" textlink="">
      <xdr:nvSpPr>
        <xdr:cNvPr id="775" name="楕円 774">
          <a:extLst>
            <a:ext uri="{FF2B5EF4-FFF2-40B4-BE49-F238E27FC236}">
              <a16:creationId xmlns:a16="http://schemas.microsoft.com/office/drawing/2014/main" id="{4B1443F6-0660-4C58-8A42-A90A0C844C19}"/>
            </a:ext>
          </a:extLst>
        </xdr:cNvPr>
        <xdr:cNvSpPr/>
      </xdr:nvSpPr>
      <xdr:spPr>
        <a:xfrm>
          <a:off x="1543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19050</xdr:rowOff>
    </xdr:to>
    <xdr:cxnSp macro="">
      <xdr:nvCxnSpPr>
        <xdr:cNvPr id="776" name="直線コネクタ 775">
          <a:extLst>
            <a:ext uri="{FF2B5EF4-FFF2-40B4-BE49-F238E27FC236}">
              <a16:creationId xmlns:a16="http://schemas.microsoft.com/office/drawing/2014/main" id="{233DFE66-CFF9-4306-8148-E04710CAA650}"/>
            </a:ext>
          </a:extLst>
        </xdr:cNvPr>
        <xdr:cNvCxnSpPr/>
      </xdr:nvCxnSpPr>
      <xdr:spPr>
        <a:xfrm>
          <a:off x="15481300" y="1832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777" name="楕円 776">
          <a:extLst>
            <a:ext uri="{FF2B5EF4-FFF2-40B4-BE49-F238E27FC236}">
              <a16:creationId xmlns:a16="http://schemas.microsoft.com/office/drawing/2014/main" id="{EC84BC0F-7718-4BD2-81D1-DE00D130BD7E}"/>
            </a:ext>
          </a:extLst>
        </xdr:cNvPr>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152400</xdr:rowOff>
    </xdr:to>
    <xdr:cxnSp macro="">
      <xdr:nvCxnSpPr>
        <xdr:cNvPr id="778" name="直線コネクタ 777">
          <a:extLst>
            <a:ext uri="{FF2B5EF4-FFF2-40B4-BE49-F238E27FC236}">
              <a16:creationId xmlns:a16="http://schemas.microsoft.com/office/drawing/2014/main" id="{4B6D60C6-DEC6-472A-9623-35BA5667D429}"/>
            </a:ext>
          </a:extLst>
        </xdr:cNvPr>
        <xdr:cNvCxnSpPr/>
      </xdr:nvCxnSpPr>
      <xdr:spPr>
        <a:xfrm>
          <a:off x="14592300" y="1828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79" name="楕円 778">
          <a:extLst>
            <a:ext uri="{FF2B5EF4-FFF2-40B4-BE49-F238E27FC236}">
              <a16:creationId xmlns:a16="http://schemas.microsoft.com/office/drawing/2014/main" id="{4A615EDF-481E-4AA1-ACF8-9B2F416797C5}"/>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114300</xdr:rowOff>
    </xdr:to>
    <xdr:cxnSp macro="">
      <xdr:nvCxnSpPr>
        <xdr:cNvPr id="780" name="直線コネクタ 779">
          <a:extLst>
            <a:ext uri="{FF2B5EF4-FFF2-40B4-BE49-F238E27FC236}">
              <a16:creationId xmlns:a16="http://schemas.microsoft.com/office/drawing/2014/main" id="{01B4BB66-8899-4729-AAAE-157AE4E1E682}"/>
            </a:ext>
          </a:extLst>
        </xdr:cNvPr>
        <xdr:cNvCxnSpPr/>
      </xdr:nvCxnSpPr>
      <xdr:spPr>
        <a:xfrm>
          <a:off x="13703300" y="1824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84455</xdr:rowOff>
    </xdr:from>
    <xdr:to>
      <xdr:col>67</xdr:col>
      <xdr:colOff>101600</xdr:colOff>
      <xdr:row>101</xdr:row>
      <xdr:rowOff>14605</xdr:rowOff>
    </xdr:to>
    <xdr:sp macro="" textlink="">
      <xdr:nvSpPr>
        <xdr:cNvPr id="781" name="楕円 780">
          <a:extLst>
            <a:ext uri="{FF2B5EF4-FFF2-40B4-BE49-F238E27FC236}">
              <a16:creationId xmlns:a16="http://schemas.microsoft.com/office/drawing/2014/main" id="{FF6CA28D-12D3-48C2-AA5A-2F2D1FF86C0C}"/>
            </a:ext>
          </a:extLst>
        </xdr:cNvPr>
        <xdr:cNvSpPr/>
      </xdr:nvSpPr>
      <xdr:spPr>
        <a:xfrm>
          <a:off x="12763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135255</xdr:rowOff>
    </xdr:from>
    <xdr:to>
      <xdr:col>71</xdr:col>
      <xdr:colOff>177800</xdr:colOff>
      <xdr:row>106</xdr:row>
      <xdr:rowOff>76200</xdr:rowOff>
    </xdr:to>
    <xdr:cxnSp macro="">
      <xdr:nvCxnSpPr>
        <xdr:cNvPr id="782" name="直線コネクタ 781">
          <a:extLst>
            <a:ext uri="{FF2B5EF4-FFF2-40B4-BE49-F238E27FC236}">
              <a16:creationId xmlns:a16="http://schemas.microsoft.com/office/drawing/2014/main" id="{7FDA9ACB-1709-436B-958A-7F7A60EC15A9}"/>
            </a:ext>
          </a:extLst>
        </xdr:cNvPr>
        <xdr:cNvCxnSpPr/>
      </xdr:nvCxnSpPr>
      <xdr:spPr>
        <a:xfrm>
          <a:off x="12814300" y="17280255"/>
          <a:ext cx="889000" cy="96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783" name="n_1aveValue【公民館】&#10;有形固定資産減価償却率">
          <a:extLst>
            <a:ext uri="{FF2B5EF4-FFF2-40B4-BE49-F238E27FC236}">
              <a16:creationId xmlns:a16="http://schemas.microsoft.com/office/drawing/2014/main" id="{8C53A391-1046-4157-AEE4-384BFF74C4F2}"/>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784" name="n_2aveValue【公民館】&#10;有形固定資産減価償却率">
          <a:extLst>
            <a:ext uri="{FF2B5EF4-FFF2-40B4-BE49-F238E27FC236}">
              <a16:creationId xmlns:a16="http://schemas.microsoft.com/office/drawing/2014/main" id="{F13A42E5-EAF0-4369-A5F9-C52C61D72E6F}"/>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85" name="n_3aveValue【公民館】&#10;有形固定資産減価償却率">
          <a:extLst>
            <a:ext uri="{FF2B5EF4-FFF2-40B4-BE49-F238E27FC236}">
              <a16:creationId xmlns:a16="http://schemas.microsoft.com/office/drawing/2014/main" id="{DB55F92D-5271-42E5-B072-43F4ADC48F2A}"/>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86" name="n_4aveValue【公民館】&#10;有形固定資産減価償却率">
          <a:extLst>
            <a:ext uri="{FF2B5EF4-FFF2-40B4-BE49-F238E27FC236}">
              <a16:creationId xmlns:a16="http://schemas.microsoft.com/office/drawing/2014/main" id="{8B98BA9E-CCDA-4BFF-8D28-4F31E8A4C963}"/>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22877</xdr:rowOff>
    </xdr:from>
    <xdr:ext cx="405111" cy="259045"/>
    <xdr:sp macro="" textlink="">
      <xdr:nvSpPr>
        <xdr:cNvPr id="787" name="n_1mainValue【公民館】&#10;有形固定資産減価償却率">
          <a:extLst>
            <a:ext uri="{FF2B5EF4-FFF2-40B4-BE49-F238E27FC236}">
              <a16:creationId xmlns:a16="http://schemas.microsoft.com/office/drawing/2014/main" id="{F400DD03-C697-4242-85DC-D039DD313F67}"/>
            </a:ext>
          </a:extLst>
        </xdr:cNvPr>
        <xdr:cNvSpPr txBox="1"/>
      </xdr:nvSpPr>
      <xdr:spPr>
        <a:xfrm>
          <a:off x="15266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788" name="n_2mainValue【公民館】&#10;有形固定資産減価償却率">
          <a:extLst>
            <a:ext uri="{FF2B5EF4-FFF2-40B4-BE49-F238E27FC236}">
              <a16:creationId xmlns:a16="http://schemas.microsoft.com/office/drawing/2014/main" id="{D719A16D-8ADE-468F-BC55-846D5524AD96}"/>
            </a:ext>
          </a:extLst>
        </xdr:cNvPr>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789" name="n_3mainValue【公民館】&#10;有形固定資産減価償却率">
          <a:extLst>
            <a:ext uri="{FF2B5EF4-FFF2-40B4-BE49-F238E27FC236}">
              <a16:creationId xmlns:a16="http://schemas.microsoft.com/office/drawing/2014/main" id="{CD1CD3B1-B9EA-4147-BC0A-1A0928412082}"/>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31132</xdr:rowOff>
    </xdr:from>
    <xdr:ext cx="405111" cy="259045"/>
    <xdr:sp macro="" textlink="">
      <xdr:nvSpPr>
        <xdr:cNvPr id="790" name="n_4mainValue【公民館】&#10;有形固定資産減価償却率">
          <a:extLst>
            <a:ext uri="{FF2B5EF4-FFF2-40B4-BE49-F238E27FC236}">
              <a16:creationId xmlns:a16="http://schemas.microsoft.com/office/drawing/2014/main" id="{F05CA9D7-EA19-4210-B369-B0208A8AAFA8}"/>
            </a:ext>
          </a:extLst>
        </xdr:cNvPr>
        <xdr:cNvSpPr txBox="1"/>
      </xdr:nvSpPr>
      <xdr:spPr>
        <a:xfrm>
          <a:off x="126117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6668090E-E627-4004-9B1F-6CDE1A4907E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F80B06A1-1A48-4FB2-8986-49813022C17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A3D19830-E72F-4415-8CD4-B362E9C074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12D9AB02-FC4A-49D7-990C-D6BE6C9884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04AECCE1-FD46-4AD9-97B4-16BB6CF761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4CAF1029-63D1-4986-881B-40C149D9DFB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CBDF1FE1-9116-4123-8AE8-1A4EAA3C6F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2D9D26D1-DBA9-4BA8-BA17-77AB433443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82AE03A6-512C-4D41-B39B-44B5E38CBF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206B9AA2-BC8E-49DD-91F7-C830F47583D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3757A68B-E08A-4BB2-97AC-56CDAB244D7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EA29DCAB-1B87-459B-A598-FF7B7C8476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1FA56D14-6286-49B0-9DC7-5FDAD66480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04607A34-40F5-4A5F-8C68-12F629A43B8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96B65158-C928-4779-BE68-D6EF265799A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210E367A-00C1-4789-87BB-4C6E3D4011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7CBBA213-1B9E-475F-941F-C07A2A39F8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88764A3B-E3F1-4794-8020-957575B922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16694940-AC74-4B03-8E02-88E71090F13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632AA883-2B7A-4E9E-9B77-F211F2D3D89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A4E1DC31-87F0-4C73-8AD7-DD5ECDDA6C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a:extLst>
            <a:ext uri="{FF2B5EF4-FFF2-40B4-BE49-F238E27FC236}">
              <a16:creationId xmlns:a16="http://schemas.microsoft.com/office/drawing/2014/main" id="{3F97317D-EAC6-435C-B5A8-8A62AE2AB6F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F9257052-18C8-44F3-BA43-7BB6DD2834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814" name="直線コネクタ 813">
          <a:extLst>
            <a:ext uri="{FF2B5EF4-FFF2-40B4-BE49-F238E27FC236}">
              <a16:creationId xmlns:a16="http://schemas.microsoft.com/office/drawing/2014/main" id="{455709ED-8A54-4F90-AD5A-E44DA711C64C}"/>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815" name="【公民館】&#10;一人当たり面積最小値テキスト">
          <a:extLst>
            <a:ext uri="{FF2B5EF4-FFF2-40B4-BE49-F238E27FC236}">
              <a16:creationId xmlns:a16="http://schemas.microsoft.com/office/drawing/2014/main" id="{4DB78AB6-34A5-46E9-883E-3986C681246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816" name="直線コネクタ 815">
          <a:extLst>
            <a:ext uri="{FF2B5EF4-FFF2-40B4-BE49-F238E27FC236}">
              <a16:creationId xmlns:a16="http://schemas.microsoft.com/office/drawing/2014/main" id="{63B28A1B-1A83-4A61-9C7A-1ACED92BB664}"/>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817" name="【公民館】&#10;一人当たり面積最大値テキスト">
          <a:extLst>
            <a:ext uri="{FF2B5EF4-FFF2-40B4-BE49-F238E27FC236}">
              <a16:creationId xmlns:a16="http://schemas.microsoft.com/office/drawing/2014/main" id="{DE283708-C8ED-4C23-A5FA-2F87BDD09E68}"/>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818" name="直線コネクタ 817">
          <a:extLst>
            <a:ext uri="{FF2B5EF4-FFF2-40B4-BE49-F238E27FC236}">
              <a16:creationId xmlns:a16="http://schemas.microsoft.com/office/drawing/2014/main" id="{114FEFD9-1668-49BE-920D-4190742664F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819" name="【公民館】&#10;一人当たり面積平均値テキスト">
          <a:extLst>
            <a:ext uri="{FF2B5EF4-FFF2-40B4-BE49-F238E27FC236}">
              <a16:creationId xmlns:a16="http://schemas.microsoft.com/office/drawing/2014/main" id="{603364AA-8CF2-4D84-8211-4776EBA76F6D}"/>
            </a:ext>
          </a:extLst>
        </xdr:cNvPr>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820" name="フローチャート: 判断 819">
          <a:extLst>
            <a:ext uri="{FF2B5EF4-FFF2-40B4-BE49-F238E27FC236}">
              <a16:creationId xmlns:a16="http://schemas.microsoft.com/office/drawing/2014/main" id="{EED2F2E1-5EBD-4E3A-BD99-68EC25462022}"/>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821" name="フローチャート: 判断 820">
          <a:extLst>
            <a:ext uri="{FF2B5EF4-FFF2-40B4-BE49-F238E27FC236}">
              <a16:creationId xmlns:a16="http://schemas.microsoft.com/office/drawing/2014/main" id="{64ACBE46-AD5E-4B61-94F2-4DE365C9E85B}"/>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822" name="フローチャート: 判断 821">
          <a:extLst>
            <a:ext uri="{FF2B5EF4-FFF2-40B4-BE49-F238E27FC236}">
              <a16:creationId xmlns:a16="http://schemas.microsoft.com/office/drawing/2014/main" id="{11A7F315-5F0E-4DC0-8817-E35EF2498773}"/>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823" name="フローチャート: 判断 822">
          <a:extLst>
            <a:ext uri="{FF2B5EF4-FFF2-40B4-BE49-F238E27FC236}">
              <a16:creationId xmlns:a16="http://schemas.microsoft.com/office/drawing/2014/main" id="{ECBDFA0F-0719-4C63-8C62-68A5E085248B}"/>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824" name="フローチャート: 判断 823">
          <a:extLst>
            <a:ext uri="{FF2B5EF4-FFF2-40B4-BE49-F238E27FC236}">
              <a16:creationId xmlns:a16="http://schemas.microsoft.com/office/drawing/2014/main" id="{4523D246-E0CA-4844-A7AD-30C685B4DDCA}"/>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C139E01F-B44B-4A59-BF97-C3698B2F3C2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C8C854D-0AE8-4DE1-AA7D-64E9639692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BB15D54-F087-4ED4-ABCC-D2881E6F65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D3FEB81-6849-4B33-A457-BFE5382D2F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67C05398-9F34-45E0-9BE9-71BCECCCC5E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8065</xdr:rowOff>
    </xdr:from>
    <xdr:to>
      <xdr:col>116</xdr:col>
      <xdr:colOff>114300</xdr:colOff>
      <xdr:row>108</xdr:row>
      <xdr:rowOff>109665</xdr:rowOff>
    </xdr:to>
    <xdr:sp macro="" textlink="">
      <xdr:nvSpPr>
        <xdr:cNvPr id="830" name="楕円 829">
          <a:extLst>
            <a:ext uri="{FF2B5EF4-FFF2-40B4-BE49-F238E27FC236}">
              <a16:creationId xmlns:a16="http://schemas.microsoft.com/office/drawing/2014/main" id="{65C3C3F8-11ED-4B79-8DEB-4910517291D2}"/>
            </a:ext>
          </a:extLst>
        </xdr:cNvPr>
        <xdr:cNvSpPr/>
      </xdr:nvSpPr>
      <xdr:spPr>
        <a:xfrm>
          <a:off x="22110700" y="185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94442</xdr:rowOff>
    </xdr:from>
    <xdr:ext cx="469744" cy="259045"/>
    <xdr:sp macro="" textlink="">
      <xdr:nvSpPr>
        <xdr:cNvPr id="831" name="【公民館】&#10;一人当たり面積該当値テキスト">
          <a:extLst>
            <a:ext uri="{FF2B5EF4-FFF2-40B4-BE49-F238E27FC236}">
              <a16:creationId xmlns:a16="http://schemas.microsoft.com/office/drawing/2014/main" id="{751D5355-E681-4A8E-AF00-0ABBE8F3071B}"/>
            </a:ext>
          </a:extLst>
        </xdr:cNvPr>
        <xdr:cNvSpPr txBox="1"/>
      </xdr:nvSpPr>
      <xdr:spPr>
        <a:xfrm>
          <a:off x="22199600" y="1843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9017</xdr:rowOff>
    </xdr:from>
    <xdr:to>
      <xdr:col>112</xdr:col>
      <xdr:colOff>38100</xdr:colOff>
      <xdr:row>108</xdr:row>
      <xdr:rowOff>110617</xdr:rowOff>
    </xdr:to>
    <xdr:sp macro="" textlink="">
      <xdr:nvSpPr>
        <xdr:cNvPr id="832" name="楕円 831">
          <a:extLst>
            <a:ext uri="{FF2B5EF4-FFF2-40B4-BE49-F238E27FC236}">
              <a16:creationId xmlns:a16="http://schemas.microsoft.com/office/drawing/2014/main" id="{59F648AC-FEF2-4CEA-8778-487D36DC5985}"/>
            </a:ext>
          </a:extLst>
        </xdr:cNvPr>
        <xdr:cNvSpPr/>
      </xdr:nvSpPr>
      <xdr:spPr>
        <a:xfrm>
          <a:off x="21272500" y="185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58865</xdr:rowOff>
    </xdr:from>
    <xdr:to>
      <xdr:col>116</xdr:col>
      <xdr:colOff>63500</xdr:colOff>
      <xdr:row>108</xdr:row>
      <xdr:rowOff>59817</xdr:rowOff>
    </xdr:to>
    <xdr:cxnSp macro="">
      <xdr:nvCxnSpPr>
        <xdr:cNvPr id="833" name="直線コネクタ 832">
          <a:extLst>
            <a:ext uri="{FF2B5EF4-FFF2-40B4-BE49-F238E27FC236}">
              <a16:creationId xmlns:a16="http://schemas.microsoft.com/office/drawing/2014/main" id="{C2CED472-5B42-4669-8171-F7F376686B7E}"/>
            </a:ext>
          </a:extLst>
        </xdr:cNvPr>
        <xdr:cNvCxnSpPr/>
      </xdr:nvCxnSpPr>
      <xdr:spPr>
        <a:xfrm flipV="1">
          <a:off x="21323300" y="18575465"/>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9779</xdr:rowOff>
    </xdr:from>
    <xdr:to>
      <xdr:col>107</xdr:col>
      <xdr:colOff>101600</xdr:colOff>
      <xdr:row>108</xdr:row>
      <xdr:rowOff>111379</xdr:rowOff>
    </xdr:to>
    <xdr:sp macro="" textlink="">
      <xdr:nvSpPr>
        <xdr:cNvPr id="834" name="楕円 833">
          <a:extLst>
            <a:ext uri="{FF2B5EF4-FFF2-40B4-BE49-F238E27FC236}">
              <a16:creationId xmlns:a16="http://schemas.microsoft.com/office/drawing/2014/main" id="{24B59228-E2D4-4C29-A28E-B410C0037683}"/>
            </a:ext>
          </a:extLst>
        </xdr:cNvPr>
        <xdr:cNvSpPr/>
      </xdr:nvSpPr>
      <xdr:spPr>
        <a:xfrm>
          <a:off x="20383500" y="185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59817</xdr:rowOff>
    </xdr:from>
    <xdr:to>
      <xdr:col>111</xdr:col>
      <xdr:colOff>177800</xdr:colOff>
      <xdr:row>108</xdr:row>
      <xdr:rowOff>60579</xdr:rowOff>
    </xdr:to>
    <xdr:cxnSp macro="">
      <xdr:nvCxnSpPr>
        <xdr:cNvPr id="835" name="直線コネクタ 834">
          <a:extLst>
            <a:ext uri="{FF2B5EF4-FFF2-40B4-BE49-F238E27FC236}">
              <a16:creationId xmlns:a16="http://schemas.microsoft.com/office/drawing/2014/main" id="{EC0F8512-154E-43F6-A386-D8872155268B}"/>
            </a:ext>
          </a:extLst>
        </xdr:cNvPr>
        <xdr:cNvCxnSpPr/>
      </xdr:nvCxnSpPr>
      <xdr:spPr>
        <a:xfrm flipV="1">
          <a:off x="20434300" y="185764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10731</xdr:rowOff>
    </xdr:from>
    <xdr:to>
      <xdr:col>102</xdr:col>
      <xdr:colOff>165100</xdr:colOff>
      <xdr:row>108</xdr:row>
      <xdr:rowOff>112331</xdr:rowOff>
    </xdr:to>
    <xdr:sp macro="" textlink="">
      <xdr:nvSpPr>
        <xdr:cNvPr id="836" name="楕円 835">
          <a:extLst>
            <a:ext uri="{FF2B5EF4-FFF2-40B4-BE49-F238E27FC236}">
              <a16:creationId xmlns:a16="http://schemas.microsoft.com/office/drawing/2014/main" id="{9247B9F0-9704-4085-93F6-51B1ED9D6D0C}"/>
            </a:ext>
          </a:extLst>
        </xdr:cNvPr>
        <xdr:cNvSpPr/>
      </xdr:nvSpPr>
      <xdr:spPr>
        <a:xfrm>
          <a:off x="19494500" y="185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60579</xdr:rowOff>
    </xdr:from>
    <xdr:to>
      <xdr:col>107</xdr:col>
      <xdr:colOff>50800</xdr:colOff>
      <xdr:row>108</xdr:row>
      <xdr:rowOff>61531</xdr:rowOff>
    </xdr:to>
    <xdr:cxnSp macro="">
      <xdr:nvCxnSpPr>
        <xdr:cNvPr id="837" name="直線コネクタ 836">
          <a:extLst>
            <a:ext uri="{FF2B5EF4-FFF2-40B4-BE49-F238E27FC236}">
              <a16:creationId xmlns:a16="http://schemas.microsoft.com/office/drawing/2014/main" id="{44CC102B-E253-4CBF-B421-D6DA92F8705D}"/>
            </a:ext>
          </a:extLst>
        </xdr:cNvPr>
        <xdr:cNvCxnSpPr/>
      </xdr:nvCxnSpPr>
      <xdr:spPr>
        <a:xfrm flipV="1">
          <a:off x="19545300" y="185771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143320</xdr:rowOff>
    </xdr:from>
    <xdr:to>
      <xdr:col>98</xdr:col>
      <xdr:colOff>38100</xdr:colOff>
      <xdr:row>107</xdr:row>
      <xdr:rowOff>73470</xdr:rowOff>
    </xdr:to>
    <xdr:sp macro="" textlink="">
      <xdr:nvSpPr>
        <xdr:cNvPr id="838" name="楕円 837">
          <a:extLst>
            <a:ext uri="{FF2B5EF4-FFF2-40B4-BE49-F238E27FC236}">
              <a16:creationId xmlns:a16="http://schemas.microsoft.com/office/drawing/2014/main" id="{A19C649E-E6F8-4651-9A8E-EE54FFA8144D}"/>
            </a:ext>
          </a:extLst>
        </xdr:cNvPr>
        <xdr:cNvSpPr/>
      </xdr:nvSpPr>
      <xdr:spPr>
        <a:xfrm>
          <a:off x="18605500" y="183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22670</xdr:rowOff>
    </xdr:from>
    <xdr:to>
      <xdr:col>102</xdr:col>
      <xdr:colOff>114300</xdr:colOff>
      <xdr:row>108</xdr:row>
      <xdr:rowOff>61531</xdr:rowOff>
    </xdr:to>
    <xdr:cxnSp macro="">
      <xdr:nvCxnSpPr>
        <xdr:cNvPr id="839" name="直線コネクタ 838">
          <a:extLst>
            <a:ext uri="{FF2B5EF4-FFF2-40B4-BE49-F238E27FC236}">
              <a16:creationId xmlns:a16="http://schemas.microsoft.com/office/drawing/2014/main" id="{9EE2570B-AA8E-41C3-ABBC-FD8FFC453D47}"/>
            </a:ext>
          </a:extLst>
        </xdr:cNvPr>
        <xdr:cNvCxnSpPr/>
      </xdr:nvCxnSpPr>
      <xdr:spPr>
        <a:xfrm>
          <a:off x="18656300" y="18367820"/>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840" name="n_1aveValue【公民館】&#10;一人当たり面積">
          <a:extLst>
            <a:ext uri="{FF2B5EF4-FFF2-40B4-BE49-F238E27FC236}">
              <a16:creationId xmlns:a16="http://schemas.microsoft.com/office/drawing/2014/main" id="{C09BB995-BA74-41FD-A1CC-39052D7BFC9B}"/>
            </a:ext>
          </a:extLst>
        </xdr:cNvPr>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841" name="n_2aveValue【公民館】&#10;一人当たり面積">
          <a:extLst>
            <a:ext uri="{FF2B5EF4-FFF2-40B4-BE49-F238E27FC236}">
              <a16:creationId xmlns:a16="http://schemas.microsoft.com/office/drawing/2014/main" id="{A185D386-F438-4FE8-83B4-0D5F8512777B}"/>
            </a:ext>
          </a:extLst>
        </xdr:cNvPr>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842" name="n_3aveValue【公民館】&#10;一人当たり面積">
          <a:extLst>
            <a:ext uri="{FF2B5EF4-FFF2-40B4-BE49-F238E27FC236}">
              <a16:creationId xmlns:a16="http://schemas.microsoft.com/office/drawing/2014/main" id="{E5F922BB-8A67-4C63-9341-A759ED1A3D21}"/>
            </a:ext>
          </a:extLst>
        </xdr:cNvPr>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843" name="n_4aveValue【公民館】&#10;一人当たり面積">
          <a:extLst>
            <a:ext uri="{FF2B5EF4-FFF2-40B4-BE49-F238E27FC236}">
              <a16:creationId xmlns:a16="http://schemas.microsoft.com/office/drawing/2014/main" id="{F712F6C7-A7E0-4AD9-822B-3415F759B7EE}"/>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101744</xdr:rowOff>
    </xdr:from>
    <xdr:ext cx="469744" cy="259045"/>
    <xdr:sp macro="" textlink="">
      <xdr:nvSpPr>
        <xdr:cNvPr id="844" name="n_1mainValue【公民館】&#10;一人当たり面積">
          <a:extLst>
            <a:ext uri="{FF2B5EF4-FFF2-40B4-BE49-F238E27FC236}">
              <a16:creationId xmlns:a16="http://schemas.microsoft.com/office/drawing/2014/main" id="{56E63DCB-2BE3-4A95-A63F-3986011B719D}"/>
            </a:ext>
          </a:extLst>
        </xdr:cNvPr>
        <xdr:cNvSpPr txBox="1"/>
      </xdr:nvSpPr>
      <xdr:spPr>
        <a:xfrm>
          <a:off x="21075727" y="1861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102506</xdr:rowOff>
    </xdr:from>
    <xdr:ext cx="469744" cy="259045"/>
    <xdr:sp macro="" textlink="">
      <xdr:nvSpPr>
        <xdr:cNvPr id="845" name="n_2mainValue【公民館】&#10;一人当たり面積">
          <a:extLst>
            <a:ext uri="{FF2B5EF4-FFF2-40B4-BE49-F238E27FC236}">
              <a16:creationId xmlns:a16="http://schemas.microsoft.com/office/drawing/2014/main" id="{28A25FEE-3348-4D4A-AC41-018B1DDB9103}"/>
            </a:ext>
          </a:extLst>
        </xdr:cNvPr>
        <xdr:cNvSpPr txBox="1"/>
      </xdr:nvSpPr>
      <xdr:spPr>
        <a:xfrm>
          <a:off x="20199427" y="186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103458</xdr:rowOff>
    </xdr:from>
    <xdr:ext cx="469744" cy="259045"/>
    <xdr:sp macro="" textlink="">
      <xdr:nvSpPr>
        <xdr:cNvPr id="846" name="n_3mainValue【公民館】&#10;一人当たり面積">
          <a:extLst>
            <a:ext uri="{FF2B5EF4-FFF2-40B4-BE49-F238E27FC236}">
              <a16:creationId xmlns:a16="http://schemas.microsoft.com/office/drawing/2014/main" id="{56F73688-DF70-4789-8516-0308E401B836}"/>
            </a:ext>
          </a:extLst>
        </xdr:cNvPr>
        <xdr:cNvSpPr txBox="1"/>
      </xdr:nvSpPr>
      <xdr:spPr>
        <a:xfrm>
          <a:off x="19310427" y="1862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89997</xdr:rowOff>
    </xdr:from>
    <xdr:ext cx="469744" cy="259045"/>
    <xdr:sp macro="" textlink="">
      <xdr:nvSpPr>
        <xdr:cNvPr id="847" name="n_4mainValue【公民館】&#10;一人当たり面積">
          <a:extLst>
            <a:ext uri="{FF2B5EF4-FFF2-40B4-BE49-F238E27FC236}">
              <a16:creationId xmlns:a16="http://schemas.microsoft.com/office/drawing/2014/main" id="{0E090062-1E78-42B8-9B0F-D57D978D1A66}"/>
            </a:ext>
          </a:extLst>
        </xdr:cNvPr>
        <xdr:cNvSpPr txBox="1"/>
      </xdr:nvSpPr>
      <xdr:spPr>
        <a:xfrm>
          <a:off x="18421427" y="180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530423D7-3BA1-48E3-8C66-02ECA3396A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6BAB7451-FC0F-4359-8CC8-D7DB70AD23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DCB17B53-1F14-4075-AB23-9C41FEC4AF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公民館については、類似団体平均を上回っている。これは、粟国村中央公民館が耐用年数を経過しつつあるためである。こちらについては、建て替えや撤去について、公共施設等総合管理計画に基づき対処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779CF2-0EF9-45D0-BB03-93C7588555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F1DBF3-FDD2-419D-AE59-3681F61A9F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72C6FA-0586-4575-A299-1D883E7C47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BB5E86-A946-4ADD-A958-E938EE69DF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8FB744-D9FF-43D0-BE1E-EE0530E3DE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7C08CC-3A99-4C7C-B2E3-29FEEDEAF7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486A30-31B2-41F1-A127-6708313BEE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ED6C6C-D827-48B4-A18C-A32B37CE8B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8D72D-2A4E-4D93-8EA7-02928B37AB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2AE1AD-B354-4609-B8D7-2275DBAFC4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E77942-9943-43BB-985A-C14E3E8627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7DF496-CA57-4E9F-BBAA-8E1E593153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331E23-3446-40A4-9BD1-F36E07C300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781AA7-B7BC-4B4C-B38C-E0EBD64996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15F6F7-504C-40A2-AFF1-6AF8A50AA5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6360E7D-63B5-4D9A-8203-E0A2A95B88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E5A82A-1406-4632-BCDD-FC4DCF01FBB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7433A40-AAA4-48A0-951E-46925134A4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9919EA-E4A3-4F2C-914C-BD01468EBC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B7472E-334B-4BAB-9E2D-9655B3589F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3E8A1F-46B0-429C-8258-F81C826AB5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FDDE81-50EC-44CE-9C62-8D06712300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089687-C0FF-4BD0-921D-1F67DC5FC3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32F1E7-39EB-41C1-8C87-CADF801661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26132B-3526-49AE-BD1E-B056E05064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B0BE75-0678-4CB8-97B3-EC6227105F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F5E91B-C41F-40BA-B1E3-BF13C5F517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87015B-8B64-4A2F-80BA-747B3C78ACE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9A1EB1-84A0-436F-9C17-42ADA1C6BB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28CE49-6088-4D6D-8C37-AB0CCEADFC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E9199A-C8D0-4004-A037-523D55E5E0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63877E-63C6-4E64-909B-569B85C8D9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BA755C-8012-4AAB-8847-1ED4227CAA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12758C-CEE5-40F8-90E7-4DCE159F17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6B3B9D-FA11-478D-A43E-F8E05FD887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916D8E-1C45-4A2A-8D97-857B79A53C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79044A-B6B7-40A0-B139-ED083E62DC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613759-F448-4C3E-857B-1F714858BC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60D4A6-E38A-4A10-8C83-E078A1F7009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874337-3F77-44AF-B362-16971576FD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22BC0F-1641-4478-B29B-64FF997130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63EB133-F01E-43ED-AEEF-9BF2B71B11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3F7C21C-7821-49D9-AD17-5B6CDB8535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F49F0AD-869A-4F9F-B995-934D652964A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7AC5BA-E311-4D49-ACD5-D324BB850D8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9593A6A-214B-4A43-A696-5C273D5E8A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2421C4-B1C9-4488-883A-21EBB37B30C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1B867BE-1A3F-4EBB-A2C2-848D1B0AC1D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209BC5-4D36-4D8E-8C59-1AE4A98BA76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4D3A675-2DA0-4A26-AC15-BBE4F980783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65A8CE-78A5-430C-9EB4-B2B8540A77B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D918DDE-EA53-48C2-BF4D-5C49EF5167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1B35727-CBE4-42AC-94BF-53318E674C1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D9E18E2-6C14-4FDF-ACFE-BF41373A79D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78A8E4D-6351-4A23-886F-CDD878DFEC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217CDE5-002D-46DC-8D58-446F42EFB0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id="{BE980C3E-B5C9-457E-BF7F-22422285C335}"/>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id="{109BD8E5-D97D-48B3-A085-FBFA8041392A}"/>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id="{C5DDA660-3407-4888-901D-77F097FBA00A}"/>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7984A11-1224-4014-A1BD-3353C3A6C0F8}"/>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563C88B0-1F2C-4258-B409-D85A6328482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id="{77C4635F-2649-4A17-83F1-D323658C5D55}"/>
            </a:ext>
          </a:extLst>
        </xdr:cNvPr>
        <xdr:cNvSpPr txBox="1"/>
      </xdr:nvSpPr>
      <xdr:spPr>
        <a:xfrm>
          <a:off x="4673600"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id="{7A60C7C1-9D1F-469C-AA37-1E5847B6841A}"/>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id="{34877991-7DBF-4ABE-8095-17436F977E3E}"/>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id="{AB7CD9F9-5BD6-4B39-8C25-67FABA71FCF6}"/>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id="{21FE5C10-3199-40F3-8488-8A8F851C359E}"/>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id="{44FBBE0D-3F2D-4B1B-A1FB-3490B86E39F3}"/>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AAA7635-A93C-44B4-B695-70A50F0FE1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1ED118D-5360-48F5-A717-4892CEEC84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87016A-CF6A-4CA0-BA26-FCB57B7A54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517C502-4170-499B-8FA6-6BD7F0CA916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6A9D2E8-53A7-4B62-A3B1-94BDA1D978F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115207</xdr:rowOff>
    </xdr:from>
    <xdr:to>
      <xdr:col>6</xdr:col>
      <xdr:colOff>38100</xdr:colOff>
      <xdr:row>38</xdr:row>
      <xdr:rowOff>45357</xdr:rowOff>
    </xdr:to>
    <xdr:sp macro="" textlink="">
      <xdr:nvSpPr>
        <xdr:cNvPr id="74" name="楕円 73">
          <a:extLst>
            <a:ext uri="{FF2B5EF4-FFF2-40B4-BE49-F238E27FC236}">
              <a16:creationId xmlns:a16="http://schemas.microsoft.com/office/drawing/2014/main" id="{AFA486CA-D519-42DC-9D5A-4412B29E3DAE}"/>
            </a:ext>
          </a:extLst>
        </xdr:cNvPr>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8000</xdr:rowOff>
    </xdr:from>
    <xdr:ext cx="405111" cy="259045"/>
    <xdr:sp macro="" textlink="">
      <xdr:nvSpPr>
        <xdr:cNvPr id="75" name="n_1aveValue【図書館】&#10;有形固定資産減価償却率">
          <a:extLst>
            <a:ext uri="{FF2B5EF4-FFF2-40B4-BE49-F238E27FC236}">
              <a16:creationId xmlns:a16="http://schemas.microsoft.com/office/drawing/2014/main" id="{3E4072B5-8DA5-4426-B0FD-24F97B8F88E9}"/>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76" name="n_2aveValue【図書館】&#10;有形固定資産減価償却率">
          <a:extLst>
            <a:ext uri="{FF2B5EF4-FFF2-40B4-BE49-F238E27FC236}">
              <a16:creationId xmlns:a16="http://schemas.microsoft.com/office/drawing/2014/main" id="{A3DECB83-C92C-4430-A162-E641F730A9BF}"/>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77" name="n_3aveValue【図書館】&#10;有形固定資産減価償却率">
          <a:extLst>
            <a:ext uri="{FF2B5EF4-FFF2-40B4-BE49-F238E27FC236}">
              <a16:creationId xmlns:a16="http://schemas.microsoft.com/office/drawing/2014/main" id="{6BA1133B-D201-48AC-950B-CA4F7BE37FA5}"/>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78" name="n_4aveValue【図書館】&#10;有形固定資産減価償却率">
          <a:extLst>
            <a:ext uri="{FF2B5EF4-FFF2-40B4-BE49-F238E27FC236}">
              <a16:creationId xmlns:a16="http://schemas.microsoft.com/office/drawing/2014/main" id="{73E8E474-4F25-4A09-B3AE-BC4DDF34282C}"/>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79" name="n_4mainValue【図書館】&#10;有形固定資産減価償却率">
          <a:extLst>
            <a:ext uri="{FF2B5EF4-FFF2-40B4-BE49-F238E27FC236}">
              <a16:creationId xmlns:a16="http://schemas.microsoft.com/office/drawing/2014/main" id="{DB8E78C5-7E7D-4747-9BE4-D01EF6B1A5A6}"/>
            </a:ext>
          </a:extLst>
        </xdr:cNvPr>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9F4B878-A6A6-4E77-958F-0F64989B7F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C125F11-0217-4FC8-96DF-0F6AFB68E0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974F7EF7-B706-40C2-BDA4-7B35251900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79554EE-3325-434C-A563-3DCDE94FAE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180F0E05-EF23-4AAC-9E10-69B6ABEB1D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9E32ED1-03E8-4445-B553-DA55B959DB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CD79C49-959C-4023-8F4A-B875E67B050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1932FAB-3E75-4DB9-9D84-9989F2D2A23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76ED19A-EDC9-42CA-9549-7A58982B1BC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90D4C37-6EDA-449E-9AD3-8436900B8D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B3EA5983-F567-4EEC-8499-EC3AC0069C7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2B418701-6B4F-4B70-AA52-8EBA5E5246F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A30F9E10-DB82-429A-8586-C009D883079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B7D8A404-9B0A-4825-BDC0-1566439193C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94B446D5-46A5-4B67-A7C0-086CE16C18F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8F2F605E-2625-4C0B-882F-6F6C14B08EA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7FA8E127-A283-4A90-B8ED-F8BB76C8506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CD7D32A2-4C75-4A4F-91C7-E8FCCDEF2D5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7BAB760B-6CF4-4474-9A14-D96094ECA69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981F0033-7700-4885-B916-0275CE1ED46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24867CE8-046E-4E98-91C7-271A6DCA4FF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71633AB2-5FE4-41C2-8C87-8F9277C837C6}"/>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44ECC848-EB3A-4632-96C4-4FABA84B8E1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3B28D8BE-93BA-4E6F-B68A-077664E70E0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9484920F-68C2-4577-9D3A-35A083EB8E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05" name="直線コネクタ 104">
          <a:extLst>
            <a:ext uri="{FF2B5EF4-FFF2-40B4-BE49-F238E27FC236}">
              <a16:creationId xmlns:a16="http://schemas.microsoft.com/office/drawing/2014/main" id="{DCFED2A0-6C73-4194-A397-28CD77C92C14}"/>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06" name="【図書館】&#10;一人当たり面積最小値テキスト">
          <a:extLst>
            <a:ext uri="{FF2B5EF4-FFF2-40B4-BE49-F238E27FC236}">
              <a16:creationId xmlns:a16="http://schemas.microsoft.com/office/drawing/2014/main" id="{9BB2822A-6A3F-4B59-954D-27AD52C9D3DA}"/>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07" name="直線コネクタ 106">
          <a:extLst>
            <a:ext uri="{FF2B5EF4-FFF2-40B4-BE49-F238E27FC236}">
              <a16:creationId xmlns:a16="http://schemas.microsoft.com/office/drawing/2014/main" id="{85C0AEC0-BC2E-4FEB-AE79-6228C37BAB43}"/>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08" name="【図書館】&#10;一人当たり面積最大値テキスト">
          <a:extLst>
            <a:ext uri="{FF2B5EF4-FFF2-40B4-BE49-F238E27FC236}">
              <a16:creationId xmlns:a16="http://schemas.microsoft.com/office/drawing/2014/main" id="{430C245B-1DF8-4DBE-A415-BFCD455F1D3E}"/>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09" name="直線コネクタ 108">
          <a:extLst>
            <a:ext uri="{FF2B5EF4-FFF2-40B4-BE49-F238E27FC236}">
              <a16:creationId xmlns:a16="http://schemas.microsoft.com/office/drawing/2014/main" id="{1738B1B7-9E14-49B6-B320-BFEF647B26B5}"/>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65876</xdr:rowOff>
    </xdr:from>
    <xdr:ext cx="469744" cy="259045"/>
    <xdr:sp macro="" textlink="">
      <xdr:nvSpPr>
        <xdr:cNvPr id="110" name="【図書館】&#10;一人当たり面積平均値テキスト">
          <a:extLst>
            <a:ext uri="{FF2B5EF4-FFF2-40B4-BE49-F238E27FC236}">
              <a16:creationId xmlns:a16="http://schemas.microsoft.com/office/drawing/2014/main" id="{5276EE4B-058F-4F61-9A02-2B916D1EB03F}"/>
            </a:ext>
          </a:extLst>
        </xdr:cNvPr>
        <xdr:cNvSpPr txBox="1"/>
      </xdr:nvSpPr>
      <xdr:spPr>
        <a:xfrm>
          <a:off x="10515600" y="658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11" name="フローチャート: 判断 110">
          <a:extLst>
            <a:ext uri="{FF2B5EF4-FFF2-40B4-BE49-F238E27FC236}">
              <a16:creationId xmlns:a16="http://schemas.microsoft.com/office/drawing/2014/main" id="{A14BD10B-E09F-4D14-AB92-88E2FC0B917D}"/>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12" name="フローチャート: 判断 111">
          <a:extLst>
            <a:ext uri="{FF2B5EF4-FFF2-40B4-BE49-F238E27FC236}">
              <a16:creationId xmlns:a16="http://schemas.microsoft.com/office/drawing/2014/main" id="{7D960858-0CF4-4B61-AE7C-8890B797DB27}"/>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13" name="フローチャート: 判断 112">
          <a:extLst>
            <a:ext uri="{FF2B5EF4-FFF2-40B4-BE49-F238E27FC236}">
              <a16:creationId xmlns:a16="http://schemas.microsoft.com/office/drawing/2014/main" id="{16D4BAD9-0169-464F-BB69-4B79B943B6E8}"/>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14" name="フローチャート: 判断 113">
          <a:extLst>
            <a:ext uri="{FF2B5EF4-FFF2-40B4-BE49-F238E27FC236}">
              <a16:creationId xmlns:a16="http://schemas.microsoft.com/office/drawing/2014/main" id="{28D173A7-0535-4F10-B2D3-74119198ED54}"/>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15" name="フローチャート: 判断 114">
          <a:extLst>
            <a:ext uri="{FF2B5EF4-FFF2-40B4-BE49-F238E27FC236}">
              <a16:creationId xmlns:a16="http://schemas.microsoft.com/office/drawing/2014/main" id="{4155A57C-8B63-4A8E-8570-C68E6B468C6C}"/>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9427B48-98C9-4DF6-8277-70B08BA531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D640257-D701-4EE4-9E76-8029BDA8EC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FEAC663-45BF-407D-861B-69268F58E6C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9BE8F61-3263-4E76-ABB8-0A9703F507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D4B5EC0-939F-4B6D-BEA2-CF8800FE8F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41728</xdr:rowOff>
    </xdr:from>
    <xdr:to>
      <xdr:col>36</xdr:col>
      <xdr:colOff>165100</xdr:colOff>
      <xdr:row>38</xdr:row>
      <xdr:rowOff>143328</xdr:rowOff>
    </xdr:to>
    <xdr:sp macro="" textlink="">
      <xdr:nvSpPr>
        <xdr:cNvPr id="121" name="楕円 120">
          <a:extLst>
            <a:ext uri="{FF2B5EF4-FFF2-40B4-BE49-F238E27FC236}">
              <a16:creationId xmlns:a16="http://schemas.microsoft.com/office/drawing/2014/main" id="{3E5788D1-99AC-431D-92D0-B6A642BE4819}"/>
            </a:ext>
          </a:extLst>
        </xdr:cNvPr>
        <xdr:cNvSpPr/>
      </xdr:nvSpPr>
      <xdr:spPr>
        <a:xfrm>
          <a:off x="6921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171286</xdr:rowOff>
    </xdr:from>
    <xdr:ext cx="469744" cy="259045"/>
    <xdr:sp macro="" textlink="">
      <xdr:nvSpPr>
        <xdr:cNvPr id="122" name="n_1aveValue【図書館】&#10;一人当たり面積">
          <a:extLst>
            <a:ext uri="{FF2B5EF4-FFF2-40B4-BE49-F238E27FC236}">
              <a16:creationId xmlns:a16="http://schemas.microsoft.com/office/drawing/2014/main" id="{55D9B9E6-7C7E-4903-8EA9-85E32585F474}"/>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23" name="n_2aveValue【図書館】&#10;一人当たり面積">
          <a:extLst>
            <a:ext uri="{FF2B5EF4-FFF2-40B4-BE49-F238E27FC236}">
              <a16:creationId xmlns:a16="http://schemas.microsoft.com/office/drawing/2014/main" id="{34D3FBF8-E357-4771-957F-01069F064974}"/>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24" name="n_3aveValue【図書館】&#10;一人当たり面積">
          <a:extLst>
            <a:ext uri="{FF2B5EF4-FFF2-40B4-BE49-F238E27FC236}">
              <a16:creationId xmlns:a16="http://schemas.microsoft.com/office/drawing/2014/main" id="{9FF34B4A-5EB7-44D5-98D7-BEFE4B3FC29A}"/>
            </a:ext>
          </a:extLst>
        </xdr:cNvPr>
        <xdr:cNvSpPr txBox="1"/>
      </xdr:nvSpPr>
      <xdr:spPr>
        <a:xfrm>
          <a:off x="7626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25" name="n_4aveValue【図書館】&#10;一人当たり面積">
          <a:extLst>
            <a:ext uri="{FF2B5EF4-FFF2-40B4-BE49-F238E27FC236}">
              <a16:creationId xmlns:a16="http://schemas.microsoft.com/office/drawing/2014/main" id="{07163EF9-F2B3-4BCE-B3BB-8585ABD0E839}"/>
            </a:ext>
          </a:extLst>
        </xdr:cNvPr>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26" name="n_4mainValue【図書館】&#10;一人当たり面積">
          <a:extLst>
            <a:ext uri="{FF2B5EF4-FFF2-40B4-BE49-F238E27FC236}">
              <a16:creationId xmlns:a16="http://schemas.microsoft.com/office/drawing/2014/main" id="{4F3F4366-9540-4AC2-AE0A-EA744ABB7E65}"/>
            </a:ext>
          </a:extLst>
        </xdr:cNvPr>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4D0E4FF-3395-4CA8-A05A-D1E2DD8453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EEA9EBC-BD34-43DC-A526-537F33B7AA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23673574-A756-43CD-BE28-D874EC5BDD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47ABB41B-39CD-4FE0-9F39-2B6CF1B64E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67932530-7BB4-4586-8CA1-3E8FC9B1B90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2F3D2DDB-181C-4676-B795-657FBD5FD4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8657DF6C-0F71-4180-BE9C-CDE0AD0F15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E811EE0E-7A3D-4AA9-B24F-C18F75F65C86}"/>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a:extLst>
            <a:ext uri="{FF2B5EF4-FFF2-40B4-BE49-F238E27FC236}">
              <a16:creationId xmlns:a16="http://schemas.microsoft.com/office/drawing/2014/main" id="{E836AA09-886F-47DF-95BC-650F4CBD5C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a:extLst>
            <a:ext uri="{FF2B5EF4-FFF2-40B4-BE49-F238E27FC236}">
              <a16:creationId xmlns:a16="http://schemas.microsoft.com/office/drawing/2014/main" id="{199BB0E3-A2BA-46C9-8B47-3AB43AD17A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a:extLst>
            <a:ext uri="{FF2B5EF4-FFF2-40B4-BE49-F238E27FC236}">
              <a16:creationId xmlns:a16="http://schemas.microsoft.com/office/drawing/2014/main" id="{18E71AD2-A728-4DD2-8E03-C90609CEF9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a:extLst>
            <a:ext uri="{FF2B5EF4-FFF2-40B4-BE49-F238E27FC236}">
              <a16:creationId xmlns:a16="http://schemas.microsoft.com/office/drawing/2014/main" id="{4F4E7A24-E24D-4042-8061-014F3AF39B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a:extLst>
            <a:ext uri="{FF2B5EF4-FFF2-40B4-BE49-F238E27FC236}">
              <a16:creationId xmlns:a16="http://schemas.microsoft.com/office/drawing/2014/main" id="{F603096F-3F48-4760-A18D-B71686366F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a:extLst>
            <a:ext uri="{FF2B5EF4-FFF2-40B4-BE49-F238E27FC236}">
              <a16:creationId xmlns:a16="http://schemas.microsoft.com/office/drawing/2014/main" id="{A20CF542-4BB0-4129-A631-5C6D3EF93D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a:extLst>
            <a:ext uri="{FF2B5EF4-FFF2-40B4-BE49-F238E27FC236}">
              <a16:creationId xmlns:a16="http://schemas.microsoft.com/office/drawing/2014/main" id="{E3391929-0966-46CC-B53C-32BE17D413E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a:extLst>
            <a:ext uri="{FF2B5EF4-FFF2-40B4-BE49-F238E27FC236}">
              <a16:creationId xmlns:a16="http://schemas.microsoft.com/office/drawing/2014/main" id="{BEF3E5E0-6BD4-414E-AA8E-72C4885ED06B}"/>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AD361025-DF3E-4649-8133-AAAB895F27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5B25B427-7EA1-421F-BD10-15CD5BCC7F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ECAE2056-AB5B-4571-BD41-F4D8B2AF83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60E4F9F1-C5B0-431B-9FFC-510A6E27B84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64642C7C-73F0-4E2A-BB84-A5DBFC1CB6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6D9B95E2-ED85-4743-B711-0AC97A0768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AD29F5D0-BF19-498E-B730-3E3AE5A8C6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5F86654C-1FD2-44DB-84E8-1CAE663CAFE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952D8201-51A6-4374-B226-3FC75D9C8F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9E1459BF-5B9B-422B-B6F7-F5AEE10D70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04504FBF-4C7E-46D6-B5D4-2FBFE0C2B85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72D2F289-8935-446D-BE47-4B5581DD55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76AAEEC3-9FAF-4E5D-81E1-5054C1313A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ABF150F3-A40A-4D45-AD05-163A4DCBEA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2AF387C2-4AAD-45E4-A4CA-5EDA000F9F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DC40DDC2-7EF6-455C-8541-4C76CC77718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62AE1E24-2C27-44CD-AF3F-18463CD962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4FCE5D94-0F85-4DDE-8A0D-39D692D857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89A8A35B-7217-45CD-9F74-90B9BB7960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E2F58A8E-8853-4ABF-A08A-5CC50C9BE4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B48C12C5-8D31-406D-B366-E4AEE2C0D5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ADD09DDF-940D-4502-A0A7-B3B83197A6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C5505816-7737-4259-B8E6-8273586C3D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D8322134-D934-422A-BCBF-A38ECC6437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7" name="テキスト ボックス 166">
          <a:extLst>
            <a:ext uri="{FF2B5EF4-FFF2-40B4-BE49-F238E27FC236}">
              <a16:creationId xmlns:a16="http://schemas.microsoft.com/office/drawing/2014/main" id="{0E0E4406-59C6-4A4F-8A8D-F424DD68A7F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a:extLst>
            <a:ext uri="{FF2B5EF4-FFF2-40B4-BE49-F238E27FC236}">
              <a16:creationId xmlns:a16="http://schemas.microsoft.com/office/drawing/2014/main" id="{4586D2AC-4516-455F-B424-68E09ADAF8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9" name="テキスト ボックス 168">
          <a:extLst>
            <a:ext uri="{FF2B5EF4-FFF2-40B4-BE49-F238E27FC236}">
              <a16:creationId xmlns:a16="http://schemas.microsoft.com/office/drawing/2014/main" id="{65D971AA-6CFC-48AA-8D45-7C4CA809518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0" name="直線コネクタ 169">
          <a:extLst>
            <a:ext uri="{FF2B5EF4-FFF2-40B4-BE49-F238E27FC236}">
              <a16:creationId xmlns:a16="http://schemas.microsoft.com/office/drawing/2014/main" id="{4ECCA329-E016-40FD-96B4-5C0A53A06F9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1" name="テキスト ボックス 170">
          <a:extLst>
            <a:ext uri="{FF2B5EF4-FFF2-40B4-BE49-F238E27FC236}">
              <a16:creationId xmlns:a16="http://schemas.microsoft.com/office/drawing/2014/main" id="{D256E2F6-7A2A-4D36-BC78-C4AFD7324FD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2" name="直線コネクタ 171">
          <a:extLst>
            <a:ext uri="{FF2B5EF4-FFF2-40B4-BE49-F238E27FC236}">
              <a16:creationId xmlns:a16="http://schemas.microsoft.com/office/drawing/2014/main" id="{3E08D5CB-025F-427F-8FFB-E821A6D6FC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3" name="テキスト ボックス 172">
          <a:extLst>
            <a:ext uri="{FF2B5EF4-FFF2-40B4-BE49-F238E27FC236}">
              <a16:creationId xmlns:a16="http://schemas.microsoft.com/office/drawing/2014/main" id="{EC52DAA8-06C4-449D-994E-BD4F166EAD7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4" name="直線コネクタ 173">
          <a:extLst>
            <a:ext uri="{FF2B5EF4-FFF2-40B4-BE49-F238E27FC236}">
              <a16:creationId xmlns:a16="http://schemas.microsoft.com/office/drawing/2014/main" id="{B23D2538-F9E9-407B-B888-8D616E7B5D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5" name="テキスト ボックス 174">
          <a:extLst>
            <a:ext uri="{FF2B5EF4-FFF2-40B4-BE49-F238E27FC236}">
              <a16:creationId xmlns:a16="http://schemas.microsoft.com/office/drawing/2014/main" id="{936C3DE8-1E93-45D8-8997-6800C4FFB42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6" name="直線コネクタ 175">
          <a:extLst>
            <a:ext uri="{FF2B5EF4-FFF2-40B4-BE49-F238E27FC236}">
              <a16:creationId xmlns:a16="http://schemas.microsoft.com/office/drawing/2014/main" id="{60AACA31-94D8-456F-84B7-5BED0946BAF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7" name="テキスト ボックス 176">
          <a:extLst>
            <a:ext uri="{FF2B5EF4-FFF2-40B4-BE49-F238E27FC236}">
              <a16:creationId xmlns:a16="http://schemas.microsoft.com/office/drawing/2014/main" id="{7846EFBB-43D3-441D-AA49-91A6FF9FE2C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8" name="直線コネクタ 177">
          <a:extLst>
            <a:ext uri="{FF2B5EF4-FFF2-40B4-BE49-F238E27FC236}">
              <a16:creationId xmlns:a16="http://schemas.microsoft.com/office/drawing/2014/main" id="{CCAD25C1-F48A-44B3-92D4-03A3A51B22B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9" name="テキスト ボックス 178">
          <a:extLst>
            <a:ext uri="{FF2B5EF4-FFF2-40B4-BE49-F238E27FC236}">
              <a16:creationId xmlns:a16="http://schemas.microsoft.com/office/drawing/2014/main" id="{E2FAA080-E6F2-4378-B38D-81EC89F0B47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0" name="直線コネクタ 179">
          <a:extLst>
            <a:ext uri="{FF2B5EF4-FFF2-40B4-BE49-F238E27FC236}">
              <a16:creationId xmlns:a16="http://schemas.microsoft.com/office/drawing/2014/main" id="{31881295-921C-4963-B6AF-4FC87F46646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1" name="テキスト ボックス 180">
          <a:extLst>
            <a:ext uri="{FF2B5EF4-FFF2-40B4-BE49-F238E27FC236}">
              <a16:creationId xmlns:a16="http://schemas.microsoft.com/office/drawing/2014/main" id="{41584392-7C8C-4469-801A-7503888084B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2" name="直線コネクタ 181">
          <a:extLst>
            <a:ext uri="{FF2B5EF4-FFF2-40B4-BE49-F238E27FC236}">
              <a16:creationId xmlns:a16="http://schemas.microsoft.com/office/drawing/2014/main" id="{4DCAE636-D4C2-4E0A-85DF-F6EE5A5CBA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a:extLst>
            <a:ext uri="{FF2B5EF4-FFF2-40B4-BE49-F238E27FC236}">
              <a16:creationId xmlns:a16="http://schemas.microsoft.com/office/drawing/2014/main" id="{9CB89F88-24EE-4DAE-8BCE-8CFA0F17AB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84" name="直線コネクタ 183">
          <a:extLst>
            <a:ext uri="{FF2B5EF4-FFF2-40B4-BE49-F238E27FC236}">
              <a16:creationId xmlns:a16="http://schemas.microsoft.com/office/drawing/2014/main" id="{4A150C92-9011-48E9-BF98-2A930B571E52}"/>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85" name="【市民会館】&#10;有形固定資産減価償却率最小値テキスト">
          <a:extLst>
            <a:ext uri="{FF2B5EF4-FFF2-40B4-BE49-F238E27FC236}">
              <a16:creationId xmlns:a16="http://schemas.microsoft.com/office/drawing/2014/main" id="{8530C022-00A4-466A-940D-D13866C92FF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6" name="直線コネクタ 185">
          <a:extLst>
            <a:ext uri="{FF2B5EF4-FFF2-40B4-BE49-F238E27FC236}">
              <a16:creationId xmlns:a16="http://schemas.microsoft.com/office/drawing/2014/main" id="{13178105-7DB4-4EC5-A01C-9F26CEBB797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187" name="【市民会館】&#10;有形固定資産減価償却率最大値テキスト">
          <a:extLst>
            <a:ext uri="{FF2B5EF4-FFF2-40B4-BE49-F238E27FC236}">
              <a16:creationId xmlns:a16="http://schemas.microsoft.com/office/drawing/2014/main" id="{287717FE-8A4B-4617-A465-2B0DCFB81472}"/>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188" name="直線コネクタ 187">
          <a:extLst>
            <a:ext uri="{FF2B5EF4-FFF2-40B4-BE49-F238E27FC236}">
              <a16:creationId xmlns:a16="http://schemas.microsoft.com/office/drawing/2014/main" id="{8E0322D2-E179-4A67-9E32-9AE3AC38564A}"/>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189" name="【市民会館】&#10;有形固定資産減価償却率平均値テキスト">
          <a:extLst>
            <a:ext uri="{FF2B5EF4-FFF2-40B4-BE49-F238E27FC236}">
              <a16:creationId xmlns:a16="http://schemas.microsoft.com/office/drawing/2014/main" id="{A948C7A0-DA78-422D-9D3F-8EE3332BEF9A}"/>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190" name="フローチャート: 判断 189">
          <a:extLst>
            <a:ext uri="{FF2B5EF4-FFF2-40B4-BE49-F238E27FC236}">
              <a16:creationId xmlns:a16="http://schemas.microsoft.com/office/drawing/2014/main" id="{C44F7CD5-6812-436F-96D3-FC5E470AC714}"/>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191" name="フローチャート: 判断 190">
          <a:extLst>
            <a:ext uri="{FF2B5EF4-FFF2-40B4-BE49-F238E27FC236}">
              <a16:creationId xmlns:a16="http://schemas.microsoft.com/office/drawing/2014/main" id="{3CDA9172-1E53-41F9-9723-254239C67B3E}"/>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192" name="フローチャート: 判断 191">
          <a:extLst>
            <a:ext uri="{FF2B5EF4-FFF2-40B4-BE49-F238E27FC236}">
              <a16:creationId xmlns:a16="http://schemas.microsoft.com/office/drawing/2014/main" id="{4E309860-D208-4D1D-8764-233602AD8D44}"/>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193" name="フローチャート: 判断 192">
          <a:extLst>
            <a:ext uri="{FF2B5EF4-FFF2-40B4-BE49-F238E27FC236}">
              <a16:creationId xmlns:a16="http://schemas.microsoft.com/office/drawing/2014/main" id="{D12B0352-314F-4EF3-BC55-7F4E61DB8097}"/>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194" name="フローチャート: 判断 193">
          <a:extLst>
            <a:ext uri="{FF2B5EF4-FFF2-40B4-BE49-F238E27FC236}">
              <a16:creationId xmlns:a16="http://schemas.microsoft.com/office/drawing/2014/main" id="{48393224-05D9-49A9-BC97-007BA17BFF63}"/>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29D1771B-6581-48F4-98F7-9822943B7AC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2AF791CA-8A3E-4C7B-9873-0E9E185A19A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AF84D856-129E-4F06-9CB2-214EA8C45D6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E0DEEC23-80D8-47C7-BE4D-056E3B63BED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60506FB8-97E9-4E65-ADE1-DB9BA9BF9D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200" name="楕円 199">
          <a:extLst>
            <a:ext uri="{FF2B5EF4-FFF2-40B4-BE49-F238E27FC236}">
              <a16:creationId xmlns:a16="http://schemas.microsoft.com/office/drawing/2014/main" id="{5ADC979A-CBAB-4AA9-9B58-4CFCAA212EC0}"/>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201" name="【市民会館】&#10;有形固定資産減価償却率該当値テキスト">
          <a:extLst>
            <a:ext uri="{FF2B5EF4-FFF2-40B4-BE49-F238E27FC236}">
              <a16:creationId xmlns:a16="http://schemas.microsoft.com/office/drawing/2014/main" id="{17256D1F-AC33-4D2F-84DC-8F07F41EF246}"/>
            </a:ext>
          </a:extLst>
        </xdr:cNvPr>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147864</xdr:rowOff>
    </xdr:from>
    <xdr:to>
      <xdr:col>20</xdr:col>
      <xdr:colOff>38100</xdr:colOff>
      <xdr:row>106</xdr:row>
      <xdr:rowOff>78014</xdr:rowOff>
    </xdr:to>
    <xdr:sp macro="" textlink="">
      <xdr:nvSpPr>
        <xdr:cNvPr id="202" name="楕円 201">
          <a:extLst>
            <a:ext uri="{FF2B5EF4-FFF2-40B4-BE49-F238E27FC236}">
              <a16:creationId xmlns:a16="http://schemas.microsoft.com/office/drawing/2014/main" id="{EB6F4372-2E0E-4F93-8295-7C6B38814BE0}"/>
            </a:ext>
          </a:extLst>
        </xdr:cNvPr>
        <xdr:cNvSpPr/>
      </xdr:nvSpPr>
      <xdr:spPr>
        <a:xfrm>
          <a:off x="3746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27214</xdr:rowOff>
    </xdr:from>
    <xdr:to>
      <xdr:col>24</xdr:col>
      <xdr:colOff>63500</xdr:colOff>
      <xdr:row>106</xdr:row>
      <xdr:rowOff>59871</xdr:rowOff>
    </xdr:to>
    <xdr:cxnSp macro="">
      <xdr:nvCxnSpPr>
        <xdr:cNvPr id="203" name="直線コネクタ 202">
          <a:extLst>
            <a:ext uri="{FF2B5EF4-FFF2-40B4-BE49-F238E27FC236}">
              <a16:creationId xmlns:a16="http://schemas.microsoft.com/office/drawing/2014/main" id="{868562EE-7A23-450B-BA82-1F10643F7DC2}"/>
            </a:ext>
          </a:extLst>
        </xdr:cNvPr>
        <xdr:cNvCxnSpPr/>
      </xdr:nvCxnSpPr>
      <xdr:spPr>
        <a:xfrm>
          <a:off x="3797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204" name="楕円 203">
          <a:extLst>
            <a:ext uri="{FF2B5EF4-FFF2-40B4-BE49-F238E27FC236}">
              <a16:creationId xmlns:a16="http://schemas.microsoft.com/office/drawing/2014/main" id="{8151DDB1-BD70-496D-99C1-BE53045357E2}"/>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27214</xdr:rowOff>
    </xdr:to>
    <xdr:cxnSp macro="">
      <xdr:nvCxnSpPr>
        <xdr:cNvPr id="205" name="直線コネクタ 204">
          <a:extLst>
            <a:ext uri="{FF2B5EF4-FFF2-40B4-BE49-F238E27FC236}">
              <a16:creationId xmlns:a16="http://schemas.microsoft.com/office/drawing/2014/main" id="{70ACDB4A-F7BF-4C65-8831-21756B61D9F8}"/>
            </a:ext>
          </a:extLst>
        </xdr:cNvPr>
        <xdr:cNvCxnSpPr/>
      </xdr:nvCxnSpPr>
      <xdr:spPr>
        <a:xfrm>
          <a:off x="2908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206" name="楕円 205">
          <a:extLst>
            <a:ext uri="{FF2B5EF4-FFF2-40B4-BE49-F238E27FC236}">
              <a16:creationId xmlns:a16="http://schemas.microsoft.com/office/drawing/2014/main" id="{49DADF7E-CF02-456F-9523-305266763B65}"/>
            </a:ext>
          </a:extLst>
        </xdr:cNvPr>
        <xdr:cNvSpPr/>
      </xdr:nvSpPr>
      <xdr:spPr>
        <a:xfrm>
          <a:off x="1968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105</xdr:row>
      <xdr:rowOff>166007</xdr:rowOff>
    </xdr:to>
    <xdr:cxnSp macro="">
      <xdr:nvCxnSpPr>
        <xdr:cNvPr id="207" name="直線コネクタ 206">
          <a:extLst>
            <a:ext uri="{FF2B5EF4-FFF2-40B4-BE49-F238E27FC236}">
              <a16:creationId xmlns:a16="http://schemas.microsoft.com/office/drawing/2014/main" id="{F2C48DD2-C6B8-460F-8A4A-893EA4DE3243}"/>
            </a:ext>
          </a:extLst>
        </xdr:cNvPr>
        <xdr:cNvCxnSpPr/>
      </xdr:nvCxnSpPr>
      <xdr:spPr>
        <a:xfrm>
          <a:off x="2019300" y="181486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28666</xdr:rowOff>
    </xdr:from>
    <xdr:to>
      <xdr:col>6</xdr:col>
      <xdr:colOff>38100</xdr:colOff>
      <xdr:row>104</xdr:row>
      <xdr:rowOff>130266</xdr:rowOff>
    </xdr:to>
    <xdr:sp macro="" textlink="">
      <xdr:nvSpPr>
        <xdr:cNvPr id="208" name="楕円 207">
          <a:extLst>
            <a:ext uri="{FF2B5EF4-FFF2-40B4-BE49-F238E27FC236}">
              <a16:creationId xmlns:a16="http://schemas.microsoft.com/office/drawing/2014/main" id="{B960FA84-848A-4765-912C-4492AA7B2A87}"/>
            </a:ext>
          </a:extLst>
        </xdr:cNvPr>
        <xdr:cNvSpPr/>
      </xdr:nvSpPr>
      <xdr:spPr>
        <a:xfrm>
          <a:off x="1079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79466</xdr:rowOff>
    </xdr:from>
    <xdr:to>
      <xdr:col>10</xdr:col>
      <xdr:colOff>114300</xdr:colOff>
      <xdr:row>105</xdr:row>
      <xdr:rowOff>146413</xdr:rowOff>
    </xdr:to>
    <xdr:cxnSp macro="">
      <xdr:nvCxnSpPr>
        <xdr:cNvPr id="209" name="直線コネクタ 208">
          <a:extLst>
            <a:ext uri="{FF2B5EF4-FFF2-40B4-BE49-F238E27FC236}">
              <a16:creationId xmlns:a16="http://schemas.microsoft.com/office/drawing/2014/main" id="{13DBB4BA-9923-4177-863C-BA81F46B39E7}"/>
            </a:ext>
          </a:extLst>
        </xdr:cNvPr>
        <xdr:cNvCxnSpPr/>
      </xdr:nvCxnSpPr>
      <xdr:spPr>
        <a:xfrm>
          <a:off x="1130300" y="17910266"/>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10" name="n_1aveValue【市民会館】&#10;有形固定資産減価償却率">
          <a:extLst>
            <a:ext uri="{FF2B5EF4-FFF2-40B4-BE49-F238E27FC236}">
              <a16:creationId xmlns:a16="http://schemas.microsoft.com/office/drawing/2014/main" id="{155E481C-3842-4F8E-90AF-F38160902A8F}"/>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11" name="n_2aveValue【市民会館】&#10;有形固定資産減価償却率">
          <a:extLst>
            <a:ext uri="{FF2B5EF4-FFF2-40B4-BE49-F238E27FC236}">
              <a16:creationId xmlns:a16="http://schemas.microsoft.com/office/drawing/2014/main" id="{AE323961-F473-40B4-8DFE-98E107D90C88}"/>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12" name="n_3aveValue【市民会館】&#10;有形固定資産減価償却率">
          <a:extLst>
            <a:ext uri="{FF2B5EF4-FFF2-40B4-BE49-F238E27FC236}">
              <a16:creationId xmlns:a16="http://schemas.microsoft.com/office/drawing/2014/main" id="{B26559E2-6EF5-4657-8A0C-EC33A2F34252}"/>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213" name="n_4aveValue【市民会館】&#10;有形固定資産減価償却率">
          <a:extLst>
            <a:ext uri="{FF2B5EF4-FFF2-40B4-BE49-F238E27FC236}">
              <a16:creationId xmlns:a16="http://schemas.microsoft.com/office/drawing/2014/main" id="{E9F60E01-F075-4B8B-B850-ECCBAB29CD0C}"/>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69141</xdr:rowOff>
    </xdr:from>
    <xdr:ext cx="405111" cy="259045"/>
    <xdr:sp macro="" textlink="">
      <xdr:nvSpPr>
        <xdr:cNvPr id="214" name="n_1mainValue【市民会館】&#10;有形固定資産減価償却率">
          <a:extLst>
            <a:ext uri="{FF2B5EF4-FFF2-40B4-BE49-F238E27FC236}">
              <a16:creationId xmlns:a16="http://schemas.microsoft.com/office/drawing/2014/main" id="{812C526C-2696-4C0E-86FE-810E93DD311F}"/>
            </a:ext>
          </a:extLst>
        </xdr:cNvPr>
        <xdr:cNvSpPr txBox="1"/>
      </xdr:nvSpPr>
      <xdr:spPr>
        <a:xfrm>
          <a:off x="3582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215" name="n_2mainValue【市民会館】&#10;有形固定資産減価償却率">
          <a:extLst>
            <a:ext uri="{FF2B5EF4-FFF2-40B4-BE49-F238E27FC236}">
              <a16:creationId xmlns:a16="http://schemas.microsoft.com/office/drawing/2014/main" id="{C5A9B04A-D11B-46B8-8545-2C855CD8DADC}"/>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216" name="n_3mainValue【市民会館】&#10;有形固定資産減価償却率">
          <a:extLst>
            <a:ext uri="{FF2B5EF4-FFF2-40B4-BE49-F238E27FC236}">
              <a16:creationId xmlns:a16="http://schemas.microsoft.com/office/drawing/2014/main" id="{CAE0312E-50CF-4A50-B81D-1A76CDBB4CB5}"/>
            </a:ext>
          </a:extLst>
        </xdr:cNvPr>
        <xdr:cNvSpPr txBox="1"/>
      </xdr:nvSpPr>
      <xdr:spPr>
        <a:xfrm>
          <a:off x="1816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146793</xdr:rowOff>
    </xdr:from>
    <xdr:ext cx="405111" cy="259045"/>
    <xdr:sp macro="" textlink="">
      <xdr:nvSpPr>
        <xdr:cNvPr id="217" name="n_4mainValue【市民会館】&#10;有形固定資産減価償却率">
          <a:extLst>
            <a:ext uri="{FF2B5EF4-FFF2-40B4-BE49-F238E27FC236}">
              <a16:creationId xmlns:a16="http://schemas.microsoft.com/office/drawing/2014/main" id="{C71F4782-AD66-4CCE-8A46-BFA37017A011}"/>
            </a:ext>
          </a:extLst>
        </xdr:cNvPr>
        <xdr:cNvSpPr txBox="1"/>
      </xdr:nvSpPr>
      <xdr:spPr>
        <a:xfrm>
          <a:off x="927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8" name="正方形/長方形 217">
          <a:extLst>
            <a:ext uri="{FF2B5EF4-FFF2-40B4-BE49-F238E27FC236}">
              <a16:creationId xmlns:a16="http://schemas.microsoft.com/office/drawing/2014/main" id="{AAE38271-0127-41CF-ADB7-2C2A75E6CD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9" name="正方形/長方形 218">
          <a:extLst>
            <a:ext uri="{FF2B5EF4-FFF2-40B4-BE49-F238E27FC236}">
              <a16:creationId xmlns:a16="http://schemas.microsoft.com/office/drawing/2014/main" id="{55CAD89B-8B30-4AF0-A4F8-13A7C3A457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0" name="正方形/長方形 219">
          <a:extLst>
            <a:ext uri="{FF2B5EF4-FFF2-40B4-BE49-F238E27FC236}">
              <a16:creationId xmlns:a16="http://schemas.microsoft.com/office/drawing/2014/main" id="{D4C12E87-6FCB-4A08-A6B4-53635CE240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1" name="正方形/長方形 220">
          <a:extLst>
            <a:ext uri="{FF2B5EF4-FFF2-40B4-BE49-F238E27FC236}">
              <a16:creationId xmlns:a16="http://schemas.microsoft.com/office/drawing/2014/main" id="{F6EDAB1E-6426-42D2-B2A8-8028734434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2" name="正方形/長方形 221">
          <a:extLst>
            <a:ext uri="{FF2B5EF4-FFF2-40B4-BE49-F238E27FC236}">
              <a16:creationId xmlns:a16="http://schemas.microsoft.com/office/drawing/2014/main" id="{B2F978A3-79A7-4C28-846D-209BA57497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3" name="正方形/長方形 222">
          <a:extLst>
            <a:ext uri="{FF2B5EF4-FFF2-40B4-BE49-F238E27FC236}">
              <a16:creationId xmlns:a16="http://schemas.microsoft.com/office/drawing/2014/main" id="{71E38FA5-32DC-49EE-A5C4-7910C4FBCC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4" name="正方形/長方形 223">
          <a:extLst>
            <a:ext uri="{FF2B5EF4-FFF2-40B4-BE49-F238E27FC236}">
              <a16:creationId xmlns:a16="http://schemas.microsoft.com/office/drawing/2014/main" id="{BF15FF4A-D85E-4397-9918-394B99A5F7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5" name="正方形/長方形 224">
          <a:extLst>
            <a:ext uri="{FF2B5EF4-FFF2-40B4-BE49-F238E27FC236}">
              <a16:creationId xmlns:a16="http://schemas.microsoft.com/office/drawing/2014/main" id="{02AF7630-247D-4001-B87F-46E99BD95A8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6" name="テキスト ボックス 225">
          <a:extLst>
            <a:ext uri="{FF2B5EF4-FFF2-40B4-BE49-F238E27FC236}">
              <a16:creationId xmlns:a16="http://schemas.microsoft.com/office/drawing/2014/main" id="{7AA1EAF1-011F-4357-9BAB-3D7BBEA24E7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7" name="直線コネクタ 226">
          <a:extLst>
            <a:ext uri="{FF2B5EF4-FFF2-40B4-BE49-F238E27FC236}">
              <a16:creationId xmlns:a16="http://schemas.microsoft.com/office/drawing/2014/main" id="{22DAE20A-2296-44C5-B049-4375483A50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28" name="直線コネクタ 227">
          <a:extLst>
            <a:ext uri="{FF2B5EF4-FFF2-40B4-BE49-F238E27FC236}">
              <a16:creationId xmlns:a16="http://schemas.microsoft.com/office/drawing/2014/main" id="{86BE060D-774B-4CC6-B748-467AE96BBF0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29" name="テキスト ボックス 228">
          <a:extLst>
            <a:ext uri="{FF2B5EF4-FFF2-40B4-BE49-F238E27FC236}">
              <a16:creationId xmlns:a16="http://schemas.microsoft.com/office/drawing/2014/main" id="{493C8300-44D7-419E-96B3-487996146465}"/>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30" name="直線コネクタ 229">
          <a:extLst>
            <a:ext uri="{FF2B5EF4-FFF2-40B4-BE49-F238E27FC236}">
              <a16:creationId xmlns:a16="http://schemas.microsoft.com/office/drawing/2014/main" id="{F88382C5-FC5C-44DF-BF1B-05D9D84D470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31" name="テキスト ボックス 230">
          <a:extLst>
            <a:ext uri="{FF2B5EF4-FFF2-40B4-BE49-F238E27FC236}">
              <a16:creationId xmlns:a16="http://schemas.microsoft.com/office/drawing/2014/main" id="{ACD05338-2C2E-445D-BAA4-CCE256CF762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32" name="直線コネクタ 231">
          <a:extLst>
            <a:ext uri="{FF2B5EF4-FFF2-40B4-BE49-F238E27FC236}">
              <a16:creationId xmlns:a16="http://schemas.microsoft.com/office/drawing/2014/main" id="{DDFF34DF-AD77-4056-BA18-AE05E6ECFCB1}"/>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33" name="テキスト ボックス 232">
          <a:extLst>
            <a:ext uri="{FF2B5EF4-FFF2-40B4-BE49-F238E27FC236}">
              <a16:creationId xmlns:a16="http://schemas.microsoft.com/office/drawing/2014/main" id="{115DACEE-AEBE-4154-A313-F5DA74915B8C}"/>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4" name="直線コネクタ 233">
          <a:extLst>
            <a:ext uri="{FF2B5EF4-FFF2-40B4-BE49-F238E27FC236}">
              <a16:creationId xmlns:a16="http://schemas.microsoft.com/office/drawing/2014/main" id="{39C490E7-1F8D-482C-ACA4-85CE18F504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5" name="テキスト ボックス 234">
          <a:extLst>
            <a:ext uri="{FF2B5EF4-FFF2-40B4-BE49-F238E27FC236}">
              <a16:creationId xmlns:a16="http://schemas.microsoft.com/office/drawing/2014/main" id="{1899F4D5-3BDC-4CFC-9149-F72A144691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6" name="【市民会館】&#10;一人当たり面積グラフ枠">
          <a:extLst>
            <a:ext uri="{FF2B5EF4-FFF2-40B4-BE49-F238E27FC236}">
              <a16:creationId xmlns:a16="http://schemas.microsoft.com/office/drawing/2014/main" id="{697A9AA0-C05A-47D2-926F-F96D5041EF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37" name="直線コネクタ 236">
          <a:extLst>
            <a:ext uri="{FF2B5EF4-FFF2-40B4-BE49-F238E27FC236}">
              <a16:creationId xmlns:a16="http://schemas.microsoft.com/office/drawing/2014/main" id="{BD45E58A-AF5B-498C-8120-10CF4BE1AC1E}"/>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38" name="【市民会館】&#10;一人当たり面積最小値テキスト">
          <a:extLst>
            <a:ext uri="{FF2B5EF4-FFF2-40B4-BE49-F238E27FC236}">
              <a16:creationId xmlns:a16="http://schemas.microsoft.com/office/drawing/2014/main" id="{8998A1A8-3677-4AB3-89A9-D118C844776E}"/>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39" name="直線コネクタ 238">
          <a:extLst>
            <a:ext uri="{FF2B5EF4-FFF2-40B4-BE49-F238E27FC236}">
              <a16:creationId xmlns:a16="http://schemas.microsoft.com/office/drawing/2014/main" id="{9E7F9D5C-DEA6-445A-9D36-3A66B785565A}"/>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40" name="【市民会館】&#10;一人当たり面積最大値テキスト">
          <a:extLst>
            <a:ext uri="{FF2B5EF4-FFF2-40B4-BE49-F238E27FC236}">
              <a16:creationId xmlns:a16="http://schemas.microsoft.com/office/drawing/2014/main" id="{AD8C6CFB-E2A6-4C07-B178-5E60FDA53520}"/>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41" name="直線コネクタ 240">
          <a:extLst>
            <a:ext uri="{FF2B5EF4-FFF2-40B4-BE49-F238E27FC236}">
              <a16:creationId xmlns:a16="http://schemas.microsoft.com/office/drawing/2014/main" id="{4C1C90A6-1287-480F-8F4A-8ABE7DDFBBEA}"/>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242" name="【市民会館】&#10;一人当たり面積平均値テキスト">
          <a:extLst>
            <a:ext uri="{FF2B5EF4-FFF2-40B4-BE49-F238E27FC236}">
              <a16:creationId xmlns:a16="http://schemas.microsoft.com/office/drawing/2014/main" id="{545A1EE4-34EA-4FF3-8429-9D890620956F}"/>
            </a:ext>
          </a:extLst>
        </xdr:cNvPr>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43" name="フローチャート: 判断 242">
          <a:extLst>
            <a:ext uri="{FF2B5EF4-FFF2-40B4-BE49-F238E27FC236}">
              <a16:creationId xmlns:a16="http://schemas.microsoft.com/office/drawing/2014/main" id="{8870CF78-08E0-46F1-80F2-49E8A5C77376}"/>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44" name="フローチャート: 判断 243">
          <a:extLst>
            <a:ext uri="{FF2B5EF4-FFF2-40B4-BE49-F238E27FC236}">
              <a16:creationId xmlns:a16="http://schemas.microsoft.com/office/drawing/2014/main" id="{79B61EA8-F2B3-410D-88EE-5E35BE31DE14}"/>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45" name="フローチャート: 判断 244">
          <a:extLst>
            <a:ext uri="{FF2B5EF4-FFF2-40B4-BE49-F238E27FC236}">
              <a16:creationId xmlns:a16="http://schemas.microsoft.com/office/drawing/2014/main" id="{ACF0A4D0-A80D-4478-AC04-2985973AB24D}"/>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46" name="フローチャート: 判断 245">
          <a:extLst>
            <a:ext uri="{FF2B5EF4-FFF2-40B4-BE49-F238E27FC236}">
              <a16:creationId xmlns:a16="http://schemas.microsoft.com/office/drawing/2014/main" id="{09DAE646-065F-4B2B-9B49-1318C987B0BE}"/>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47" name="フローチャート: 判断 246">
          <a:extLst>
            <a:ext uri="{FF2B5EF4-FFF2-40B4-BE49-F238E27FC236}">
              <a16:creationId xmlns:a16="http://schemas.microsoft.com/office/drawing/2014/main" id="{C2FF5A38-C3AE-4398-88D5-9295006098BA}"/>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0AC7BFC0-6852-4AC6-8174-E0B2FAC2F34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45F3C260-0448-4075-9465-CEA4ACBC9E7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CABF3615-3D79-4542-885E-CC94653A6A4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74C1FC3D-B046-426C-875A-068E25E46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854D3BED-7FA8-4589-BB40-6EB8E389D7E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22543</xdr:rowOff>
    </xdr:from>
    <xdr:to>
      <xdr:col>55</xdr:col>
      <xdr:colOff>50800</xdr:colOff>
      <xdr:row>100</xdr:row>
      <xdr:rowOff>124143</xdr:rowOff>
    </xdr:to>
    <xdr:sp macro="" textlink="">
      <xdr:nvSpPr>
        <xdr:cNvPr id="253" name="楕円 252">
          <a:extLst>
            <a:ext uri="{FF2B5EF4-FFF2-40B4-BE49-F238E27FC236}">
              <a16:creationId xmlns:a16="http://schemas.microsoft.com/office/drawing/2014/main" id="{5A2C4391-2622-4703-9FC3-F18B71FD6F8A}"/>
            </a:ext>
          </a:extLst>
        </xdr:cNvPr>
        <xdr:cNvSpPr/>
      </xdr:nvSpPr>
      <xdr:spPr>
        <a:xfrm>
          <a:off x="10426700" y="171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147020</xdr:rowOff>
    </xdr:from>
    <xdr:ext cx="469744" cy="259045"/>
    <xdr:sp macro="" textlink="">
      <xdr:nvSpPr>
        <xdr:cNvPr id="254" name="【市民会館】&#10;一人当たり面積該当値テキスト">
          <a:extLst>
            <a:ext uri="{FF2B5EF4-FFF2-40B4-BE49-F238E27FC236}">
              <a16:creationId xmlns:a16="http://schemas.microsoft.com/office/drawing/2014/main" id="{069D7C0F-AE14-4DCB-95F2-574D949E50C2}"/>
            </a:ext>
          </a:extLst>
        </xdr:cNvPr>
        <xdr:cNvSpPr txBox="1"/>
      </xdr:nvSpPr>
      <xdr:spPr>
        <a:xfrm>
          <a:off x="10515600" y="171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35688</xdr:rowOff>
    </xdr:from>
    <xdr:to>
      <xdr:col>50</xdr:col>
      <xdr:colOff>165100</xdr:colOff>
      <xdr:row>100</xdr:row>
      <xdr:rowOff>137288</xdr:rowOff>
    </xdr:to>
    <xdr:sp macro="" textlink="">
      <xdr:nvSpPr>
        <xdr:cNvPr id="255" name="楕円 254">
          <a:extLst>
            <a:ext uri="{FF2B5EF4-FFF2-40B4-BE49-F238E27FC236}">
              <a16:creationId xmlns:a16="http://schemas.microsoft.com/office/drawing/2014/main" id="{E85287E3-967A-4E17-85CB-67B4163CC487}"/>
            </a:ext>
          </a:extLst>
        </xdr:cNvPr>
        <xdr:cNvSpPr/>
      </xdr:nvSpPr>
      <xdr:spPr>
        <a:xfrm>
          <a:off x="9588500" y="171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73343</xdr:rowOff>
    </xdr:from>
    <xdr:to>
      <xdr:col>55</xdr:col>
      <xdr:colOff>0</xdr:colOff>
      <xdr:row>100</xdr:row>
      <xdr:rowOff>86488</xdr:rowOff>
    </xdr:to>
    <xdr:cxnSp macro="">
      <xdr:nvCxnSpPr>
        <xdr:cNvPr id="256" name="直線コネクタ 255">
          <a:extLst>
            <a:ext uri="{FF2B5EF4-FFF2-40B4-BE49-F238E27FC236}">
              <a16:creationId xmlns:a16="http://schemas.microsoft.com/office/drawing/2014/main" id="{91679CFB-7D4A-4901-A8AC-F588AC2AC4E5}"/>
            </a:ext>
          </a:extLst>
        </xdr:cNvPr>
        <xdr:cNvCxnSpPr/>
      </xdr:nvCxnSpPr>
      <xdr:spPr>
        <a:xfrm flipV="1">
          <a:off x="9639300" y="17218343"/>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44259</xdr:rowOff>
    </xdr:from>
    <xdr:to>
      <xdr:col>46</xdr:col>
      <xdr:colOff>38100</xdr:colOff>
      <xdr:row>100</xdr:row>
      <xdr:rowOff>145859</xdr:rowOff>
    </xdr:to>
    <xdr:sp macro="" textlink="">
      <xdr:nvSpPr>
        <xdr:cNvPr id="257" name="楕円 256">
          <a:extLst>
            <a:ext uri="{FF2B5EF4-FFF2-40B4-BE49-F238E27FC236}">
              <a16:creationId xmlns:a16="http://schemas.microsoft.com/office/drawing/2014/main" id="{A437B7DA-3D1E-42FA-B8C5-4F732DF4C121}"/>
            </a:ext>
          </a:extLst>
        </xdr:cNvPr>
        <xdr:cNvSpPr/>
      </xdr:nvSpPr>
      <xdr:spPr>
        <a:xfrm>
          <a:off x="8699500" y="171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86488</xdr:rowOff>
    </xdr:from>
    <xdr:to>
      <xdr:col>50</xdr:col>
      <xdr:colOff>114300</xdr:colOff>
      <xdr:row>100</xdr:row>
      <xdr:rowOff>95059</xdr:rowOff>
    </xdr:to>
    <xdr:cxnSp macro="">
      <xdr:nvCxnSpPr>
        <xdr:cNvPr id="258" name="直線コネクタ 257">
          <a:extLst>
            <a:ext uri="{FF2B5EF4-FFF2-40B4-BE49-F238E27FC236}">
              <a16:creationId xmlns:a16="http://schemas.microsoft.com/office/drawing/2014/main" id="{EA9DE50F-52FE-4514-BF8D-5C75FC537E2B}"/>
            </a:ext>
          </a:extLst>
        </xdr:cNvPr>
        <xdr:cNvCxnSpPr/>
      </xdr:nvCxnSpPr>
      <xdr:spPr>
        <a:xfrm flipV="1">
          <a:off x="8750300" y="17231488"/>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58547</xdr:rowOff>
    </xdr:from>
    <xdr:to>
      <xdr:col>41</xdr:col>
      <xdr:colOff>101600</xdr:colOff>
      <xdr:row>100</xdr:row>
      <xdr:rowOff>160147</xdr:rowOff>
    </xdr:to>
    <xdr:sp macro="" textlink="">
      <xdr:nvSpPr>
        <xdr:cNvPr id="259" name="楕円 258">
          <a:extLst>
            <a:ext uri="{FF2B5EF4-FFF2-40B4-BE49-F238E27FC236}">
              <a16:creationId xmlns:a16="http://schemas.microsoft.com/office/drawing/2014/main" id="{E1AE4FFB-00D9-4057-9293-B347EC709B00}"/>
            </a:ext>
          </a:extLst>
        </xdr:cNvPr>
        <xdr:cNvSpPr/>
      </xdr:nvSpPr>
      <xdr:spPr>
        <a:xfrm>
          <a:off x="7810500" y="172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95059</xdr:rowOff>
    </xdr:from>
    <xdr:to>
      <xdr:col>45</xdr:col>
      <xdr:colOff>177800</xdr:colOff>
      <xdr:row>100</xdr:row>
      <xdr:rowOff>109347</xdr:rowOff>
    </xdr:to>
    <xdr:cxnSp macro="">
      <xdr:nvCxnSpPr>
        <xdr:cNvPr id="260" name="直線コネクタ 259">
          <a:extLst>
            <a:ext uri="{FF2B5EF4-FFF2-40B4-BE49-F238E27FC236}">
              <a16:creationId xmlns:a16="http://schemas.microsoft.com/office/drawing/2014/main" id="{65A9BBE3-BA93-44A9-9F5B-3F49DE616DD9}"/>
            </a:ext>
          </a:extLst>
        </xdr:cNvPr>
        <xdr:cNvCxnSpPr/>
      </xdr:nvCxnSpPr>
      <xdr:spPr>
        <a:xfrm flipV="1">
          <a:off x="7861300" y="1724005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21971</xdr:rowOff>
    </xdr:from>
    <xdr:to>
      <xdr:col>36</xdr:col>
      <xdr:colOff>165100</xdr:colOff>
      <xdr:row>104</xdr:row>
      <xdr:rowOff>123571</xdr:rowOff>
    </xdr:to>
    <xdr:sp macro="" textlink="">
      <xdr:nvSpPr>
        <xdr:cNvPr id="261" name="楕円 260">
          <a:extLst>
            <a:ext uri="{FF2B5EF4-FFF2-40B4-BE49-F238E27FC236}">
              <a16:creationId xmlns:a16="http://schemas.microsoft.com/office/drawing/2014/main" id="{58F71C01-0945-4E29-82EA-053450CE0419}"/>
            </a:ext>
          </a:extLst>
        </xdr:cNvPr>
        <xdr:cNvSpPr/>
      </xdr:nvSpPr>
      <xdr:spPr>
        <a:xfrm>
          <a:off x="6921500" y="178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109347</xdr:rowOff>
    </xdr:from>
    <xdr:to>
      <xdr:col>41</xdr:col>
      <xdr:colOff>50800</xdr:colOff>
      <xdr:row>104</xdr:row>
      <xdr:rowOff>72771</xdr:rowOff>
    </xdr:to>
    <xdr:cxnSp macro="">
      <xdr:nvCxnSpPr>
        <xdr:cNvPr id="262" name="直線コネクタ 261">
          <a:extLst>
            <a:ext uri="{FF2B5EF4-FFF2-40B4-BE49-F238E27FC236}">
              <a16:creationId xmlns:a16="http://schemas.microsoft.com/office/drawing/2014/main" id="{62A738A9-A9B0-4D2F-ACA3-072AF49FD85B}"/>
            </a:ext>
          </a:extLst>
        </xdr:cNvPr>
        <xdr:cNvCxnSpPr/>
      </xdr:nvCxnSpPr>
      <xdr:spPr>
        <a:xfrm flipV="1">
          <a:off x="6972300" y="17254347"/>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263" name="n_1aveValue【市民会館】&#10;一人当たり面積">
          <a:extLst>
            <a:ext uri="{FF2B5EF4-FFF2-40B4-BE49-F238E27FC236}">
              <a16:creationId xmlns:a16="http://schemas.microsoft.com/office/drawing/2014/main" id="{8658230F-BE77-4F71-8E87-6B51E1ED548A}"/>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264" name="n_2aveValue【市民会館】&#10;一人当たり面積">
          <a:extLst>
            <a:ext uri="{FF2B5EF4-FFF2-40B4-BE49-F238E27FC236}">
              <a16:creationId xmlns:a16="http://schemas.microsoft.com/office/drawing/2014/main" id="{CF237C47-1E38-4705-BEB6-14D77CC18CA1}"/>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265" name="n_3aveValue【市民会館】&#10;一人当たり面積">
          <a:extLst>
            <a:ext uri="{FF2B5EF4-FFF2-40B4-BE49-F238E27FC236}">
              <a16:creationId xmlns:a16="http://schemas.microsoft.com/office/drawing/2014/main" id="{9BD5FF4E-AF73-4D79-A638-5E37A7326DB0}"/>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266" name="n_4aveValue【市民会館】&#10;一人当たり面積">
          <a:extLst>
            <a:ext uri="{FF2B5EF4-FFF2-40B4-BE49-F238E27FC236}">
              <a16:creationId xmlns:a16="http://schemas.microsoft.com/office/drawing/2014/main" id="{8A0AFD84-923E-48CB-9A48-F6EA016B17E1}"/>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153815</xdr:rowOff>
    </xdr:from>
    <xdr:ext cx="469744" cy="259045"/>
    <xdr:sp macro="" textlink="">
      <xdr:nvSpPr>
        <xdr:cNvPr id="267" name="n_1mainValue【市民会館】&#10;一人当たり面積">
          <a:extLst>
            <a:ext uri="{FF2B5EF4-FFF2-40B4-BE49-F238E27FC236}">
              <a16:creationId xmlns:a16="http://schemas.microsoft.com/office/drawing/2014/main" id="{189E78BA-2DEE-4B40-B9F5-8D5E4F824B06}"/>
            </a:ext>
          </a:extLst>
        </xdr:cNvPr>
        <xdr:cNvSpPr txBox="1"/>
      </xdr:nvSpPr>
      <xdr:spPr>
        <a:xfrm>
          <a:off x="9391727" y="16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162386</xdr:rowOff>
    </xdr:from>
    <xdr:ext cx="469744" cy="259045"/>
    <xdr:sp macro="" textlink="">
      <xdr:nvSpPr>
        <xdr:cNvPr id="268" name="n_2mainValue【市民会館】&#10;一人当たり面積">
          <a:extLst>
            <a:ext uri="{FF2B5EF4-FFF2-40B4-BE49-F238E27FC236}">
              <a16:creationId xmlns:a16="http://schemas.microsoft.com/office/drawing/2014/main" id="{51FB270E-68F6-45E7-83D7-67F5EE92F77A}"/>
            </a:ext>
          </a:extLst>
        </xdr:cNvPr>
        <xdr:cNvSpPr txBox="1"/>
      </xdr:nvSpPr>
      <xdr:spPr>
        <a:xfrm>
          <a:off x="8515427" y="169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5224</xdr:rowOff>
    </xdr:from>
    <xdr:ext cx="469744" cy="259045"/>
    <xdr:sp macro="" textlink="">
      <xdr:nvSpPr>
        <xdr:cNvPr id="269" name="n_3mainValue【市民会館】&#10;一人当たり面積">
          <a:extLst>
            <a:ext uri="{FF2B5EF4-FFF2-40B4-BE49-F238E27FC236}">
              <a16:creationId xmlns:a16="http://schemas.microsoft.com/office/drawing/2014/main" id="{B1FF4CA8-92C2-4C2A-8D4C-18ADD53EA52E}"/>
            </a:ext>
          </a:extLst>
        </xdr:cNvPr>
        <xdr:cNvSpPr txBox="1"/>
      </xdr:nvSpPr>
      <xdr:spPr>
        <a:xfrm>
          <a:off x="7626427" y="169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140098</xdr:rowOff>
    </xdr:from>
    <xdr:ext cx="469744" cy="259045"/>
    <xdr:sp macro="" textlink="">
      <xdr:nvSpPr>
        <xdr:cNvPr id="270" name="n_4mainValue【市民会館】&#10;一人当たり面積">
          <a:extLst>
            <a:ext uri="{FF2B5EF4-FFF2-40B4-BE49-F238E27FC236}">
              <a16:creationId xmlns:a16="http://schemas.microsoft.com/office/drawing/2014/main" id="{D557E9B1-12EE-4A0A-9BC8-29AAF5933132}"/>
            </a:ext>
          </a:extLst>
        </xdr:cNvPr>
        <xdr:cNvSpPr txBox="1"/>
      </xdr:nvSpPr>
      <xdr:spPr>
        <a:xfrm>
          <a:off x="6737427" y="1762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a:extLst>
            <a:ext uri="{FF2B5EF4-FFF2-40B4-BE49-F238E27FC236}">
              <a16:creationId xmlns:a16="http://schemas.microsoft.com/office/drawing/2014/main" id="{4F86E394-4F73-401E-B971-3B8EBEC657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a:extLst>
            <a:ext uri="{FF2B5EF4-FFF2-40B4-BE49-F238E27FC236}">
              <a16:creationId xmlns:a16="http://schemas.microsoft.com/office/drawing/2014/main" id="{44DAE8C0-71B0-4C9B-9CBF-F2DE51156D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a:extLst>
            <a:ext uri="{FF2B5EF4-FFF2-40B4-BE49-F238E27FC236}">
              <a16:creationId xmlns:a16="http://schemas.microsoft.com/office/drawing/2014/main" id="{03F4CFE5-2703-453C-BCFE-E055E0F075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a:extLst>
            <a:ext uri="{FF2B5EF4-FFF2-40B4-BE49-F238E27FC236}">
              <a16:creationId xmlns:a16="http://schemas.microsoft.com/office/drawing/2014/main" id="{5DB6FE66-B3A9-4E26-BB6D-E65E753B83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a:extLst>
            <a:ext uri="{FF2B5EF4-FFF2-40B4-BE49-F238E27FC236}">
              <a16:creationId xmlns:a16="http://schemas.microsoft.com/office/drawing/2014/main" id="{92540243-1B27-45DF-B282-8B0B148AE9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a:extLst>
            <a:ext uri="{FF2B5EF4-FFF2-40B4-BE49-F238E27FC236}">
              <a16:creationId xmlns:a16="http://schemas.microsoft.com/office/drawing/2014/main" id="{83DE810D-7133-4BD3-AFF5-A563DB0513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a:extLst>
            <a:ext uri="{FF2B5EF4-FFF2-40B4-BE49-F238E27FC236}">
              <a16:creationId xmlns:a16="http://schemas.microsoft.com/office/drawing/2014/main" id="{2031F5AB-A0F3-44B1-AF29-88C249D2B1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a:extLst>
            <a:ext uri="{FF2B5EF4-FFF2-40B4-BE49-F238E27FC236}">
              <a16:creationId xmlns:a16="http://schemas.microsoft.com/office/drawing/2014/main" id="{AA32F7EB-59A4-4399-B10D-4F28723269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9" name="テキスト ボックス 278">
          <a:extLst>
            <a:ext uri="{FF2B5EF4-FFF2-40B4-BE49-F238E27FC236}">
              <a16:creationId xmlns:a16="http://schemas.microsoft.com/office/drawing/2014/main" id="{97792EAE-A166-4B54-AA75-5072958B73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0" name="直線コネクタ 279">
          <a:extLst>
            <a:ext uri="{FF2B5EF4-FFF2-40B4-BE49-F238E27FC236}">
              <a16:creationId xmlns:a16="http://schemas.microsoft.com/office/drawing/2014/main" id="{585576A2-8E89-4557-A3B9-B431473B38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1" name="テキスト ボックス 280">
          <a:extLst>
            <a:ext uri="{FF2B5EF4-FFF2-40B4-BE49-F238E27FC236}">
              <a16:creationId xmlns:a16="http://schemas.microsoft.com/office/drawing/2014/main" id="{B9F079B5-71A9-4830-9A7A-772F7A4A7D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2" name="直線コネクタ 281">
          <a:extLst>
            <a:ext uri="{FF2B5EF4-FFF2-40B4-BE49-F238E27FC236}">
              <a16:creationId xmlns:a16="http://schemas.microsoft.com/office/drawing/2014/main" id="{8F086F3F-1F9C-46E9-B275-8ED7233541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3" name="テキスト ボックス 282">
          <a:extLst>
            <a:ext uri="{FF2B5EF4-FFF2-40B4-BE49-F238E27FC236}">
              <a16:creationId xmlns:a16="http://schemas.microsoft.com/office/drawing/2014/main" id="{9EA7CBA0-AF72-42D9-9330-30CC5BEC472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4" name="直線コネクタ 283">
          <a:extLst>
            <a:ext uri="{FF2B5EF4-FFF2-40B4-BE49-F238E27FC236}">
              <a16:creationId xmlns:a16="http://schemas.microsoft.com/office/drawing/2014/main" id="{D5266C17-29CB-4315-AC06-C40CA4E6BF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5" name="テキスト ボックス 284">
          <a:extLst>
            <a:ext uri="{FF2B5EF4-FFF2-40B4-BE49-F238E27FC236}">
              <a16:creationId xmlns:a16="http://schemas.microsoft.com/office/drawing/2014/main" id="{E8C616EC-466E-4998-8B20-7D16757ED0C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6" name="直線コネクタ 285">
          <a:extLst>
            <a:ext uri="{FF2B5EF4-FFF2-40B4-BE49-F238E27FC236}">
              <a16:creationId xmlns:a16="http://schemas.microsoft.com/office/drawing/2014/main" id="{1508CE46-C838-495D-912F-AC6DE81F4B2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7" name="テキスト ボックス 286">
          <a:extLst>
            <a:ext uri="{FF2B5EF4-FFF2-40B4-BE49-F238E27FC236}">
              <a16:creationId xmlns:a16="http://schemas.microsoft.com/office/drawing/2014/main" id="{F57543FA-5FE6-428D-AE01-6161725ED5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8" name="直線コネクタ 287">
          <a:extLst>
            <a:ext uri="{FF2B5EF4-FFF2-40B4-BE49-F238E27FC236}">
              <a16:creationId xmlns:a16="http://schemas.microsoft.com/office/drawing/2014/main" id="{92D6CB8A-4A78-4BCA-881E-DE38F3B670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9" name="テキスト ボックス 288">
          <a:extLst>
            <a:ext uri="{FF2B5EF4-FFF2-40B4-BE49-F238E27FC236}">
              <a16:creationId xmlns:a16="http://schemas.microsoft.com/office/drawing/2014/main" id="{833A0D69-C6C5-49FB-AC1B-9FCDC353BD9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0" name="直線コネクタ 289">
          <a:extLst>
            <a:ext uri="{FF2B5EF4-FFF2-40B4-BE49-F238E27FC236}">
              <a16:creationId xmlns:a16="http://schemas.microsoft.com/office/drawing/2014/main" id="{3A882C6E-090A-4090-A133-F91EB4371B4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1" name="テキスト ボックス 290">
          <a:extLst>
            <a:ext uri="{FF2B5EF4-FFF2-40B4-BE49-F238E27FC236}">
              <a16:creationId xmlns:a16="http://schemas.microsoft.com/office/drawing/2014/main" id="{6B95D8ED-22C9-468B-8A06-C1A5DB4A70C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2" name="直線コネクタ 291">
          <a:extLst>
            <a:ext uri="{FF2B5EF4-FFF2-40B4-BE49-F238E27FC236}">
              <a16:creationId xmlns:a16="http://schemas.microsoft.com/office/drawing/2014/main" id="{2408B96B-D7ED-41D5-B2BB-921A5133871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3" name="テキスト ボックス 292">
          <a:extLst>
            <a:ext uri="{FF2B5EF4-FFF2-40B4-BE49-F238E27FC236}">
              <a16:creationId xmlns:a16="http://schemas.microsoft.com/office/drawing/2014/main" id="{A07CBC75-CD59-45BE-8825-2B7C330DEE6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a:extLst>
            <a:ext uri="{FF2B5EF4-FFF2-40B4-BE49-F238E27FC236}">
              <a16:creationId xmlns:a16="http://schemas.microsoft.com/office/drawing/2014/main" id="{A1B2469D-0214-474A-9D24-48F7AAAC5B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5" name="【一般廃棄物処理施設】&#10;有形固定資産減価償却率グラフ枠">
          <a:extLst>
            <a:ext uri="{FF2B5EF4-FFF2-40B4-BE49-F238E27FC236}">
              <a16:creationId xmlns:a16="http://schemas.microsoft.com/office/drawing/2014/main" id="{ADFEE6D4-0962-4AD7-986A-64E233CF6A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96" name="直線コネクタ 295">
          <a:extLst>
            <a:ext uri="{FF2B5EF4-FFF2-40B4-BE49-F238E27FC236}">
              <a16:creationId xmlns:a16="http://schemas.microsoft.com/office/drawing/2014/main" id="{A76C2A20-A060-406B-98DD-C5FDCA30A8E6}"/>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97" name="【一般廃棄物処理施設】&#10;有形固定資産減価償却率最小値テキスト">
          <a:extLst>
            <a:ext uri="{FF2B5EF4-FFF2-40B4-BE49-F238E27FC236}">
              <a16:creationId xmlns:a16="http://schemas.microsoft.com/office/drawing/2014/main" id="{19B408E6-756A-46D0-BE99-DAA73307B3BB}"/>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98" name="直線コネクタ 297">
          <a:extLst>
            <a:ext uri="{FF2B5EF4-FFF2-40B4-BE49-F238E27FC236}">
              <a16:creationId xmlns:a16="http://schemas.microsoft.com/office/drawing/2014/main" id="{BF66D4F2-4CFF-4430-8725-E3357E263A9F}"/>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99" name="【一般廃棄物処理施設】&#10;有形固定資産減価償却率最大値テキスト">
          <a:extLst>
            <a:ext uri="{FF2B5EF4-FFF2-40B4-BE49-F238E27FC236}">
              <a16:creationId xmlns:a16="http://schemas.microsoft.com/office/drawing/2014/main" id="{6EC67A5F-A9B0-464E-90D9-DF4F53E75B89}"/>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0" name="直線コネクタ 299">
          <a:extLst>
            <a:ext uri="{FF2B5EF4-FFF2-40B4-BE49-F238E27FC236}">
              <a16:creationId xmlns:a16="http://schemas.microsoft.com/office/drawing/2014/main" id="{B9CD262A-B44E-4CD3-ABC8-22C8487D64F8}"/>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01" name="【一般廃棄物処理施設】&#10;有形固定資産減価償却率平均値テキスト">
          <a:extLst>
            <a:ext uri="{FF2B5EF4-FFF2-40B4-BE49-F238E27FC236}">
              <a16:creationId xmlns:a16="http://schemas.microsoft.com/office/drawing/2014/main" id="{C0AD7AD7-C3DE-4AFD-8B49-870CEADEA17D}"/>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02" name="フローチャート: 判断 301">
          <a:extLst>
            <a:ext uri="{FF2B5EF4-FFF2-40B4-BE49-F238E27FC236}">
              <a16:creationId xmlns:a16="http://schemas.microsoft.com/office/drawing/2014/main" id="{F342E606-9CA7-4479-A347-43BCD0DEE97E}"/>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3" name="フローチャート: 判断 302">
          <a:extLst>
            <a:ext uri="{FF2B5EF4-FFF2-40B4-BE49-F238E27FC236}">
              <a16:creationId xmlns:a16="http://schemas.microsoft.com/office/drawing/2014/main" id="{2B7763A3-51BB-4FF8-92D9-ECF8DA03666F}"/>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04" name="フローチャート: 判断 303">
          <a:extLst>
            <a:ext uri="{FF2B5EF4-FFF2-40B4-BE49-F238E27FC236}">
              <a16:creationId xmlns:a16="http://schemas.microsoft.com/office/drawing/2014/main" id="{1C518AD8-008B-4F11-9FBB-1A400A61219C}"/>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05" name="フローチャート: 判断 304">
          <a:extLst>
            <a:ext uri="{FF2B5EF4-FFF2-40B4-BE49-F238E27FC236}">
              <a16:creationId xmlns:a16="http://schemas.microsoft.com/office/drawing/2014/main" id="{D9509255-854E-4AFD-A14A-31975F4A0EFB}"/>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06" name="フローチャート: 判断 305">
          <a:extLst>
            <a:ext uri="{FF2B5EF4-FFF2-40B4-BE49-F238E27FC236}">
              <a16:creationId xmlns:a16="http://schemas.microsoft.com/office/drawing/2014/main" id="{B0ECA90C-2A10-4F49-9617-251AC8A58C9E}"/>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8D5BB112-E986-4702-89F8-A4110C8E91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73A30983-71E6-474F-8569-4FC18A9E0EB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A73937CF-3418-4B14-A231-47162B8FF3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626C475C-A166-4238-9176-3DC3A791DC7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7A8B65F0-AC87-4361-A7D1-8677AB7D0D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312" name="楕円 311">
          <a:extLst>
            <a:ext uri="{FF2B5EF4-FFF2-40B4-BE49-F238E27FC236}">
              <a16:creationId xmlns:a16="http://schemas.microsoft.com/office/drawing/2014/main" id="{CD108F71-B152-4742-A844-93B4E08B08BD}"/>
            </a:ext>
          </a:extLst>
        </xdr:cNvPr>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313" name="【一般廃棄物処理施設】&#10;有形固定資産減価償却率該当値テキスト">
          <a:extLst>
            <a:ext uri="{FF2B5EF4-FFF2-40B4-BE49-F238E27FC236}">
              <a16:creationId xmlns:a16="http://schemas.microsoft.com/office/drawing/2014/main" id="{B4E2627E-D8B9-48DD-9B3F-13EE86B24316}"/>
            </a:ext>
          </a:extLst>
        </xdr:cNvPr>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14" name="楕円 313">
          <a:extLst>
            <a:ext uri="{FF2B5EF4-FFF2-40B4-BE49-F238E27FC236}">
              <a16:creationId xmlns:a16="http://schemas.microsoft.com/office/drawing/2014/main" id="{E321C5D1-044C-42D9-8AE8-88D74A6F94A6}"/>
            </a:ext>
          </a:extLst>
        </xdr:cNvPr>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39</xdr:row>
      <xdr:rowOff>97427</xdr:rowOff>
    </xdr:to>
    <xdr:cxnSp macro="">
      <xdr:nvCxnSpPr>
        <xdr:cNvPr id="315" name="直線コネクタ 314">
          <a:extLst>
            <a:ext uri="{FF2B5EF4-FFF2-40B4-BE49-F238E27FC236}">
              <a16:creationId xmlns:a16="http://schemas.microsoft.com/office/drawing/2014/main" id="{A5D0DD48-B1C9-4B86-8EFB-3C405996F319}"/>
            </a:ext>
          </a:extLst>
        </xdr:cNvPr>
        <xdr:cNvCxnSpPr/>
      </xdr:nvCxnSpPr>
      <xdr:spPr>
        <a:xfrm>
          <a:off x="15481300" y="6365966"/>
          <a:ext cx="8382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16" name="楕円 315">
          <a:extLst>
            <a:ext uri="{FF2B5EF4-FFF2-40B4-BE49-F238E27FC236}">
              <a16:creationId xmlns:a16="http://schemas.microsoft.com/office/drawing/2014/main" id="{698C8370-0376-41C9-B47D-56D5F276D4DA}"/>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22316</xdr:rowOff>
    </xdr:to>
    <xdr:cxnSp macro="">
      <xdr:nvCxnSpPr>
        <xdr:cNvPr id="317" name="直線コネクタ 316">
          <a:extLst>
            <a:ext uri="{FF2B5EF4-FFF2-40B4-BE49-F238E27FC236}">
              <a16:creationId xmlns:a16="http://schemas.microsoft.com/office/drawing/2014/main" id="{38481D06-BFE4-4AA9-8377-CA43D5648804}"/>
            </a:ext>
          </a:extLst>
        </xdr:cNvPr>
        <xdr:cNvCxnSpPr/>
      </xdr:nvCxnSpPr>
      <xdr:spPr>
        <a:xfrm>
          <a:off x="14592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318" name="楕円 317">
          <a:extLst>
            <a:ext uri="{FF2B5EF4-FFF2-40B4-BE49-F238E27FC236}">
              <a16:creationId xmlns:a16="http://schemas.microsoft.com/office/drawing/2014/main" id="{7A6F1931-9492-478E-8075-6E142E87738B}"/>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149678</xdr:rowOff>
    </xdr:to>
    <xdr:cxnSp macro="">
      <xdr:nvCxnSpPr>
        <xdr:cNvPr id="319" name="直線コネクタ 318">
          <a:extLst>
            <a:ext uri="{FF2B5EF4-FFF2-40B4-BE49-F238E27FC236}">
              <a16:creationId xmlns:a16="http://schemas.microsoft.com/office/drawing/2014/main" id="{1E414F7D-C364-43D3-B15B-F74ECB0FCDD1}"/>
            </a:ext>
          </a:extLst>
        </xdr:cNvPr>
        <xdr:cNvCxnSpPr/>
      </xdr:nvCxnSpPr>
      <xdr:spPr>
        <a:xfrm>
          <a:off x="13703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320" name="楕円 319">
          <a:extLst>
            <a:ext uri="{FF2B5EF4-FFF2-40B4-BE49-F238E27FC236}">
              <a16:creationId xmlns:a16="http://schemas.microsoft.com/office/drawing/2014/main" id="{46C57BEC-0659-4716-8E13-A3A10CADC077}"/>
            </a:ext>
          </a:extLst>
        </xdr:cNvPr>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40</xdr:row>
      <xdr:rowOff>33746</xdr:rowOff>
    </xdr:to>
    <xdr:cxnSp macro="">
      <xdr:nvCxnSpPr>
        <xdr:cNvPr id="321" name="直線コネクタ 320">
          <a:extLst>
            <a:ext uri="{FF2B5EF4-FFF2-40B4-BE49-F238E27FC236}">
              <a16:creationId xmlns:a16="http://schemas.microsoft.com/office/drawing/2014/main" id="{39AE9670-F6C8-4E5B-B1EF-A9073C692F41}"/>
            </a:ext>
          </a:extLst>
        </xdr:cNvPr>
        <xdr:cNvCxnSpPr/>
      </xdr:nvCxnSpPr>
      <xdr:spPr>
        <a:xfrm flipV="1">
          <a:off x="12814300" y="6277792"/>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22" name="n_1aveValue【一般廃棄物処理施設】&#10;有形固定資産減価償却率">
          <a:extLst>
            <a:ext uri="{FF2B5EF4-FFF2-40B4-BE49-F238E27FC236}">
              <a16:creationId xmlns:a16="http://schemas.microsoft.com/office/drawing/2014/main" id="{DA88BE3A-10F9-400F-A84D-6BABCAD3459D}"/>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23" name="n_2aveValue【一般廃棄物処理施設】&#10;有形固定資産減価償却率">
          <a:extLst>
            <a:ext uri="{FF2B5EF4-FFF2-40B4-BE49-F238E27FC236}">
              <a16:creationId xmlns:a16="http://schemas.microsoft.com/office/drawing/2014/main" id="{2B505E41-D370-4197-9E7A-24C5BDE0F234}"/>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24" name="n_3aveValue【一般廃棄物処理施設】&#10;有形固定資産減価償却率">
          <a:extLst>
            <a:ext uri="{FF2B5EF4-FFF2-40B4-BE49-F238E27FC236}">
              <a16:creationId xmlns:a16="http://schemas.microsoft.com/office/drawing/2014/main" id="{0F8EE457-39E9-4C90-9173-EE8D2F0814BC}"/>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25" name="n_4aveValue【一般廃棄物処理施設】&#10;有形固定資産減価償却率">
          <a:extLst>
            <a:ext uri="{FF2B5EF4-FFF2-40B4-BE49-F238E27FC236}">
              <a16:creationId xmlns:a16="http://schemas.microsoft.com/office/drawing/2014/main" id="{467A71D0-3F92-4C8B-902E-937C1647CEBB}"/>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326" name="n_1mainValue【一般廃棄物処理施設】&#10;有形固定資産減価償却率">
          <a:extLst>
            <a:ext uri="{FF2B5EF4-FFF2-40B4-BE49-F238E27FC236}">
              <a16:creationId xmlns:a16="http://schemas.microsoft.com/office/drawing/2014/main" id="{82653503-7F59-4A09-B8C6-68E767CF6506}"/>
            </a:ext>
          </a:extLst>
        </xdr:cNvPr>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27" name="n_2mainValue【一般廃棄物処理施設】&#10;有形固定資産減価償却率">
          <a:extLst>
            <a:ext uri="{FF2B5EF4-FFF2-40B4-BE49-F238E27FC236}">
              <a16:creationId xmlns:a16="http://schemas.microsoft.com/office/drawing/2014/main" id="{63986AB2-A72E-4E76-99E9-8777B65D88E5}"/>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328" name="n_3mainValue【一般廃棄物処理施設】&#10;有形固定資産減価償却率">
          <a:extLst>
            <a:ext uri="{FF2B5EF4-FFF2-40B4-BE49-F238E27FC236}">
              <a16:creationId xmlns:a16="http://schemas.microsoft.com/office/drawing/2014/main" id="{BFF37EDA-C7EA-409B-BD02-671B542A1766}"/>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329" name="n_4mainValue【一般廃棄物処理施設】&#10;有形固定資産減価償却率">
          <a:extLst>
            <a:ext uri="{FF2B5EF4-FFF2-40B4-BE49-F238E27FC236}">
              <a16:creationId xmlns:a16="http://schemas.microsoft.com/office/drawing/2014/main" id="{DB6AE17E-FB50-45FC-A71A-4F938BAE01DA}"/>
            </a:ext>
          </a:extLst>
        </xdr:cNvPr>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id="{767E60C3-B4C6-45A9-A3AD-AEA1920485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id="{26AEC6A2-FF50-44C5-80AD-8B6690E4DF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id="{3F49195B-0384-40BF-A8EC-7CB409B2A2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id="{3DA38176-B8A2-4E61-BB4E-BE30C6440A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id="{289D90CC-84E1-4326-ACF2-63DBFFBD43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id="{DF885B7B-7368-4013-BECE-60AFBF51E9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id="{5A2442C8-1120-4B0A-8AC5-347C37EB36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id="{B77C395E-36C7-4DFF-AF18-3E6DCD8880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id="{0FB5BFD3-E1A4-437F-BF44-5E978AD4849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id="{61A22C58-6220-4C2A-B2A9-DD0DBAE24A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0" name="直線コネクタ 339">
          <a:extLst>
            <a:ext uri="{FF2B5EF4-FFF2-40B4-BE49-F238E27FC236}">
              <a16:creationId xmlns:a16="http://schemas.microsoft.com/office/drawing/2014/main" id="{623CFD0B-205E-464A-9293-1BEE7A60A3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1" name="テキスト ボックス 340">
          <a:extLst>
            <a:ext uri="{FF2B5EF4-FFF2-40B4-BE49-F238E27FC236}">
              <a16:creationId xmlns:a16="http://schemas.microsoft.com/office/drawing/2014/main" id="{1CC167E9-25B6-45DE-B7B9-4793889642A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2" name="直線コネクタ 341">
          <a:extLst>
            <a:ext uri="{FF2B5EF4-FFF2-40B4-BE49-F238E27FC236}">
              <a16:creationId xmlns:a16="http://schemas.microsoft.com/office/drawing/2014/main" id="{60F70A90-C473-4F2B-992B-4EC7A060ED6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3" name="テキスト ボックス 342">
          <a:extLst>
            <a:ext uri="{FF2B5EF4-FFF2-40B4-BE49-F238E27FC236}">
              <a16:creationId xmlns:a16="http://schemas.microsoft.com/office/drawing/2014/main" id="{349F9F46-A2C6-4DAE-8CD0-92657A3E90C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4" name="直線コネクタ 343">
          <a:extLst>
            <a:ext uri="{FF2B5EF4-FFF2-40B4-BE49-F238E27FC236}">
              <a16:creationId xmlns:a16="http://schemas.microsoft.com/office/drawing/2014/main" id="{D3E54EAC-8D82-4B8E-9D16-937D86EB19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45" name="テキスト ボックス 344">
          <a:extLst>
            <a:ext uri="{FF2B5EF4-FFF2-40B4-BE49-F238E27FC236}">
              <a16:creationId xmlns:a16="http://schemas.microsoft.com/office/drawing/2014/main" id="{09D0C17E-5983-4160-B59F-13595266D617}"/>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6" name="直線コネクタ 345">
          <a:extLst>
            <a:ext uri="{FF2B5EF4-FFF2-40B4-BE49-F238E27FC236}">
              <a16:creationId xmlns:a16="http://schemas.microsoft.com/office/drawing/2014/main" id="{777DD91D-5DE2-4EF0-8AD2-03A76B0834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47" name="テキスト ボックス 346">
          <a:extLst>
            <a:ext uri="{FF2B5EF4-FFF2-40B4-BE49-F238E27FC236}">
              <a16:creationId xmlns:a16="http://schemas.microsoft.com/office/drawing/2014/main" id="{FE54B55A-A8AA-4092-B77F-B5B89DF1E9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a:extLst>
            <a:ext uri="{FF2B5EF4-FFF2-40B4-BE49-F238E27FC236}">
              <a16:creationId xmlns:a16="http://schemas.microsoft.com/office/drawing/2014/main" id="{6F180886-DBC8-4F32-9315-C557014C99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9" name="テキスト ボックス 348">
          <a:extLst>
            <a:ext uri="{FF2B5EF4-FFF2-40B4-BE49-F238E27FC236}">
              <a16:creationId xmlns:a16="http://schemas.microsoft.com/office/drawing/2014/main" id="{9EA6AD1C-E4AE-4DC7-9674-CB8F8E366F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a:extLst>
            <a:ext uri="{FF2B5EF4-FFF2-40B4-BE49-F238E27FC236}">
              <a16:creationId xmlns:a16="http://schemas.microsoft.com/office/drawing/2014/main" id="{BE10FE34-6F72-4E11-A6C3-4645B1AFBB4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1" name="直線コネクタ 350">
          <a:extLst>
            <a:ext uri="{FF2B5EF4-FFF2-40B4-BE49-F238E27FC236}">
              <a16:creationId xmlns:a16="http://schemas.microsoft.com/office/drawing/2014/main" id="{AE5F4535-C78A-4FB8-B03C-C72FEE528163}"/>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2" name="【一般廃棄物処理施設】&#10;一人当たり有形固定資産（償却資産）額最小値テキスト">
          <a:extLst>
            <a:ext uri="{FF2B5EF4-FFF2-40B4-BE49-F238E27FC236}">
              <a16:creationId xmlns:a16="http://schemas.microsoft.com/office/drawing/2014/main" id="{9F13C5B2-AD11-4D10-BC24-3C15B708BE8E}"/>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3" name="直線コネクタ 352">
          <a:extLst>
            <a:ext uri="{FF2B5EF4-FFF2-40B4-BE49-F238E27FC236}">
              <a16:creationId xmlns:a16="http://schemas.microsoft.com/office/drawing/2014/main" id="{618FEAB2-5DB5-4BEF-B977-4E6B868BB38C}"/>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54" name="【一般廃棄物処理施設】&#10;一人当たり有形固定資産（償却資産）額最大値テキスト">
          <a:extLst>
            <a:ext uri="{FF2B5EF4-FFF2-40B4-BE49-F238E27FC236}">
              <a16:creationId xmlns:a16="http://schemas.microsoft.com/office/drawing/2014/main" id="{3E569A53-5924-40C4-B893-E6746B7877F4}"/>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55" name="直線コネクタ 354">
          <a:extLst>
            <a:ext uri="{FF2B5EF4-FFF2-40B4-BE49-F238E27FC236}">
              <a16:creationId xmlns:a16="http://schemas.microsoft.com/office/drawing/2014/main" id="{AB1D0980-5D14-4EF7-915E-8617CC0C4171}"/>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56" name="【一般廃棄物処理施設】&#10;一人当たり有形固定資産（償却資産）額平均値テキスト">
          <a:extLst>
            <a:ext uri="{FF2B5EF4-FFF2-40B4-BE49-F238E27FC236}">
              <a16:creationId xmlns:a16="http://schemas.microsoft.com/office/drawing/2014/main" id="{1F13C6C9-68CD-4DC3-857E-5062447F7372}"/>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57" name="フローチャート: 判断 356">
          <a:extLst>
            <a:ext uri="{FF2B5EF4-FFF2-40B4-BE49-F238E27FC236}">
              <a16:creationId xmlns:a16="http://schemas.microsoft.com/office/drawing/2014/main" id="{C395B302-DC00-4E80-A3B8-E7B181E4EE8D}"/>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58" name="フローチャート: 判断 357">
          <a:extLst>
            <a:ext uri="{FF2B5EF4-FFF2-40B4-BE49-F238E27FC236}">
              <a16:creationId xmlns:a16="http://schemas.microsoft.com/office/drawing/2014/main" id="{363E48F0-040D-4F90-A412-82AABAE8A0E1}"/>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59" name="フローチャート: 判断 358">
          <a:extLst>
            <a:ext uri="{FF2B5EF4-FFF2-40B4-BE49-F238E27FC236}">
              <a16:creationId xmlns:a16="http://schemas.microsoft.com/office/drawing/2014/main" id="{F556238B-63F2-4B7E-8AAF-087384121783}"/>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0" name="フローチャート: 判断 359">
          <a:extLst>
            <a:ext uri="{FF2B5EF4-FFF2-40B4-BE49-F238E27FC236}">
              <a16:creationId xmlns:a16="http://schemas.microsoft.com/office/drawing/2014/main" id="{029CB767-60BE-4000-835F-0616B0EA4A53}"/>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1" name="フローチャート: 判断 360">
          <a:extLst>
            <a:ext uri="{FF2B5EF4-FFF2-40B4-BE49-F238E27FC236}">
              <a16:creationId xmlns:a16="http://schemas.microsoft.com/office/drawing/2014/main" id="{B9F76BCF-E094-4391-9B84-208C3FC5C09E}"/>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3165A7DE-2E9D-42C4-9EBE-F2C4ED9765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25092994-2700-45FD-A18B-0B5F95E278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5A86E0DC-6689-42A0-9B7F-9E7E4B44C0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24047BA-F840-42BA-BE32-AAAF9A1319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302FAD0D-6F55-4652-8BFB-ECAC78A2FE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167159</xdr:rowOff>
    </xdr:from>
    <xdr:to>
      <xdr:col>116</xdr:col>
      <xdr:colOff>114300</xdr:colOff>
      <xdr:row>41</xdr:row>
      <xdr:rowOff>97309</xdr:rowOff>
    </xdr:to>
    <xdr:sp macro="" textlink="">
      <xdr:nvSpPr>
        <xdr:cNvPr id="367" name="楕円 366">
          <a:extLst>
            <a:ext uri="{FF2B5EF4-FFF2-40B4-BE49-F238E27FC236}">
              <a16:creationId xmlns:a16="http://schemas.microsoft.com/office/drawing/2014/main" id="{43DFA019-FBFB-4A96-8E52-AFBF2A7919C5}"/>
            </a:ext>
          </a:extLst>
        </xdr:cNvPr>
        <xdr:cNvSpPr/>
      </xdr:nvSpPr>
      <xdr:spPr>
        <a:xfrm>
          <a:off x="22110700" y="70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90874</xdr:rowOff>
    </xdr:from>
    <xdr:ext cx="599010" cy="259045"/>
    <xdr:sp macro="" textlink="">
      <xdr:nvSpPr>
        <xdr:cNvPr id="368" name="【一般廃棄物処理施設】&#10;一人当たり有形固定資産（償却資産）額該当値テキスト">
          <a:extLst>
            <a:ext uri="{FF2B5EF4-FFF2-40B4-BE49-F238E27FC236}">
              <a16:creationId xmlns:a16="http://schemas.microsoft.com/office/drawing/2014/main" id="{70EC90DB-1A96-45FB-8B93-0FF1528AFBE0}"/>
            </a:ext>
          </a:extLst>
        </xdr:cNvPr>
        <xdr:cNvSpPr txBox="1"/>
      </xdr:nvSpPr>
      <xdr:spPr>
        <a:xfrm>
          <a:off x="22199600" y="69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168032</xdr:rowOff>
    </xdr:from>
    <xdr:to>
      <xdr:col>112</xdr:col>
      <xdr:colOff>38100</xdr:colOff>
      <xdr:row>41</xdr:row>
      <xdr:rowOff>98182</xdr:rowOff>
    </xdr:to>
    <xdr:sp macro="" textlink="">
      <xdr:nvSpPr>
        <xdr:cNvPr id="369" name="楕円 368">
          <a:extLst>
            <a:ext uri="{FF2B5EF4-FFF2-40B4-BE49-F238E27FC236}">
              <a16:creationId xmlns:a16="http://schemas.microsoft.com/office/drawing/2014/main" id="{02D33574-B46A-4EB8-886D-5254314493FB}"/>
            </a:ext>
          </a:extLst>
        </xdr:cNvPr>
        <xdr:cNvSpPr/>
      </xdr:nvSpPr>
      <xdr:spPr>
        <a:xfrm>
          <a:off x="21272500" y="70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46509</xdr:rowOff>
    </xdr:from>
    <xdr:to>
      <xdr:col>116</xdr:col>
      <xdr:colOff>63500</xdr:colOff>
      <xdr:row>41</xdr:row>
      <xdr:rowOff>47382</xdr:rowOff>
    </xdr:to>
    <xdr:cxnSp macro="">
      <xdr:nvCxnSpPr>
        <xdr:cNvPr id="370" name="直線コネクタ 369">
          <a:extLst>
            <a:ext uri="{FF2B5EF4-FFF2-40B4-BE49-F238E27FC236}">
              <a16:creationId xmlns:a16="http://schemas.microsoft.com/office/drawing/2014/main" id="{7A490856-BFA4-47BD-89FC-AB8181F84852}"/>
            </a:ext>
          </a:extLst>
        </xdr:cNvPr>
        <xdr:cNvCxnSpPr/>
      </xdr:nvCxnSpPr>
      <xdr:spPr>
        <a:xfrm flipV="1">
          <a:off x="21323300" y="7075959"/>
          <a:ext cx="8382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168646</xdr:rowOff>
    </xdr:from>
    <xdr:to>
      <xdr:col>107</xdr:col>
      <xdr:colOff>101600</xdr:colOff>
      <xdr:row>41</xdr:row>
      <xdr:rowOff>98796</xdr:rowOff>
    </xdr:to>
    <xdr:sp macro="" textlink="">
      <xdr:nvSpPr>
        <xdr:cNvPr id="371" name="楕円 370">
          <a:extLst>
            <a:ext uri="{FF2B5EF4-FFF2-40B4-BE49-F238E27FC236}">
              <a16:creationId xmlns:a16="http://schemas.microsoft.com/office/drawing/2014/main" id="{FE01A558-D8B2-498D-96CF-86AA6A6BA93E}"/>
            </a:ext>
          </a:extLst>
        </xdr:cNvPr>
        <xdr:cNvSpPr/>
      </xdr:nvSpPr>
      <xdr:spPr>
        <a:xfrm>
          <a:off x="20383500" y="70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47382</xdr:rowOff>
    </xdr:from>
    <xdr:to>
      <xdr:col>111</xdr:col>
      <xdr:colOff>177800</xdr:colOff>
      <xdr:row>41</xdr:row>
      <xdr:rowOff>47996</xdr:rowOff>
    </xdr:to>
    <xdr:cxnSp macro="">
      <xdr:nvCxnSpPr>
        <xdr:cNvPr id="372" name="直線コネクタ 371">
          <a:extLst>
            <a:ext uri="{FF2B5EF4-FFF2-40B4-BE49-F238E27FC236}">
              <a16:creationId xmlns:a16="http://schemas.microsoft.com/office/drawing/2014/main" id="{95C866AB-785D-401B-B6B0-F4F9369CF6D7}"/>
            </a:ext>
          </a:extLst>
        </xdr:cNvPr>
        <xdr:cNvCxnSpPr/>
      </xdr:nvCxnSpPr>
      <xdr:spPr>
        <a:xfrm flipV="1">
          <a:off x="20434300" y="7076832"/>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169608</xdr:rowOff>
    </xdr:from>
    <xdr:to>
      <xdr:col>102</xdr:col>
      <xdr:colOff>165100</xdr:colOff>
      <xdr:row>41</xdr:row>
      <xdr:rowOff>99758</xdr:rowOff>
    </xdr:to>
    <xdr:sp macro="" textlink="">
      <xdr:nvSpPr>
        <xdr:cNvPr id="373" name="楕円 372">
          <a:extLst>
            <a:ext uri="{FF2B5EF4-FFF2-40B4-BE49-F238E27FC236}">
              <a16:creationId xmlns:a16="http://schemas.microsoft.com/office/drawing/2014/main" id="{EC5EB251-BE74-4F48-ACD7-B7F6619ABCA1}"/>
            </a:ext>
          </a:extLst>
        </xdr:cNvPr>
        <xdr:cNvSpPr/>
      </xdr:nvSpPr>
      <xdr:spPr>
        <a:xfrm>
          <a:off x="19494500" y="70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47996</xdr:rowOff>
    </xdr:from>
    <xdr:to>
      <xdr:col>107</xdr:col>
      <xdr:colOff>50800</xdr:colOff>
      <xdr:row>41</xdr:row>
      <xdr:rowOff>48958</xdr:rowOff>
    </xdr:to>
    <xdr:cxnSp macro="">
      <xdr:nvCxnSpPr>
        <xdr:cNvPr id="374" name="直線コネクタ 373">
          <a:extLst>
            <a:ext uri="{FF2B5EF4-FFF2-40B4-BE49-F238E27FC236}">
              <a16:creationId xmlns:a16="http://schemas.microsoft.com/office/drawing/2014/main" id="{F318AD76-5270-4384-8388-BD3A6E40514D}"/>
            </a:ext>
          </a:extLst>
        </xdr:cNvPr>
        <xdr:cNvCxnSpPr/>
      </xdr:nvCxnSpPr>
      <xdr:spPr>
        <a:xfrm flipV="1">
          <a:off x="19545300" y="7077446"/>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56785</xdr:rowOff>
    </xdr:from>
    <xdr:to>
      <xdr:col>98</xdr:col>
      <xdr:colOff>38100</xdr:colOff>
      <xdr:row>39</xdr:row>
      <xdr:rowOff>158385</xdr:rowOff>
    </xdr:to>
    <xdr:sp macro="" textlink="">
      <xdr:nvSpPr>
        <xdr:cNvPr id="375" name="楕円 374">
          <a:extLst>
            <a:ext uri="{FF2B5EF4-FFF2-40B4-BE49-F238E27FC236}">
              <a16:creationId xmlns:a16="http://schemas.microsoft.com/office/drawing/2014/main" id="{9FED9BD3-2141-4BF6-8084-184F19D8F903}"/>
            </a:ext>
          </a:extLst>
        </xdr:cNvPr>
        <xdr:cNvSpPr/>
      </xdr:nvSpPr>
      <xdr:spPr>
        <a:xfrm>
          <a:off x="18605500" y="674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107585</xdr:rowOff>
    </xdr:from>
    <xdr:to>
      <xdr:col>102</xdr:col>
      <xdr:colOff>114300</xdr:colOff>
      <xdr:row>41</xdr:row>
      <xdr:rowOff>48958</xdr:rowOff>
    </xdr:to>
    <xdr:cxnSp macro="">
      <xdr:nvCxnSpPr>
        <xdr:cNvPr id="376" name="直線コネクタ 375">
          <a:extLst>
            <a:ext uri="{FF2B5EF4-FFF2-40B4-BE49-F238E27FC236}">
              <a16:creationId xmlns:a16="http://schemas.microsoft.com/office/drawing/2014/main" id="{3A5D1F15-4797-466A-BAA9-3B3C05926FC2}"/>
            </a:ext>
          </a:extLst>
        </xdr:cNvPr>
        <xdr:cNvCxnSpPr/>
      </xdr:nvCxnSpPr>
      <xdr:spPr>
        <a:xfrm>
          <a:off x="18656300" y="6794135"/>
          <a:ext cx="889000" cy="28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77" name="n_1aveValue【一般廃棄物処理施設】&#10;一人当たり有形固定資産（償却資産）額">
          <a:extLst>
            <a:ext uri="{FF2B5EF4-FFF2-40B4-BE49-F238E27FC236}">
              <a16:creationId xmlns:a16="http://schemas.microsoft.com/office/drawing/2014/main" id="{8BAD3A34-39B5-467A-A6F5-EF8D2C23A505}"/>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78" name="n_2aveValue【一般廃棄物処理施設】&#10;一人当たり有形固定資産（償却資産）額">
          <a:extLst>
            <a:ext uri="{FF2B5EF4-FFF2-40B4-BE49-F238E27FC236}">
              <a16:creationId xmlns:a16="http://schemas.microsoft.com/office/drawing/2014/main" id="{FEDCB704-8C84-4DFD-8595-E52886E6828C}"/>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79" name="n_3aveValue【一般廃棄物処理施設】&#10;一人当たり有形固定資産（償却資産）額">
          <a:extLst>
            <a:ext uri="{FF2B5EF4-FFF2-40B4-BE49-F238E27FC236}">
              <a16:creationId xmlns:a16="http://schemas.microsoft.com/office/drawing/2014/main" id="{650493F3-2256-40ED-8C25-5D8D20D17DD4}"/>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380" name="n_4aveValue【一般廃棄物処理施設】&#10;一人当たり有形固定資産（償却資産）額">
          <a:extLst>
            <a:ext uri="{FF2B5EF4-FFF2-40B4-BE49-F238E27FC236}">
              <a16:creationId xmlns:a16="http://schemas.microsoft.com/office/drawing/2014/main" id="{193B8572-EA43-4DF4-BF98-A33E376CE969}"/>
            </a:ext>
          </a:extLst>
        </xdr:cNvPr>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89309</xdr:rowOff>
    </xdr:from>
    <xdr:ext cx="599010" cy="259045"/>
    <xdr:sp macro="" textlink="">
      <xdr:nvSpPr>
        <xdr:cNvPr id="381" name="n_1mainValue【一般廃棄物処理施設】&#10;一人当たり有形固定資産（償却資産）額">
          <a:extLst>
            <a:ext uri="{FF2B5EF4-FFF2-40B4-BE49-F238E27FC236}">
              <a16:creationId xmlns:a16="http://schemas.microsoft.com/office/drawing/2014/main" id="{CBD8C8B4-921B-4C29-AB73-70A29CF60B7A}"/>
            </a:ext>
          </a:extLst>
        </xdr:cNvPr>
        <xdr:cNvSpPr txBox="1"/>
      </xdr:nvSpPr>
      <xdr:spPr>
        <a:xfrm>
          <a:off x="21011095" y="711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89923</xdr:rowOff>
    </xdr:from>
    <xdr:ext cx="599010" cy="259045"/>
    <xdr:sp macro="" textlink="">
      <xdr:nvSpPr>
        <xdr:cNvPr id="382" name="n_2mainValue【一般廃棄物処理施設】&#10;一人当たり有形固定資産（償却資産）額">
          <a:extLst>
            <a:ext uri="{FF2B5EF4-FFF2-40B4-BE49-F238E27FC236}">
              <a16:creationId xmlns:a16="http://schemas.microsoft.com/office/drawing/2014/main" id="{5F332BD0-7E5E-49A3-8A17-4FA113C28ABE}"/>
            </a:ext>
          </a:extLst>
        </xdr:cNvPr>
        <xdr:cNvSpPr txBox="1"/>
      </xdr:nvSpPr>
      <xdr:spPr>
        <a:xfrm>
          <a:off x="20134795" y="711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90885</xdr:rowOff>
    </xdr:from>
    <xdr:ext cx="599010" cy="259045"/>
    <xdr:sp macro="" textlink="">
      <xdr:nvSpPr>
        <xdr:cNvPr id="383" name="n_3mainValue【一般廃棄物処理施設】&#10;一人当たり有形固定資産（償却資産）額">
          <a:extLst>
            <a:ext uri="{FF2B5EF4-FFF2-40B4-BE49-F238E27FC236}">
              <a16:creationId xmlns:a16="http://schemas.microsoft.com/office/drawing/2014/main" id="{00D7C114-DEF5-412B-A403-BE62CD415250}"/>
            </a:ext>
          </a:extLst>
        </xdr:cNvPr>
        <xdr:cNvSpPr txBox="1"/>
      </xdr:nvSpPr>
      <xdr:spPr>
        <a:xfrm>
          <a:off x="19245795" y="712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3462</xdr:rowOff>
    </xdr:from>
    <xdr:ext cx="599010" cy="259045"/>
    <xdr:sp macro="" textlink="">
      <xdr:nvSpPr>
        <xdr:cNvPr id="384" name="n_4mainValue【一般廃棄物処理施設】&#10;一人当たり有形固定資産（償却資産）額">
          <a:extLst>
            <a:ext uri="{FF2B5EF4-FFF2-40B4-BE49-F238E27FC236}">
              <a16:creationId xmlns:a16="http://schemas.microsoft.com/office/drawing/2014/main" id="{22463E97-03B7-4E6A-B2A4-F37309E5C02D}"/>
            </a:ext>
          </a:extLst>
        </xdr:cNvPr>
        <xdr:cNvSpPr txBox="1"/>
      </xdr:nvSpPr>
      <xdr:spPr>
        <a:xfrm>
          <a:off x="18356795" y="651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D5E322B5-DCDB-4916-B378-D3CCA1D27D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A7EB98B6-490B-4B8A-B5BC-B236123E844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2CD3E6C2-0D16-4A34-A399-AB770A7043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A475FAA4-D565-436D-A031-F36D632A8B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48377FF2-C280-4290-8118-4FFB2DDE22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5400BF37-833E-43F1-88A5-93A4B0F1D0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FBBD744D-D89C-4404-A874-C77E3F1AA5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D8206B6D-0C65-403D-BF93-F001908C1E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id="{73CD6675-023D-4D0F-B182-D47899CFDC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id="{6391C0FB-D1AB-489F-86CE-0D0D900E0E8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a:extLst>
            <a:ext uri="{FF2B5EF4-FFF2-40B4-BE49-F238E27FC236}">
              <a16:creationId xmlns:a16="http://schemas.microsoft.com/office/drawing/2014/main" id="{CBBBF9E7-2EE3-4D64-8F6F-503F86844AC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6" name="直線コネクタ 395">
          <a:extLst>
            <a:ext uri="{FF2B5EF4-FFF2-40B4-BE49-F238E27FC236}">
              <a16:creationId xmlns:a16="http://schemas.microsoft.com/office/drawing/2014/main" id="{2941B5E3-C15B-479C-B6CC-5388A885846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7" name="テキスト ボックス 396">
          <a:extLst>
            <a:ext uri="{FF2B5EF4-FFF2-40B4-BE49-F238E27FC236}">
              <a16:creationId xmlns:a16="http://schemas.microsoft.com/office/drawing/2014/main" id="{1BABDAF3-A5D1-41F8-86F6-A051C45F8A1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8" name="直線コネクタ 397">
          <a:extLst>
            <a:ext uri="{FF2B5EF4-FFF2-40B4-BE49-F238E27FC236}">
              <a16:creationId xmlns:a16="http://schemas.microsoft.com/office/drawing/2014/main" id="{86BD2CE3-DD5B-420A-981C-BE384C83478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9" name="テキスト ボックス 398">
          <a:extLst>
            <a:ext uri="{FF2B5EF4-FFF2-40B4-BE49-F238E27FC236}">
              <a16:creationId xmlns:a16="http://schemas.microsoft.com/office/drawing/2014/main" id="{2C451E3B-77F1-4E0E-898A-C639AB807E1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0" name="直線コネクタ 399">
          <a:extLst>
            <a:ext uri="{FF2B5EF4-FFF2-40B4-BE49-F238E27FC236}">
              <a16:creationId xmlns:a16="http://schemas.microsoft.com/office/drawing/2014/main" id="{724B9903-FBD3-4725-9540-077DB1080EC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1" name="テキスト ボックス 400">
          <a:extLst>
            <a:ext uri="{FF2B5EF4-FFF2-40B4-BE49-F238E27FC236}">
              <a16:creationId xmlns:a16="http://schemas.microsoft.com/office/drawing/2014/main" id="{5F64DA27-2B36-4D93-AE66-D7393342367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2" name="直線コネクタ 401">
          <a:extLst>
            <a:ext uri="{FF2B5EF4-FFF2-40B4-BE49-F238E27FC236}">
              <a16:creationId xmlns:a16="http://schemas.microsoft.com/office/drawing/2014/main" id="{44F93703-DF45-432A-BD8A-057FA44A468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3" name="テキスト ボックス 402">
          <a:extLst>
            <a:ext uri="{FF2B5EF4-FFF2-40B4-BE49-F238E27FC236}">
              <a16:creationId xmlns:a16="http://schemas.microsoft.com/office/drawing/2014/main" id="{813836DC-F21F-447B-8C00-F559FD70A7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4" name="直線コネクタ 403">
          <a:extLst>
            <a:ext uri="{FF2B5EF4-FFF2-40B4-BE49-F238E27FC236}">
              <a16:creationId xmlns:a16="http://schemas.microsoft.com/office/drawing/2014/main" id="{940E3851-D9D7-4194-AA00-5D5123E41E0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5" name="テキスト ボックス 404">
          <a:extLst>
            <a:ext uri="{FF2B5EF4-FFF2-40B4-BE49-F238E27FC236}">
              <a16:creationId xmlns:a16="http://schemas.microsoft.com/office/drawing/2014/main" id="{99CE2BF8-DDAA-4D04-8972-840005309CE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23F96263-B71F-4BF9-9787-0356ECEAE4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7" name="テキスト ボックス 406">
          <a:extLst>
            <a:ext uri="{FF2B5EF4-FFF2-40B4-BE49-F238E27FC236}">
              <a16:creationId xmlns:a16="http://schemas.microsoft.com/office/drawing/2014/main" id="{14F4795B-0C69-4502-8091-686A57932CB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a:extLst>
            <a:ext uri="{FF2B5EF4-FFF2-40B4-BE49-F238E27FC236}">
              <a16:creationId xmlns:a16="http://schemas.microsoft.com/office/drawing/2014/main" id="{89065FB7-72FC-4F22-8B50-B2EB035613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09" name="直線コネクタ 408">
          <a:extLst>
            <a:ext uri="{FF2B5EF4-FFF2-40B4-BE49-F238E27FC236}">
              <a16:creationId xmlns:a16="http://schemas.microsoft.com/office/drawing/2014/main" id="{36CC1A81-640D-456A-868D-2F60F954C160}"/>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0" name="【保健センター・保健所】&#10;有形固定資産減価償却率最小値テキスト">
          <a:extLst>
            <a:ext uri="{FF2B5EF4-FFF2-40B4-BE49-F238E27FC236}">
              <a16:creationId xmlns:a16="http://schemas.microsoft.com/office/drawing/2014/main" id="{428A3963-A734-450E-8006-ADCD429D6261}"/>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1" name="直線コネクタ 410">
          <a:extLst>
            <a:ext uri="{FF2B5EF4-FFF2-40B4-BE49-F238E27FC236}">
              <a16:creationId xmlns:a16="http://schemas.microsoft.com/office/drawing/2014/main" id="{CBF2FBCB-92CC-42A1-8FD1-E0648FD62DA1}"/>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12" name="【保健センター・保健所】&#10;有形固定資産減価償却率最大値テキスト">
          <a:extLst>
            <a:ext uri="{FF2B5EF4-FFF2-40B4-BE49-F238E27FC236}">
              <a16:creationId xmlns:a16="http://schemas.microsoft.com/office/drawing/2014/main" id="{4A7740BC-403D-4A19-8A27-AA002F0D459C}"/>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13" name="直線コネクタ 412">
          <a:extLst>
            <a:ext uri="{FF2B5EF4-FFF2-40B4-BE49-F238E27FC236}">
              <a16:creationId xmlns:a16="http://schemas.microsoft.com/office/drawing/2014/main" id="{72BB4815-23C9-4EAE-BEAD-AB9E8FFEADAF}"/>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14" name="【保健センター・保健所】&#10;有形固定資産減価償却率平均値テキスト">
          <a:extLst>
            <a:ext uri="{FF2B5EF4-FFF2-40B4-BE49-F238E27FC236}">
              <a16:creationId xmlns:a16="http://schemas.microsoft.com/office/drawing/2014/main" id="{5966EC26-24BE-4CD5-B710-72196D2DC958}"/>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15" name="フローチャート: 判断 414">
          <a:extLst>
            <a:ext uri="{FF2B5EF4-FFF2-40B4-BE49-F238E27FC236}">
              <a16:creationId xmlns:a16="http://schemas.microsoft.com/office/drawing/2014/main" id="{ED077F88-CE01-4C73-83FD-A06AA5FDD8B3}"/>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16" name="フローチャート: 判断 415">
          <a:extLst>
            <a:ext uri="{FF2B5EF4-FFF2-40B4-BE49-F238E27FC236}">
              <a16:creationId xmlns:a16="http://schemas.microsoft.com/office/drawing/2014/main" id="{685FC53A-34C7-46EE-B275-F3B781D8E5FC}"/>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17" name="フローチャート: 判断 416">
          <a:extLst>
            <a:ext uri="{FF2B5EF4-FFF2-40B4-BE49-F238E27FC236}">
              <a16:creationId xmlns:a16="http://schemas.microsoft.com/office/drawing/2014/main" id="{FB61A4A5-4FF3-47F8-A0A4-10D6159CE61A}"/>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18" name="フローチャート: 判断 417">
          <a:extLst>
            <a:ext uri="{FF2B5EF4-FFF2-40B4-BE49-F238E27FC236}">
              <a16:creationId xmlns:a16="http://schemas.microsoft.com/office/drawing/2014/main" id="{B2530738-2278-4732-A296-5C12B7ADC8D1}"/>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19" name="フローチャート: 判断 418">
          <a:extLst>
            <a:ext uri="{FF2B5EF4-FFF2-40B4-BE49-F238E27FC236}">
              <a16:creationId xmlns:a16="http://schemas.microsoft.com/office/drawing/2014/main" id="{C2A8827E-0B19-4B71-9913-1F9C7FB2102C}"/>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F63CD65D-574F-4170-94B6-ECBD396409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FB1C2AC0-0DCC-4F60-853C-D54609B273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F7BC2712-2482-4DF7-9C4A-6968F15800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7F5C2AA8-BE03-4ED0-95E9-155FA51357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DB81A037-3F84-4EB4-8728-5C874D9D456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64</xdr:row>
      <xdr:rowOff>6350</xdr:rowOff>
    </xdr:from>
    <xdr:to>
      <xdr:col>67</xdr:col>
      <xdr:colOff>101600</xdr:colOff>
      <xdr:row>64</xdr:row>
      <xdr:rowOff>107950</xdr:rowOff>
    </xdr:to>
    <xdr:sp macro="" textlink="">
      <xdr:nvSpPr>
        <xdr:cNvPr id="425" name="楕円 424">
          <a:extLst>
            <a:ext uri="{FF2B5EF4-FFF2-40B4-BE49-F238E27FC236}">
              <a16:creationId xmlns:a16="http://schemas.microsoft.com/office/drawing/2014/main" id="{0021586E-2BB9-46A1-A57A-6FC5066A748D}"/>
            </a:ext>
          </a:extLst>
        </xdr:cNvPr>
        <xdr:cNvSpPr/>
      </xdr:nvSpPr>
      <xdr:spPr>
        <a:xfrm>
          <a:off x="12763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40657</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1E9AD224-A1F7-43FE-AF3C-2AE116A70C94}"/>
            </a:ext>
          </a:extLst>
        </xdr:cNvPr>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427" name="n_2aveValue【保健センター・保健所】&#10;有形固定資産減価償却率">
          <a:extLst>
            <a:ext uri="{FF2B5EF4-FFF2-40B4-BE49-F238E27FC236}">
              <a16:creationId xmlns:a16="http://schemas.microsoft.com/office/drawing/2014/main" id="{2FAFADCC-FF9F-43B9-B36F-E7ABABAE467A}"/>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428" name="n_3aveValue【保健センター・保健所】&#10;有形固定資産減価償却率">
          <a:extLst>
            <a:ext uri="{FF2B5EF4-FFF2-40B4-BE49-F238E27FC236}">
              <a16:creationId xmlns:a16="http://schemas.microsoft.com/office/drawing/2014/main" id="{09E72962-519E-4796-B7FB-D0EB7B9FA26B}"/>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429" name="n_4aveValue【保健センター・保健所】&#10;有形固定資産減価償却率">
          <a:extLst>
            <a:ext uri="{FF2B5EF4-FFF2-40B4-BE49-F238E27FC236}">
              <a16:creationId xmlns:a16="http://schemas.microsoft.com/office/drawing/2014/main" id="{76C71D66-D353-4DB0-9736-4D74C5C50CBE}"/>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99077</xdr:rowOff>
    </xdr:from>
    <xdr:ext cx="405111" cy="259045"/>
    <xdr:sp macro="" textlink="">
      <xdr:nvSpPr>
        <xdr:cNvPr id="430" name="n_4mainValue【保健センター・保健所】&#10;有形固定資産減価償却率">
          <a:extLst>
            <a:ext uri="{FF2B5EF4-FFF2-40B4-BE49-F238E27FC236}">
              <a16:creationId xmlns:a16="http://schemas.microsoft.com/office/drawing/2014/main" id="{0CF196F8-B8A8-4C4D-85C7-D28C7F5929F0}"/>
            </a:ext>
          </a:extLst>
        </xdr:cNvPr>
        <xdr:cNvSpPr txBox="1"/>
      </xdr:nvSpPr>
      <xdr:spPr>
        <a:xfrm>
          <a:off x="12611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a:extLst>
            <a:ext uri="{FF2B5EF4-FFF2-40B4-BE49-F238E27FC236}">
              <a16:creationId xmlns:a16="http://schemas.microsoft.com/office/drawing/2014/main" id="{80416974-CFDD-450E-8515-12A9327BD7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a:extLst>
            <a:ext uri="{FF2B5EF4-FFF2-40B4-BE49-F238E27FC236}">
              <a16:creationId xmlns:a16="http://schemas.microsoft.com/office/drawing/2014/main" id="{BE1673EE-B806-4A1F-B7D9-1CF3846A9B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a:extLst>
            <a:ext uri="{FF2B5EF4-FFF2-40B4-BE49-F238E27FC236}">
              <a16:creationId xmlns:a16="http://schemas.microsoft.com/office/drawing/2014/main" id="{9B2875D4-D50E-4580-B794-0A18BB0A04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a:extLst>
            <a:ext uri="{FF2B5EF4-FFF2-40B4-BE49-F238E27FC236}">
              <a16:creationId xmlns:a16="http://schemas.microsoft.com/office/drawing/2014/main" id="{32E0A7D9-A877-4F93-9C0C-6BB969085E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a:extLst>
            <a:ext uri="{FF2B5EF4-FFF2-40B4-BE49-F238E27FC236}">
              <a16:creationId xmlns:a16="http://schemas.microsoft.com/office/drawing/2014/main" id="{35998A76-A82F-4F1D-9F01-B463673C18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a:extLst>
            <a:ext uri="{FF2B5EF4-FFF2-40B4-BE49-F238E27FC236}">
              <a16:creationId xmlns:a16="http://schemas.microsoft.com/office/drawing/2014/main" id="{0042E3F2-500D-4ED7-BAE6-6E4B3596F4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a:extLst>
            <a:ext uri="{FF2B5EF4-FFF2-40B4-BE49-F238E27FC236}">
              <a16:creationId xmlns:a16="http://schemas.microsoft.com/office/drawing/2014/main" id="{41632313-16FD-4BC6-9474-B0D76648CC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a:extLst>
            <a:ext uri="{FF2B5EF4-FFF2-40B4-BE49-F238E27FC236}">
              <a16:creationId xmlns:a16="http://schemas.microsoft.com/office/drawing/2014/main" id="{BD6131FC-AE37-47A0-B4FE-C2B83D709E6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a:extLst>
            <a:ext uri="{FF2B5EF4-FFF2-40B4-BE49-F238E27FC236}">
              <a16:creationId xmlns:a16="http://schemas.microsoft.com/office/drawing/2014/main" id="{9978D58A-6305-4368-8954-D1507AA950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a:extLst>
            <a:ext uri="{FF2B5EF4-FFF2-40B4-BE49-F238E27FC236}">
              <a16:creationId xmlns:a16="http://schemas.microsoft.com/office/drawing/2014/main" id="{96CC7260-B4DB-4035-AC6B-4B99101BBC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id="{CA21646E-EA7A-4C20-A91E-4FF834F8DD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id="{6B5541CD-1335-4EBB-9F67-B34F4D22387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id="{10AA4127-9EDB-4160-AE35-AA5A5E756F5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id="{5A6BB8EF-D50A-4A1D-86F0-D7AE605D891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id="{3F15D115-4283-400A-A9BA-04091D5A17F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id="{BA403508-F78B-42F1-8A23-786F9062DE6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id="{875E22E9-DB7B-45C2-992C-FE5EE322F4A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6EEE595E-9F96-4B49-8410-A201A94DCBF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5541FB00-8644-41BB-9FD8-66667D2870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A4BC3A9-5462-4D80-8848-FBD17F898D1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a:extLst>
            <a:ext uri="{FF2B5EF4-FFF2-40B4-BE49-F238E27FC236}">
              <a16:creationId xmlns:a16="http://schemas.microsoft.com/office/drawing/2014/main" id="{836970EF-2808-4793-B663-D6ABC5BFC03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52" name="直線コネクタ 451">
          <a:extLst>
            <a:ext uri="{FF2B5EF4-FFF2-40B4-BE49-F238E27FC236}">
              <a16:creationId xmlns:a16="http://schemas.microsoft.com/office/drawing/2014/main" id="{71AD2B82-BAA3-4E48-8F09-11D11B2F5D66}"/>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53" name="【保健センター・保健所】&#10;一人当たり面積最小値テキスト">
          <a:extLst>
            <a:ext uri="{FF2B5EF4-FFF2-40B4-BE49-F238E27FC236}">
              <a16:creationId xmlns:a16="http://schemas.microsoft.com/office/drawing/2014/main" id="{8816D981-71A9-4606-A14D-B7627C7153AC}"/>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54" name="直線コネクタ 453">
          <a:extLst>
            <a:ext uri="{FF2B5EF4-FFF2-40B4-BE49-F238E27FC236}">
              <a16:creationId xmlns:a16="http://schemas.microsoft.com/office/drawing/2014/main" id="{0029596F-3A19-4F2D-8D8F-9FCFC8B53820}"/>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55" name="【保健センター・保健所】&#10;一人当たり面積最大値テキスト">
          <a:extLst>
            <a:ext uri="{FF2B5EF4-FFF2-40B4-BE49-F238E27FC236}">
              <a16:creationId xmlns:a16="http://schemas.microsoft.com/office/drawing/2014/main" id="{0A5C5555-DB54-4A6C-97A0-694202EFF886}"/>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56" name="直線コネクタ 455">
          <a:extLst>
            <a:ext uri="{FF2B5EF4-FFF2-40B4-BE49-F238E27FC236}">
              <a16:creationId xmlns:a16="http://schemas.microsoft.com/office/drawing/2014/main" id="{09D5A986-22DD-4E30-9BE6-8849A7517633}"/>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57" name="【保健センター・保健所】&#10;一人当たり面積平均値テキスト">
          <a:extLst>
            <a:ext uri="{FF2B5EF4-FFF2-40B4-BE49-F238E27FC236}">
              <a16:creationId xmlns:a16="http://schemas.microsoft.com/office/drawing/2014/main" id="{CB7D050A-9214-482D-A01E-73541A4E4A4F}"/>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58" name="フローチャート: 判断 457">
          <a:extLst>
            <a:ext uri="{FF2B5EF4-FFF2-40B4-BE49-F238E27FC236}">
              <a16:creationId xmlns:a16="http://schemas.microsoft.com/office/drawing/2014/main" id="{0B206694-6398-434D-A9EF-0F7E5A286432}"/>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59" name="フローチャート: 判断 458">
          <a:extLst>
            <a:ext uri="{FF2B5EF4-FFF2-40B4-BE49-F238E27FC236}">
              <a16:creationId xmlns:a16="http://schemas.microsoft.com/office/drawing/2014/main" id="{F83E18FD-4A88-471C-A069-E0A19AD16F78}"/>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60" name="フローチャート: 判断 459">
          <a:extLst>
            <a:ext uri="{FF2B5EF4-FFF2-40B4-BE49-F238E27FC236}">
              <a16:creationId xmlns:a16="http://schemas.microsoft.com/office/drawing/2014/main" id="{D81A5C9C-CCBC-4ACF-AB0B-0F0BCC459C20}"/>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61" name="フローチャート: 判断 460">
          <a:extLst>
            <a:ext uri="{FF2B5EF4-FFF2-40B4-BE49-F238E27FC236}">
              <a16:creationId xmlns:a16="http://schemas.microsoft.com/office/drawing/2014/main" id="{285279FC-75A9-4B81-9510-FAC4398598FA}"/>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62" name="フローチャート: 判断 461">
          <a:extLst>
            <a:ext uri="{FF2B5EF4-FFF2-40B4-BE49-F238E27FC236}">
              <a16:creationId xmlns:a16="http://schemas.microsoft.com/office/drawing/2014/main" id="{D80A1327-7C27-437A-88F9-45FF879F5B72}"/>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E551FF1-D1EE-4F39-8EF1-3DE1F4F483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6BF0D72-19F1-49B9-BDEB-035F365A0F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165C3874-639B-4E74-9851-AEBAC5CFE6A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6CAC81ED-8B8D-4531-B7C5-220658EAC1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204EFD07-4668-43D0-9272-680C0EC565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83159</xdr:rowOff>
    </xdr:from>
    <xdr:to>
      <xdr:col>98</xdr:col>
      <xdr:colOff>38100</xdr:colOff>
      <xdr:row>64</xdr:row>
      <xdr:rowOff>13309</xdr:rowOff>
    </xdr:to>
    <xdr:sp macro="" textlink="">
      <xdr:nvSpPr>
        <xdr:cNvPr id="468" name="楕円 467">
          <a:extLst>
            <a:ext uri="{FF2B5EF4-FFF2-40B4-BE49-F238E27FC236}">
              <a16:creationId xmlns:a16="http://schemas.microsoft.com/office/drawing/2014/main" id="{F7D84568-6A20-434E-B7E6-2FE1CA469779}"/>
            </a:ext>
          </a:extLst>
        </xdr:cNvPr>
        <xdr:cNvSpPr/>
      </xdr:nvSpPr>
      <xdr:spPr>
        <a:xfrm>
          <a:off x="18605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151909</xdr:rowOff>
    </xdr:from>
    <xdr:ext cx="469744" cy="259045"/>
    <xdr:sp macro="" textlink="">
      <xdr:nvSpPr>
        <xdr:cNvPr id="469" name="n_1aveValue【保健センター・保健所】&#10;一人当たり面積">
          <a:extLst>
            <a:ext uri="{FF2B5EF4-FFF2-40B4-BE49-F238E27FC236}">
              <a16:creationId xmlns:a16="http://schemas.microsoft.com/office/drawing/2014/main" id="{5867D3D4-81EB-40B0-8374-0EEEB6499B3F}"/>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470" name="n_2aveValue【保健センター・保健所】&#10;一人当たり面積">
          <a:extLst>
            <a:ext uri="{FF2B5EF4-FFF2-40B4-BE49-F238E27FC236}">
              <a16:creationId xmlns:a16="http://schemas.microsoft.com/office/drawing/2014/main" id="{715C4C69-881C-422A-878F-F65ECFC714EE}"/>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471" name="n_3aveValue【保健センター・保健所】&#10;一人当たり面積">
          <a:extLst>
            <a:ext uri="{FF2B5EF4-FFF2-40B4-BE49-F238E27FC236}">
              <a16:creationId xmlns:a16="http://schemas.microsoft.com/office/drawing/2014/main" id="{C8EB9E59-BDC1-4B4A-8012-52D1A29C07BF}"/>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472" name="n_4aveValue【保健センター・保健所】&#10;一人当たり面積">
          <a:extLst>
            <a:ext uri="{FF2B5EF4-FFF2-40B4-BE49-F238E27FC236}">
              <a16:creationId xmlns:a16="http://schemas.microsoft.com/office/drawing/2014/main" id="{71246A9F-8015-4DB3-86CA-D1B32E84EB31}"/>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4436</xdr:rowOff>
    </xdr:from>
    <xdr:ext cx="469744" cy="259045"/>
    <xdr:sp macro="" textlink="">
      <xdr:nvSpPr>
        <xdr:cNvPr id="473" name="n_4mainValue【保健センター・保健所】&#10;一人当たり面積">
          <a:extLst>
            <a:ext uri="{FF2B5EF4-FFF2-40B4-BE49-F238E27FC236}">
              <a16:creationId xmlns:a16="http://schemas.microsoft.com/office/drawing/2014/main" id="{89C67802-0B11-403D-AE96-D57D4AA3BA20}"/>
            </a:ext>
          </a:extLst>
        </xdr:cNvPr>
        <xdr:cNvSpPr txBox="1"/>
      </xdr:nvSpPr>
      <xdr:spPr>
        <a:xfrm>
          <a:off x="18421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8CDD48D0-E428-46ED-86B1-AE77226C6F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3EE675A9-EC92-45E1-ACE2-729553C332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991EA64C-777A-4FDC-9B14-2FD987C82E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B42A8FA1-DC09-4995-9FD7-3C632CC91A2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7EDDB099-C8D9-48E4-93EA-12D40A6AE4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0B77A9C6-922F-4CE6-822E-E82C342998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51D2422D-9881-479E-8550-BC8F57578F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7425F993-6ECD-431A-B163-E99E1BA32F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2BA0379E-0A4B-405F-88F4-254462389D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6BA7DAEC-20C9-4AEE-A245-1803FE0177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4" name="テキスト ボックス 483">
          <a:extLst>
            <a:ext uri="{FF2B5EF4-FFF2-40B4-BE49-F238E27FC236}">
              <a16:creationId xmlns:a16="http://schemas.microsoft.com/office/drawing/2014/main" id="{04D848C8-22BE-4D42-9429-43F4A4BEF3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5" name="直線コネクタ 484">
          <a:extLst>
            <a:ext uri="{FF2B5EF4-FFF2-40B4-BE49-F238E27FC236}">
              <a16:creationId xmlns:a16="http://schemas.microsoft.com/office/drawing/2014/main" id="{D5212016-BBE3-4067-9F05-1AAACA7E07A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6" name="テキスト ボックス 485">
          <a:extLst>
            <a:ext uri="{FF2B5EF4-FFF2-40B4-BE49-F238E27FC236}">
              <a16:creationId xmlns:a16="http://schemas.microsoft.com/office/drawing/2014/main" id="{CCCB28B7-9950-4D7B-BE29-CCD591A8451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7" name="直線コネクタ 486">
          <a:extLst>
            <a:ext uri="{FF2B5EF4-FFF2-40B4-BE49-F238E27FC236}">
              <a16:creationId xmlns:a16="http://schemas.microsoft.com/office/drawing/2014/main" id="{A8E4362A-E0C0-4FFA-91FA-52B9C7467C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8" name="テキスト ボックス 487">
          <a:extLst>
            <a:ext uri="{FF2B5EF4-FFF2-40B4-BE49-F238E27FC236}">
              <a16:creationId xmlns:a16="http://schemas.microsoft.com/office/drawing/2014/main" id="{9DCD5D43-59A5-4867-8200-7CBDE3D326F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9" name="直線コネクタ 488">
          <a:extLst>
            <a:ext uri="{FF2B5EF4-FFF2-40B4-BE49-F238E27FC236}">
              <a16:creationId xmlns:a16="http://schemas.microsoft.com/office/drawing/2014/main" id="{7EDCA0BC-9BBF-4E99-B7C4-305F3FDE88A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0" name="テキスト ボックス 489">
          <a:extLst>
            <a:ext uri="{FF2B5EF4-FFF2-40B4-BE49-F238E27FC236}">
              <a16:creationId xmlns:a16="http://schemas.microsoft.com/office/drawing/2014/main" id="{8306A752-E251-4D63-A83C-6ABD33BEB76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1" name="直線コネクタ 490">
          <a:extLst>
            <a:ext uri="{FF2B5EF4-FFF2-40B4-BE49-F238E27FC236}">
              <a16:creationId xmlns:a16="http://schemas.microsoft.com/office/drawing/2014/main" id="{4127C209-A213-4D3F-B342-319E5094B40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2" name="テキスト ボックス 491">
          <a:extLst>
            <a:ext uri="{FF2B5EF4-FFF2-40B4-BE49-F238E27FC236}">
              <a16:creationId xmlns:a16="http://schemas.microsoft.com/office/drawing/2014/main" id="{A80D4982-3B64-460F-86DC-DA52E3138A2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3" name="直線コネクタ 492">
          <a:extLst>
            <a:ext uri="{FF2B5EF4-FFF2-40B4-BE49-F238E27FC236}">
              <a16:creationId xmlns:a16="http://schemas.microsoft.com/office/drawing/2014/main" id="{A4344FE3-5FEB-482A-A0DD-636150F3D9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4" name="テキスト ボックス 493">
          <a:extLst>
            <a:ext uri="{FF2B5EF4-FFF2-40B4-BE49-F238E27FC236}">
              <a16:creationId xmlns:a16="http://schemas.microsoft.com/office/drawing/2014/main" id="{A880E62E-5CD1-4FF0-B714-E424CE5798E9}"/>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a:extLst>
            <a:ext uri="{FF2B5EF4-FFF2-40B4-BE49-F238E27FC236}">
              <a16:creationId xmlns:a16="http://schemas.microsoft.com/office/drawing/2014/main" id="{066DEF40-74FD-4EF1-AFA6-CD4C126FC3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6" name="テキスト ボックス 495">
          <a:extLst>
            <a:ext uri="{FF2B5EF4-FFF2-40B4-BE49-F238E27FC236}">
              <a16:creationId xmlns:a16="http://schemas.microsoft.com/office/drawing/2014/main" id="{950A330E-A8A6-410C-8695-B10B7FD23D3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a:extLst>
            <a:ext uri="{FF2B5EF4-FFF2-40B4-BE49-F238E27FC236}">
              <a16:creationId xmlns:a16="http://schemas.microsoft.com/office/drawing/2014/main" id="{608EE3B0-99E7-4AD8-9301-F15A9CAF6F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98" name="直線コネクタ 497">
          <a:extLst>
            <a:ext uri="{FF2B5EF4-FFF2-40B4-BE49-F238E27FC236}">
              <a16:creationId xmlns:a16="http://schemas.microsoft.com/office/drawing/2014/main" id="{00F52802-635C-4812-B3C9-AEC1BCA32D21}"/>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99" name="【消防施設】&#10;有形固定資産減価償却率最小値テキスト">
          <a:extLst>
            <a:ext uri="{FF2B5EF4-FFF2-40B4-BE49-F238E27FC236}">
              <a16:creationId xmlns:a16="http://schemas.microsoft.com/office/drawing/2014/main" id="{570B6B0B-B722-4C9B-A71F-EC8F6AD36DF1}"/>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00" name="直線コネクタ 499">
          <a:extLst>
            <a:ext uri="{FF2B5EF4-FFF2-40B4-BE49-F238E27FC236}">
              <a16:creationId xmlns:a16="http://schemas.microsoft.com/office/drawing/2014/main" id="{C7B236DA-31D7-4428-987F-2A46F4659FFB}"/>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01" name="【消防施設】&#10;有形固定資産減価償却率最大値テキスト">
          <a:extLst>
            <a:ext uri="{FF2B5EF4-FFF2-40B4-BE49-F238E27FC236}">
              <a16:creationId xmlns:a16="http://schemas.microsoft.com/office/drawing/2014/main" id="{9C9AC503-AE20-4E3D-BE7B-F2D6BCADF437}"/>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02" name="直線コネクタ 501">
          <a:extLst>
            <a:ext uri="{FF2B5EF4-FFF2-40B4-BE49-F238E27FC236}">
              <a16:creationId xmlns:a16="http://schemas.microsoft.com/office/drawing/2014/main" id="{A3C0D99C-13D3-4A87-901A-FD378F8D229F}"/>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03" name="【消防施設】&#10;有形固定資産減価償却率平均値テキスト">
          <a:extLst>
            <a:ext uri="{FF2B5EF4-FFF2-40B4-BE49-F238E27FC236}">
              <a16:creationId xmlns:a16="http://schemas.microsoft.com/office/drawing/2014/main" id="{D274EF03-D260-4C50-9A94-C93D9EC26A89}"/>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04" name="フローチャート: 判断 503">
          <a:extLst>
            <a:ext uri="{FF2B5EF4-FFF2-40B4-BE49-F238E27FC236}">
              <a16:creationId xmlns:a16="http://schemas.microsoft.com/office/drawing/2014/main" id="{5C72D40B-E6F0-4AC0-B54F-AEA5E503CB5C}"/>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05" name="フローチャート: 判断 504">
          <a:extLst>
            <a:ext uri="{FF2B5EF4-FFF2-40B4-BE49-F238E27FC236}">
              <a16:creationId xmlns:a16="http://schemas.microsoft.com/office/drawing/2014/main" id="{FC3C4E60-53B4-48E0-A24E-C3A3DCEE859B}"/>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06" name="フローチャート: 判断 505">
          <a:extLst>
            <a:ext uri="{FF2B5EF4-FFF2-40B4-BE49-F238E27FC236}">
              <a16:creationId xmlns:a16="http://schemas.microsoft.com/office/drawing/2014/main" id="{FE3CC38A-C4B0-42BF-8288-4B358D7CE9BD}"/>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07" name="フローチャート: 判断 506">
          <a:extLst>
            <a:ext uri="{FF2B5EF4-FFF2-40B4-BE49-F238E27FC236}">
              <a16:creationId xmlns:a16="http://schemas.microsoft.com/office/drawing/2014/main" id="{571A405D-8216-4DC5-9F2E-B9771823DFBE}"/>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08" name="フローチャート: 判断 507">
          <a:extLst>
            <a:ext uri="{FF2B5EF4-FFF2-40B4-BE49-F238E27FC236}">
              <a16:creationId xmlns:a16="http://schemas.microsoft.com/office/drawing/2014/main" id="{7358DB40-BBE5-4707-B74E-D6FAE56ADC69}"/>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11B8E239-99F1-41E6-8E0B-25F30C802C2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7E58FCD0-59F8-4699-90BA-9D00AA0E3C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B7B3F0FD-B479-439C-9A46-A333066215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87FB4CDE-9328-43B9-95BC-3639AAC2DC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7D12B23-3047-4F28-915B-A4E9F273B4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14" name="楕円 513">
          <a:extLst>
            <a:ext uri="{FF2B5EF4-FFF2-40B4-BE49-F238E27FC236}">
              <a16:creationId xmlns:a16="http://schemas.microsoft.com/office/drawing/2014/main" id="{611A0DAB-F298-403F-985E-00556CC2A271}"/>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15" name="【消防施設】&#10;有形固定資産減価償却率該当値テキスト">
          <a:extLst>
            <a:ext uri="{FF2B5EF4-FFF2-40B4-BE49-F238E27FC236}">
              <a16:creationId xmlns:a16="http://schemas.microsoft.com/office/drawing/2014/main" id="{8D534E5D-3186-4A72-B9D4-93404796A983}"/>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516" name="楕円 515">
          <a:extLst>
            <a:ext uri="{FF2B5EF4-FFF2-40B4-BE49-F238E27FC236}">
              <a16:creationId xmlns:a16="http://schemas.microsoft.com/office/drawing/2014/main" id="{2A013E45-5917-4688-AC45-4EB21F540FA8}"/>
            </a:ext>
          </a:extLst>
        </xdr:cNvPr>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38100</xdr:rowOff>
    </xdr:to>
    <xdr:cxnSp macro="">
      <xdr:nvCxnSpPr>
        <xdr:cNvPr id="517" name="直線コネクタ 516">
          <a:extLst>
            <a:ext uri="{FF2B5EF4-FFF2-40B4-BE49-F238E27FC236}">
              <a16:creationId xmlns:a16="http://schemas.microsoft.com/office/drawing/2014/main" id="{BF290B6D-39FC-4E98-941F-2DAFE0CAC1D7}"/>
            </a:ext>
          </a:extLst>
        </xdr:cNvPr>
        <xdr:cNvCxnSpPr/>
      </xdr:nvCxnSpPr>
      <xdr:spPr>
        <a:xfrm>
          <a:off x="15481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18" name="楕円 517">
          <a:extLst>
            <a:ext uri="{FF2B5EF4-FFF2-40B4-BE49-F238E27FC236}">
              <a16:creationId xmlns:a16="http://schemas.microsoft.com/office/drawing/2014/main" id="{2D3292B3-97F9-4B60-ABD9-C90AF8EAC1B4}"/>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152400</xdr:rowOff>
    </xdr:to>
    <xdr:cxnSp macro="">
      <xdr:nvCxnSpPr>
        <xdr:cNvPr id="519" name="直線コネクタ 518">
          <a:extLst>
            <a:ext uri="{FF2B5EF4-FFF2-40B4-BE49-F238E27FC236}">
              <a16:creationId xmlns:a16="http://schemas.microsoft.com/office/drawing/2014/main" id="{D5451399-44D6-46D6-8883-5C5AF69A2BDD}"/>
            </a:ext>
          </a:extLst>
        </xdr:cNvPr>
        <xdr:cNvCxnSpPr/>
      </xdr:nvCxnSpPr>
      <xdr:spPr>
        <a:xfrm>
          <a:off x="14592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20" name="楕円 519">
          <a:extLst>
            <a:ext uri="{FF2B5EF4-FFF2-40B4-BE49-F238E27FC236}">
              <a16:creationId xmlns:a16="http://schemas.microsoft.com/office/drawing/2014/main" id="{0A7BBA03-2084-4FA6-84E5-83A4A4DF6AF1}"/>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95250</xdr:rowOff>
    </xdr:to>
    <xdr:cxnSp macro="">
      <xdr:nvCxnSpPr>
        <xdr:cNvPr id="521" name="直線コネクタ 520">
          <a:extLst>
            <a:ext uri="{FF2B5EF4-FFF2-40B4-BE49-F238E27FC236}">
              <a16:creationId xmlns:a16="http://schemas.microsoft.com/office/drawing/2014/main" id="{E21A5E42-5839-434E-A64F-81FB0472728B}"/>
            </a:ext>
          </a:extLst>
        </xdr:cNvPr>
        <xdr:cNvCxnSpPr/>
      </xdr:nvCxnSpPr>
      <xdr:spPr>
        <a:xfrm>
          <a:off x="13703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522" name="楕円 521">
          <a:extLst>
            <a:ext uri="{FF2B5EF4-FFF2-40B4-BE49-F238E27FC236}">
              <a16:creationId xmlns:a16="http://schemas.microsoft.com/office/drawing/2014/main" id="{27AD96B9-42F8-4778-9D7D-B8756E103760}"/>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83</xdr:row>
      <xdr:rowOff>38100</xdr:rowOff>
    </xdr:to>
    <xdr:cxnSp macro="">
      <xdr:nvCxnSpPr>
        <xdr:cNvPr id="523" name="直線コネクタ 522">
          <a:extLst>
            <a:ext uri="{FF2B5EF4-FFF2-40B4-BE49-F238E27FC236}">
              <a16:creationId xmlns:a16="http://schemas.microsoft.com/office/drawing/2014/main" id="{FFDC0924-B3EA-4A9F-9C4A-7EDFD152264D}"/>
            </a:ext>
          </a:extLst>
        </xdr:cNvPr>
        <xdr:cNvCxnSpPr/>
      </xdr:nvCxnSpPr>
      <xdr:spPr>
        <a:xfrm>
          <a:off x="12814300" y="13935075"/>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24" name="n_1aveValue【消防施設】&#10;有形固定資産減価償却率">
          <a:extLst>
            <a:ext uri="{FF2B5EF4-FFF2-40B4-BE49-F238E27FC236}">
              <a16:creationId xmlns:a16="http://schemas.microsoft.com/office/drawing/2014/main" id="{75184634-312C-43AC-945B-3AAE35EE0DC2}"/>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25" name="n_2aveValue【消防施設】&#10;有形固定資産減価償却率">
          <a:extLst>
            <a:ext uri="{FF2B5EF4-FFF2-40B4-BE49-F238E27FC236}">
              <a16:creationId xmlns:a16="http://schemas.microsoft.com/office/drawing/2014/main" id="{289BC3DA-4A88-4E2E-B6F8-A096D397B015}"/>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26" name="n_3aveValue【消防施設】&#10;有形固定資産減価償却率">
          <a:extLst>
            <a:ext uri="{FF2B5EF4-FFF2-40B4-BE49-F238E27FC236}">
              <a16:creationId xmlns:a16="http://schemas.microsoft.com/office/drawing/2014/main" id="{3D64442F-C7AA-4933-BB83-AE17AD7017A3}"/>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527" name="n_4aveValue【消防施設】&#10;有形固定資産減価償却率">
          <a:extLst>
            <a:ext uri="{FF2B5EF4-FFF2-40B4-BE49-F238E27FC236}">
              <a16:creationId xmlns:a16="http://schemas.microsoft.com/office/drawing/2014/main" id="{9B5AFFC9-49B4-441D-86A0-7D866780433E}"/>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528" name="n_1mainValue【消防施設】&#10;有形固定資産減価償却率">
          <a:extLst>
            <a:ext uri="{FF2B5EF4-FFF2-40B4-BE49-F238E27FC236}">
              <a16:creationId xmlns:a16="http://schemas.microsoft.com/office/drawing/2014/main" id="{F4A00CB7-3416-4157-A44F-31F93C3D7837}"/>
            </a:ext>
          </a:extLst>
        </xdr:cNvPr>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29" name="n_2mainValue【消防施設】&#10;有形固定資産減価償却率">
          <a:extLst>
            <a:ext uri="{FF2B5EF4-FFF2-40B4-BE49-F238E27FC236}">
              <a16:creationId xmlns:a16="http://schemas.microsoft.com/office/drawing/2014/main" id="{0BEB8D05-D361-4A13-A98C-7D828B5523A6}"/>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30" name="n_3mainValue【消防施設】&#10;有形固定資産減価償却率">
          <a:extLst>
            <a:ext uri="{FF2B5EF4-FFF2-40B4-BE49-F238E27FC236}">
              <a16:creationId xmlns:a16="http://schemas.microsoft.com/office/drawing/2014/main" id="{15AAE183-3EF2-467B-A6D6-6D784C002D41}"/>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531" name="n_4mainValue【消防施設】&#10;有形固定資産減価償却率">
          <a:extLst>
            <a:ext uri="{FF2B5EF4-FFF2-40B4-BE49-F238E27FC236}">
              <a16:creationId xmlns:a16="http://schemas.microsoft.com/office/drawing/2014/main" id="{960456A2-2A1F-4F44-8D18-EFA54E3BB921}"/>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1CF5FBF5-965A-4E77-AFF8-5445F735B5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98DD7C42-5334-4D21-B3CE-689A485430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8D0D61B9-FFC1-437A-83CF-1C070CDB13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64B58BBB-F6E8-4179-8BEE-C92CCF52B05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83BB9786-FCDA-4DCF-A352-BC6B2541AB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CD949011-EEE7-4D2A-BD91-D5E46A7147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D891008E-D3F6-48B0-82E1-ED5962A8E9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48533EAE-2D2F-4494-AB19-64A3B4D8EEA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a:extLst>
            <a:ext uri="{FF2B5EF4-FFF2-40B4-BE49-F238E27FC236}">
              <a16:creationId xmlns:a16="http://schemas.microsoft.com/office/drawing/2014/main" id="{F5E80E38-2D3E-4003-AFE7-F594BBB13A6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a:extLst>
            <a:ext uri="{FF2B5EF4-FFF2-40B4-BE49-F238E27FC236}">
              <a16:creationId xmlns:a16="http://schemas.microsoft.com/office/drawing/2014/main" id="{1E9CF956-A294-42CC-AEA1-5D686D6214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a:extLst>
            <a:ext uri="{FF2B5EF4-FFF2-40B4-BE49-F238E27FC236}">
              <a16:creationId xmlns:a16="http://schemas.microsoft.com/office/drawing/2014/main" id="{6835050D-CAAF-488A-8145-5B4200EFAC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a:extLst>
            <a:ext uri="{FF2B5EF4-FFF2-40B4-BE49-F238E27FC236}">
              <a16:creationId xmlns:a16="http://schemas.microsoft.com/office/drawing/2014/main" id="{07D3753C-2069-4F41-A1B8-14FA487FD69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a:extLst>
            <a:ext uri="{FF2B5EF4-FFF2-40B4-BE49-F238E27FC236}">
              <a16:creationId xmlns:a16="http://schemas.microsoft.com/office/drawing/2014/main" id="{79CD4BCD-B41D-403C-954F-56C4BB30217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a:extLst>
            <a:ext uri="{FF2B5EF4-FFF2-40B4-BE49-F238E27FC236}">
              <a16:creationId xmlns:a16="http://schemas.microsoft.com/office/drawing/2014/main" id="{6992B357-D488-4CB4-A02A-A51BEAFFE8F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a:extLst>
            <a:ext uri="{FF2B5EF4-FFF2-40B4-BE49-F238E27FC236}">
              <a16:creationId xmlns:a16="http://schemas.microsoft.com/office/drawing/2014/main" id="{E519DCAC-01CB-4C4D-AB0C-5B02B25CFC4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a:extLst>
            <a:ext uri="{FF2B5EF4-FFF2-40B4-BE49-F238E27FC236}">
              <a16:creationId xmlns:a16="http://schemas.microsoft.com/office/drawing/2014/main" id="{1D99870A-8071-4A22-94BC-C4B80BDEA31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a:extLst>
            <a:ext uri="{FF2B5EF4-FFF2-40B4-BE49-F238E27FC236}">
              <a16:creationId xmlns:a16="http://schemas.microsoft.com/office/drawing/2014/main" id="{FF42EFB2-AB00-4D8A-8C6C-3AC6A943EF1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a:extLst>
            <a:ext uri="{FF2B5EF4-FFF2-40B4-BE49-F238E27FC236}">
              <a16:creationId xmlns:a16="http://schemas.microsoft.com/office/drawing/2014/main" id="{9054B3D6-5DCD-41DF-A08E-03F21F1A76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B6F37731-B8D3-4234-9FD6-B92FC7E891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ECF85CF5-F17F-4969-B31A-5701567B4DD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8F9190B0-2211-4EAB-8AFC-E6091E2BE7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53" name="直線コネクタ 552">
          <a:extLst>
            <a:ext uri="{FF2B5EF4-FFF2-40B4-BE49-F238E27FC236}">
              <a16:creationId xmlns:a16="http://schemas.microsoft.com/office/drawing/2014/main" id="{F06D7599-167A-4CAA-B74E-A66AB4A3FB8B}"/>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54" name="【消防施設】&#10;一人当たり面積最小値テキスト">
          <a:extLst>
            <a:ext uri="{FF2B5EF4-FFF2-40B4-BE49-F238E27FC236}">
              <a16:creationId xmlns:a16="http://schemas.microsoft.com/office/drawing/2014/main" id="{B852AC00-BCD6-48CF-9A04-7733B68007DD}"/>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55" name="直線コネクタ 554">
          <a:extLst>
            <a:ext uri="{FF2B5EF4-FFF2-40B4-BE49-F238E27FC236}">
              <a16:creationId xmlns:a16="http://schemas.microsoft.com/office/drawing/2014/main" id="{B65401B6-2E34-470F-A61A-9CEC9F3A1A4A}"/>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56" name="【消防施設】&#10;一人当たり面積最大値テキスト">
          <a:extLst>
            <a:ext uri="{FF2B5EF4-FFF2-40B4-BE49-F238E27FC236}">
              <a16:creationId xmlns:a16="http://schemas.microsoft.com/office/drawing/2014/main" id="{CC5530E3-9D6C-412F-9837-6D8ACFAA99F8}"/>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57" name="直線コネクタ 556">
          <a:extLst>
            <a:ext uri="{FF2B5EF4-FFF2-40B4-BE49-F238E27FC236}">
              <a16:creationId xmlns:a16="http://schemas.microsoft.com/office/drawing/2014/main" id="{EE5BC3DC-7BD0-4870-A34E-C7C722A58FF8}"/>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58" name="【消防施設】&#10;一人当たり面積平均値テキスト">
          <a:extLst>
            <a:ext uri="{FF2B5EF4-FFF2-40B4-BE49-F238E27FC236}">
              <a16:creationId xmlns:a16="http://schemas.microsoft.com/office/drawing/2014/main" id="{75DA3B22-BCEC-426A-9917-5D69ACBF0BCB}"/>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59" name="フローチャート: 判断 558">
          <a:extLst>
            <a:ext uri="{FF2B5EF4-FFF2-40B4-BE49-F238E27FC236}">
              <a16:creationId xmlns:a16="http://schemas.microsoft.com/office/drawing/2014/main" id="{05D7ADD3-A449-4284-9918-B4AC97C92D26}"/>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60" name="フローチャート: 判断 559">
          <a:extLst>
            <a:ext uri="{FF2B5EF4-FFF2-40B4-BE49-F238E27FC236}">
              <a16:creationId xmlns:a16="http://schemas.microsoft.com/office/drawing/2014/main" id="{DF15C6AE-9A23-49AF-B464-8F4D294E6EA3}"/>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61" name="フローチャート: 判断 560">
          <a:extLst>
            <a:ext uri="{FF2B5EF4-FFF2-40B4-BE49-F238E27FC236}">
              <a16:creationId xmlns:a16="http://schemas.microsoft.com/office/drawing/2014/main" id="{0DE7C0A1-927E-479D-84AA-63475D42F778}"/>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62" name="フローチャート: 判断 561">
          <a:extLst>
            <a:ext uri="{FF2B5EF4-FFF2-40B4-BE49-F238E27FC236}">
              <a16:creationId xmlns:a16="http://schemas.microsoft.com/office/drawing/2014/main" id="{20215EFF-737A-4827-9352-AD268400072E}"/>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63" name="フローチャート: 判断 562">
          <a:extLst>
            <a:ext uri="{FF2B5EF4-FFF2-40B4-BE49-F238E27FC236}">
              <a16:creationId xmlns:a16="http://schemas.microsoft.com/office/drawing/2014/main" id="{0F8E129F-E8AF-4E7F-B0D1-D84EAA41FE82}"/>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DE62CAB8-7669-49DB-89D7-AE205285AC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EFA99836-6E06-4895-ABF4-7D5FFDA678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1C03DCC7-1441-4156-A724-4F7D4B259D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C8EE73FC-E1DB-47AF-AFC5-5496F18D69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B601CF22-4646-4CC2-BF31-14B291BC504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113258</xdr:rowOff>
    </xdr:from>
    <xdr:to>
      <xdr:col>116</xdr:col>
      <xdr:colOff>114300</xdr:colOff>
      <xdr:row>86</xdr:row>
      <xdr:rowOff>43408</xdr:rowOff>
    </xdr:to>
    <xdr:sp macro="" textlink="">
      <xdr:nvSpPr>
        <xdr:cNvPr id="569" name="楕円 568">
          <a:extLst>
            <a:ext uri="{FF2B5EF4-FFF2-40B4-BE49-F238E27FC236}">
              <a16:creationId xmlns:a16="http://schemas.microsoft.com/office/drawing/2014/main" id="{8DC9FC4F-886E-4619-B673-6376661D6ADF}"/>
            </a:ext>
          </a:extLst>
        </xdr:cNvPr>
        <xdr:cNvSpPr/>
      </xdr:nvSpPr>
      <xdr:spPr>
        <a:xfrm>
          <a:off x="221107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36592</xdr:rowOff>
    </xdr:from>
    <xdr:ext cx="469744" cy="259045"/>
    <xdr:sp macro="" textlink="">
      <xdr:nvSpPr>
        <xdr:cNvPr id="570" name="【消防施設】&#10;一人当たり面積該当値テキスト">
          <a:extLst>
            <a:ext uri="{FF2B5EF4-FFF2-40B4-BE49-F238E27FC236}">
              <a16:creationId xmlns:a16="http://schemas.microsoft.com/office/drawing/2014/main" id="{0233C5A5-83C1-47FB-8847-4EB50EBFFE57}"/>
            </a:ext>
          </a:extLst>
        </xdr:cNvPr>
        <xdr:cNvSpPr txBox="1"/>
      </xdr:nvSpPr>
      <xdr:spPr>
        <a:xfrm>
          <a:off x="22199600"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113716</xdr:rowOff>
    </xdr:from>
    <xdr:to>
      <xdr:col>112</xdr:col>
      <xdr:colOff>38100</xdr:colOff>
      <xdr:row>86</xdr:row>
      <xdr:rowOff>43866</xdr:rowOff>
    </xdr:to>
    <xdr:sp macro="" textlink="">
      <xdr:nvSpPr>
        <xdr:cNvPr id="571" name="楕円 570">
          <a:extLst>
            <a:ext uri="{FF2B5EF4-FFF2-40B4-BE49-F238E27FC236}">
              <a16:creationId xmlns:a16="http://schemas.microsoft.com/office/drawing/2014/main" id="{F8AE4380-A5F7-4AAF-9FF4-353AC052DA51}"/>
            </a:ext>
          </a:extLst>
        </xdr:cNvPr>
        <xdr:cNvSpPr/>
      </xdr:nvSpPr>
      <xdr:spPr>
        <a:xfrm>
          <a:off x="21272500" y="146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164058</xdr:rowOff>
    </xdr:from>
    <xdr:to>
      <xdr:col>116</xdr:col>
      <xdr:colOff>63500</xdr:colOff>
      <xdr:row>85</xdr:row>
      <xdr:rowOff>164516</xdr:rowOff>
    </xdr:to>
    <xdr:cxnSp macro="">
      <xdr:nvCxnSpPr>
        <xdr:cNvPr id="572" name="直線コネクタ 571">
          <a:extLst>
            <a:ext uri="{FF2B5EF4-FFF2-40B4-BE49-F238E27FC236}">
              <a16:creationId xmlns:a16="http://schemas.microsoft.com/office/drawing/2014/main" id="{4CEAFF1F-E15D-451D-B84C-E3A6FC97223B}"/>
            </a:ext>
          </a:extLst>
        </xdr:cNvPr>
        <xdr:cNvCxnSpPr/>
      </xdr:nvCxnSpPr>
      <xdr:spPr>
        <a:xfrm flipV="1">
          <a:off x="21323300" y="147373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114173</xdr:rowOff>
    </xdr:from>
    <xdr:to>
      <xdr:col>107</xdr:col>
      <xdr:colOff>101600</xdr:colOff>
      <xdr:row>86</xdr:row>
      <xdr:rowOff>44323</xdr:rowOff>
    </xdr:to>
    <xdr:sp macro="" textlink="">
      <xdr:nvSpPr>
        <xdr:cNvPr id="573" name="楕円 572">
          <a:extLst>
            <a:ext uri="{FF2B5EF4-FFF2-40B4-BE49-F238E27FC236}">
              <a16:creationId xmlns:a16="http://schemas.microsoft.com/office/drawing/2014/main" id="{404FB97A-FCF6-456C-84B4-22A6047C83BA}"/>
            </a:ext>
          </a:extLst>
        </xdr:cNvPr>
        <xdr:cNvSpPr/>
      </xdr:nvSpPr>
      <xdr:spPr>
        <a:xfrm>
          <a:off x="20383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164516</xdr:rowOff>
    </xdr:from>
    <xdr:to>
      <xdr:col>111</xdr:col>
      <xdr:colOff>177800</xdr:colOff>
      <xdr:row>85</xdr:row>
      <xdr:rowOff>164973</xdr:rowOff>
    </xdr:to>
    <xdr:cxnSp macro="">
      <xdr:nvCxnSpPr>
        <xdr:cNvPr id="574" name="直線コネクタ 573">
          <a:extLst>
            <a:ext uri="{FF2B5EF4-FFF2-40B4-BE49-F238E27FC236}">
              <a16:creationId xmlns:a16="http://schemas.microsoft.com/office/drawing/2014/main" id="{AA7E8032-8B41-4FC9-850F-2FF92815048C}"/>
            </a:ext>
          </a:extLst>
        </xdr:cNvPr>
        <xdr:cNvCxnSpPr/>
      </xdr:nvCxnSpPr>
      <xdr:spPr>
        <a:xfrm flipV="1">
          <a:off x="20434300" y="147377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114630</xdr:rowOff>
    </xdr:from>
    <xdr:to>
      <xdr:col>102</xdr:col>
      <xdr:colOff>165100</xdr:colOff>
      <xdr:row>86</xdr:row>
      <xdr:rowOff>44780</xdr:rowOff>
    </xdr:to>
    <xdr:sp macro="" textlink="">
      <xdr:nvSpPr>
        <xdr:cNvPr id="575" name="楕円 574">
          <a:extLst>
            <a:ext uri="{FF2B5EF4-FFF2-40B4-BE49-F238E27FC236}">
              <a16:creationId xmlns:a16="http://schemas.microsoft.com/office/drawing/2014/main" id="{C5C02AFB-A528-4CB2-A0E3-AB4DCB4D36B0}"/>
            </a:ext>
          </a:extLst>
        </xdr:cNvPr>
        <xdr:cNvSpPr/>
      </xdr:nvSpPr>
      <xdr:spPr>
        <a:xfrm>
          <a:off x="19494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164973</xdr:rowOff>
    </xdr:from>
    <xdr:to>
      <xdr:col>107</xdr:col>
      <xdr:colOff>50800</xdr:colOff>
      <xdr:row>85</xdr:row>
      <xdr:rowOff>165430</xdr:rowOff>
    </xdr:to>
    <xdr:cxnSp macro="">
      <xdr:nvCxnSpPr>
        <xdr:cNvPr id="576" name="直線コネクタ 575">
          <a:extLst>
            <a:ext uri="{FF2B5EF4-FFF2-40B4-BE49-F238E27FC236}">
              <a16:creationId xmlns:a16="http://schemas.microsoft.com/office/drawing/2014/main" id="{5581035C-3AD5-4006-A786-0762A4834DE7}"/>
            </a:ext>
          </a:extLst>
        </xdr:cNvPr>
        <xdr:cNvCxnSpPr/>
      </xdr:nvCxnSpPr>
      <xdr:spPr>
        <a:xfrm flipV="1">
          <a:off x="19545300" y="147382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115545</xdr:rowOff>
    </xdr:from>
    <xdr:to>
      <xdr:col>98</xdr:col>
      <xdr:colOff>38100</xdr:colOff>
      <xdr:row>86</xdr:row>
      <xdr:rowOff>45695</xdr:rowOff>
    </xdr:to>
    <xdr:sp macro="" textlink="">
      <xdr:nvSpPr>
        <xdr:cNvPr id="577" name="楕円 576">
          <a:extLst>
            <a:ext uri="{FF2B5EF4-FFF2-40B4-BE49-F238E27FC236}">
              <a16:creationId xmlns:a16="http://schemas.microsoft.com/office/drawing/2014/main" id="{9CD36288-38FF-44E3-8AB4-6A791304D597}"/>
            </a:ext>
          </a:extLst>
        </xdr:cNvPr>
        <xdr:cNvSpPr/>
      </xdr:nvSpPr>
      <xdr:spPr>
        <a:xfrm>
          <a:off x="18605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165430</xdr:rowOff>
    </xdr:from>
    <xdr:to>
      <xdr:col>102</xdr:col>
      <xdr:colOff>114300</xdr:colOff>
      <xdr:row>85</xdr:row>
      <xdr:rowOff>166345</xdr:rowOff>
    </xdr:to>
    <xdr:cxnSp macro="">
      <xdr:nvCxnSpPr>
        <xdr:cNvPr id="578" name="直線コネクタ 577">
          <a:extLst>
            <a:ext uri="{FF2B5EF4-FFF2-40B4-BE49-F238E27FC236}">
              <a16:creationId xmlns:a16="http://schemas.microsoft.com/office/drawing/2014/main" id="{E3975494-B3C3-4070-AAAC-FAB837F2E522}"/>
            </a:ext>
          </a:extLst>
        </xdr:cNvPr>
        <xdr:cNvCxnSpPr/>
      </xdr:nvCxnSpPr>
      <xdr:spPr>
        <a:xfrm flipV="1">
          <a:off x="18656300" y="147386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79" name="n_1aveValue【消防施設】&#10;一人当たり面積">
          <a:extLst>
            <a:ext uri="{FF2B5EF4-FFF2-40B4-BE49-F238E27FC236}">
              <a16:creationId xmlns:a16="http://schemas.microsoft.com/office/drawing/2014/main" id="{A53887E5-2969-4C60-B4F7-32B32AD3B41F}"/>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80" name="n_2aveValue【消防施設】&#10;一人当たり面積">
          <a:extLst>
            <a:ext uri="{FF2B5EF4-FFF2-40B4-BE49-F238E27FC236}">
              <a16:creationId xmlns:a16="http://schemas.microsoft.com/office/drawing/2014/main" id="{D2E7EA82-A6F0-4488-8182-8944BCB00556}"/>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81" name="n_3aveValue【消防施設】&#10;一人当たり面積">
          <a:extLst>
            <a:ext uri="{FF2B5EF4-FFF2-40B4-BE49-F238E27FC236}">
              <a16:creationId xmlns:a16="http://schemas.microsoft.com/office/drawing/2014/main" id="{820841B6-D93B-4058-B50C-0BA0C7127868}"/>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82" name="n_4aveValue【消防施設】&#10;一人当たり面積">
          <a:extLst>
            <a:ext uri="{FF2B5EF4-FFF2-40B4-BE49-F238E27FC236}">
              <a16:creationId xmlns:a16="http://schemas.microsoft.com/office/drawing/2014/main" id="{3AF8B923-D2B5-4D63-A503-78B86372741D}"/>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34993</xdr:rowOff>
    </xdr:from>
    <xdr:ext cx="469744" cy="259045"/>
    <xdr:sp macro="" textlink="">
      <xdr:nvSpPr>
        <xdr:cNvPr id="583" name="n_1mainValue【消防施設】&#10;一人当たり面積">
          <a:extLst>
            <a:ext uri="{FF2B5EF4-FFF2-40B4-BE49-F238E27FC236}">
              <a16:creationId xmlns:a16="http://schemas.microsoft.com/office/drawing/2014/main" id="{F5660A17-358D-4489-A3F8-C4B909B93FD7}"/>
            </a:ext>
          </a:extLst>
        </xdr:cNvPr>
        <xdr:cNvSpPr txBox="1"/>
      </xdr:nvSpPr>
      <xdr:spPr>
        <a:xfrm>
          <a:off x="21075727" y="147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35450</xdr:rowOff>
    </xdr:from>
    <xdr:ext cx="469744" cy="259045"/>
    <xdr:sp macro="" textlink="">
      <xdr:nvSpPr>
        <xdr:cNvPr id="584" name="n_2mainValue【消防施設】&#10;一人当たり面積">
          <a:extLst>
            <a:ext uri="{FF2B5EF4-FFF2-40B4-BE49-F238E27FC236}">
              <a16:creationId xmlns:a16="http://schemas.microsoft.com/office/drawing/2014/main" id="{011AAF38-63C1-4B4F-9C18-D357E83684F5}"/>
            </a:ext>
          </a:extLst>
        </xdr:cNvPr>
        <xdr:cNvSpPr txBox="1"/>
      </xdr:nvSpPr>
      <xdr:spPr>
        <a:xfrm>
          <a:off x="201994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35907</xdr:rowOff>
    </xdr:from>
    <xdr:ext cx="469744" cy="259045"/>
    <xdr:sp macro="" textlink="">
      <xdr:nvSpPr>
        <xdr:cNvPr id="585" name="n_3mainValue【消防施設】&#10;一人当たり面積">
          <a:extLst>
            <a:ext uri="{FF2B5EF4-FFF2-40B4-BE49-F238E27FC236}">
              <a16:creationId xmlns:a16="http://schemas.microsoft.com/office/drawing/2014/main" id="{4B5FC4D0-033F-4252-9A52-1A901FD1937C}"/>
            </a:ext>
          </a:extLst>
        </xdr:cNvPr>
        <xdr:cNvSpPr txBox="1"/>
      </xdr:nvSpPr>
      <xdr:spPr>
        <a:xfrm>
          <a:off x="193104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36822</xdr:rowOff>
    </xdr:from>
    <xdr:ext cx="469744" cy="259045"/>
    <xdr:sp macro="" textlink="">
      <xdr:nvSpPr>
        <xdr:cNvPr id="586" name="n_4mainValue【消防施設】&#10;一人当たり面積">
          <a:extLst>
            <a:ext uri="{FF2B5EF4-FFF2-40B4-BE49-F238E27FC236}">
              <a16:creationId xmlns:a16="http://schemas.microsoft.com/office/drawing/2014/main" id="{F1F4001D-72A0-4A2F-9552-6041F35BDDA0}"/>
            </a:ext>
          </a:extLst>
        </xdr:cNvPr>
        <xdr:cNvSpPr txBox="1"/>
      </xdr:nvSpPr>
      <xdr:spPr>
        <a:xfrm>
          <a:off x="18421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a:extLst>
            <a:ext uri="{FF2B5EF4-FFF2-40B4-BE49-F238E27FC236}">
              <a16:creationId xmlns:a16="http://schemas.microsoft.com/office/drawing/2014/main" id="{99986EBB-4018-4B9A-B86A-FE7DB29EB1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a:extLst>
            <a:ext uri="{FF2B5EF4-FFF2-40B4-BE49-F238E27FC236}">
              <a16:creationId xmlns:a16="http://schemas.microsoft.com/office/drawing/2014/main" id="{D1524BAD-FFBA-44A1-BE60-EF6D8E7E6E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a:extLst>
            <a:ext uri="{FF2B5EF4-FFF2-40B4-BE49-F238E27FC236}">
              <a16:creationId xmlns:a16="http://schemas.microsoft.com/office/drawing/2014/main" id="{9437590E-5356-4008-9FFB-70F366F596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a:extLst>
            <a:ext uri="{FF2B5EF4-FFF2-40B4-BE49-F238E27FC236}">
              <a16:creationId xmlns:a16="http://schemas.microsoft.com/office/drawing/2014/main" id="{DD77095F-C230-4FED-B712-CA81ECD068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a:extLst>
            <a:ext uri="{FF2B5EF4-FFF2-40B4-BE49-F238E27FC236}">
              <a16:creationId xmlns:a16="http://schemas.microsoft.com/office/drawing/2014/main" id="{7D343F11-1BD8-4C00-9C5B-597974643C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a:extLst>
            <a:ext uri="{FF2B5EF4-FFF2-40B4-BE49-F238E27FC236}">
              <a16:creationId xmlns:a16="http://schemas.microsoft.com/office/drawing/2014/main" id="{59B4A781-8F7B-4090-912D-81F4D7EC31D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a:extLst>
            <a:ext uri="{FF2B5EF4-FFF2-40B4-BE49-F238E27FC236}">
              <a16:creationId xmlns:a16="http://schemas.microsoft.com/office/drawing/2014/main" id="{187DD1CD-EDA4-4B10-9A0E-B997CACD2E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a:extLst>
            <a:ext uri="{FF2B5EF4-FFF2-40B4-BE49-F238E27FC236}">
              <a16:creationId xmlns:a16="http://schemas.microsoft.com/office/drawing/2014/main" id="{45C9CEA8-E9DE-49F0-808B-A89C3003CA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a:extLst>
            <a:ext uri="{FF2B5EF4-FFF2-40B4-BE49-F238E27FC236}">
              <a16:creationId xmlns:a16="http://schemas.microsoft.com/office/drawing/2014/main" id="{75BD616E-9819-4B23-9E9D-977339E304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a:extLst>
            <a:ext uri="{FF2B5EF4-FFF2-40B4-BE49-F238E27FC236}">
              <a16:creationId xmlns:a16="http://schemas.microsoft.com/office/drawing/2014/main" id="{857315FE-9704-4248-8746-89A2B86F69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a:extLst>
            <a:ext uri="{FF2B5EF4-FFF2-40B4-BE49-F238E27FC236}">
              <a16:creationId xmlns:a16="http://schemas.microsoft.com/office/drawing/2014/main" id="{48B53BAD-2208-45E3-AC16-8EFE293FF6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E17C98E1-4EDD-4288-A42C-35E7D4C0BA8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9" name="テキスト ボックス 598">
          <a:extLst>
            <a:ext uri="{FF2B5EF4-FFF2-40B4-BE49-F238E27FC236}">
              <a16:creationId xmlns:a16="http://schemas.microsoft.com/office/drawing/2014/main" id="{4CBE2D12-406E-41E4-9D2B-206AFE76904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71D2FF50-8E1F-4E84-845D-F3B82DB0DF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E1922F45-869A-4C14-BBD4-3B0342B1980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9CE2C3ED-63E5-4B6B-BD56-44DA280E69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3D81AAC8-C128-4B09-96DD-31187C445F4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4511B14E-B6FA-46B8-91BC-94ADC2EAC3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02ED49CA-333C-4E01-9837-82A52A5B727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62C2AA53-2572-4E2B-82A9-900B2E2E8E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AD821352-22B7-45B3-88EE-9E12151C4D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2739D3C4-E8C4-499C-A5DF-662D21B124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9" name="テキスト ボックス 608">
          <a:extLst>
            <a:ext uri="{FF2B5EF4-FFF2-40B4-BE49-F238E27FC236}">
              <a16:creationId xmlns:a16="http://schemas.microsoft.com/office/drawing/2014/main" id="{A28D7114-FE81-44C9-AA10-440FE7EC167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942BB34F-6CB0-44B5-85F8-4B57A14369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a:extLst>
            <a:ext uri="{FF2B5EF4-FFF2-40B4-BE49-F238E27FC236}">
              <a16:creationId xmlns:a16="http://schemas.microsoft.com/office/drawing/2014/main" id="{3E9863FE-E158-41A7-B2E6-615A4AA11E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12" name="直線コネクタ 611">
          <a:extLst>
            <a:ext uri="{FF2B5EF4-FFF2-40B4-BE49-F238E27FC236}">
              <a16:creationId xmlns:a16="http://schemas.microsoft.com/office/drawing/2014/main" id="{4AAAA5D9-2C5B-4A6C-B414-1BCABCECBAD4}"/>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3" name="【庁舎】&#10;有形固定資産減価償却率最小値テキスト">
          <a:extLst>
            <a:ext uri="{FF2B5EF4-FFF2-40B4-BE49-F238E27FC236}">
              <a16:creationId xmlns:a16="http://schemas.microsoft.com/office/drawing/2014/main" id="{56926B3B-3BCD-4BA5-A4AB-6B5D3CA1EB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4" name="直線コネクタ 613">
          <a:extLst>
            <a:ext uri="{FF2B5EF4-FFF2-40B4-BE49-F238E27FC236}">
              <a16:creationId xmlns:a16="http://schemas.microsoft.com/office/drawing/2014/main" id="{2B9C1FE1-F673-46A7-B713-F699226E7BE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15" name="【庁舎】&#10;有形固定資産減価償却率最大値テキスト">
          <a:extLst>
            <a:ext uri="{FF2B5EF4-FFF2-40B4-BE49-F238E27FC236}">
              <a16:creationId xmlns:a16="http://schemas.microsoft.com/office/drawing/2014/main" id="{A8A6B877-287F-4BC4-9E09-BF8E0C8B7615}"/>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16" name="直線コネクタ 615">
          <a:extLst>
            <a:ext uri="{FF2B5EF4-FFF2-40B4-BE49-F238E27FC236}">
              <a16:creationId xmlns:a16="http://schemas.microsoft.com/office/drawing/2014/main" id="{946789FD-E383-46C5-9A58-8A509DB9462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17" name="【庁舎】&#10;有形固定資産減価償却率平均値テキスト">
          <a:extLst>
            <a:ext uri="{FF2B5EF4-FFF2-40B4-BE49-F238E27FC236}">
              <a16:creationId xmlns:a16="http://schemas.microsoft.com/office/drawing/2014/main" id="{702A829B-25EC-4E18-ABD8-FAD61D1B2362}"/>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18" name="フローチャート: 判断 617">
          <a:extLst>
            <a:ext uri="{FF2B5EF4-FFF2-40B4-BE49-F238E27FC236}">
              <a16:creationId xmlns:a16="http://schemas.microsoft.com/office/drawing/2014/main" id="{7942547A-3E52-48A2-89C4-2DA9880DFCC3}"/>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19" name="フローチャート: 判断 618">
          <a:extLst>
            <a:ext uri="{FF2B5EF4-FFF2-40B4-BE49-F238E27FC236}">
              <a16:creationId xmlns:a16="http://schemas.microsoft.com/office/drawing/2014/main" id="{14EB6901-9676-44EA-98D2-1DB60AE926FB}"/>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20" name="フローチャート: 判断 619">
          <a:extLst>
            <a:ext uri="{FF2B5EF4-FFF2-40B4-BE49-F238E27FC236}">
              <a16:creationId xmlns:a16="http://schemas.microsoft.com/office/drawing/2014/main" id="{933C37B6-83F5-4FAE-8BD7-EC264967B89C}"/>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21" name="フローチャート: 判断 620">
          <a:extLst>
            <a:ext uri="{FF2B5EF4-FFF2-40B4-BE49-F238E27FC236}">
              <a16:creationId xmlns:a16="http://schemas.microsoft.com/office/drawing/2014/main" id="{733D1216-36B7-4C0C-B057-999320C36C0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22" name="フローチャート: 判断 621">
          <a:extLst>
            <a:ext uri="{FF2B5EF4-FFF2-40B4-BE49-F238E27FC236}">
              <a16:creationId xmlns:a16="http://schemas.microsoft.com/office/drawing/2014/main" id="{AC3B34EC-07A7-48D5-AEB3-48B3FDB1C4D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AC73838F-54FE-465D-8F70-C4FFCD6B65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F85F1BD-F1FD-4DE1-AF2F-30A55F1DDD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76BB298-D852-4909-B9A4-1804DF2E96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84F0F74-0FD0-4FE5-B10F-94BF3F327F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EDDEE07C-4EE9-4019-84FA-77E1B11E7C3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628" name="楕円 627">
          <a:extLst>
            <a:ext uri="{FF2B5EF4-FFF2-40B4-BE49-F238E27FC236}">
              <a16:creationId xmlns:a16="http://schemas.microsoft.com/office/drawing/2014/main" id="{E780CEBF-0BB3-4357-A9A9-DBEEF74552BC}"/>
            </a:ext>
          </a:extLst>
        </xdr:cNvPr>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95266</xdr:rowOff>
    </xdr:from>
    <xdr:ext cx="405111" cy="259045"/>
    <xdr:sp macro="" textlink="">
      <xdr:nvSpPr>
        <xdr:cNvPr id="629" name="【庁舎】&#10;有形固定資産減価償却率該当値テキスト">
          <a:extLst>
            <a:ext uri="{FF2B5EF4-FFF2-40B4-BE49-F238E27FC236}">
              <a16:creationId xmlns:a16="http://schemas.microsoft.com/office/drawing/2014/main" id="{EFFEAE70-8C46-414A-A0E1-D87404B5FEC3}"/>
            </a:ext>
          </a:extLst>
        </xdr:cNvPr>
        <xdr:cNvSpPr txBox="1"/>
      </xdr:nvSpPr>
      <xdr:spPr>
        <a:xfrm>
          <a:off x="163576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630" name="楕円 629">
          <a:extLst>
            <a:ext uri="{FF2B5EF4-FFF2-40B4-BE49-F238E27FC236}">
              <a16:creationId xmlns:a16="http://schemas.microsoft.com/office/drawing/2014/main" id="{572CCF7E-8CE8-4A90-B9BD-E60FA445F040}"/>
            </a:ext>
          </a:extLst>
        </xdr:cNvPr>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167639</xdr:rowOff>
    </xdr:to>
    <xdr:cxnSp macro="">
      <xdr:nvCxnSpPr>
        <xdr:cNvPr id="631" name="直線コネクタ 630">
          <a:extLst>
            <a:ext uri="{FF2B5EF4-FFF2-40B4-BE49-F238E27FC236}">
              <a16:creationId xmlns:a16="http://schemas.microsoft.com/office/drawing/2014/main" id="{4B2259BE-77F9-447F-8A0C-DA9FAD54A24F}"/>
            </a:ext>
          </a:extLst>
        </xdr:cNvPr>
        <xdr:cNvCxnSpPr/>
      </xdr:nvCxnSpPr>
      <xdr:spPr>
        <a:xfrm>
          <a:off x="15481300" y="184801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632" name="楕円 631">
          <a:extLst>
            <a:ext uri="{FF2B5EF4-FFF2-40B4-BE49-F238E27FC236}">
              <a16:creationId xmlns:a16="http://schemas.microsoft.com/office/drawing/2014/main" id="{C3A60E13-617F-437B-A427-599CB41C7441}"/>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134982</xdr:rowOff>
    </xdr:to>
    <xdr:cxnSp macro="">
      <xdr:nvCxnSpPr>
        <xdr:cNvPr id="633" name="直線コネクタ 632">
          <a:extLst>
            <a:ext uri="{FF2B5EF4-FFF2-40B4-BE49-F238E27FC236}">
              <a16:creationId xmlns:a16="http://schemas.microsoft.com/office/drawing/2014/main" id="{2F50D2AC-FF78-426F-8BD6-458A19F7FDEE}"/>
            </a:ext>
          </a:extLst>
        </xdr:cNvPr>
        <xdr:cNvCxnSpPr/>
      </xdr:nvCxnSpPr>
      <xdr:spPr>
        <a:xfrm>
          <a:off x="14592300" y="184474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634" name="楕円 633">
          <a:extLst>
            <a:ext uri="{FF2B5EF4-FFF2-40B4-BE49-F238E27FC236}">
              <a16:creationId xmlns:a16="http://schemas.microsoft.com/office/drawing/2014/main" id="{5D0450D8-1EEB-42E6-9F65-9025983C8263}"/>
            </a:ext>
          </a:extLst>
        </xdr:cNvPr>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102326</xdr:rowOff>
    </xdr:to>
    <xdr:cxnSp macro="">
      <xdr:nvCxnSpPr>
        <xdr:cNvPr id="635" name="直線コネクタ 634">
          <a:extLst>
            <a:ext uri="{FF2B5EF4-FFF2-40B4-BE49-F238E27FC236}">
              <a16:creationId xmlns:a16="http://schemas.microsoft.com/office/drawing/2014/main" id="{5828DDEA-EDE2-4D55-824B-ED21E5613079}"/>
            </a:ext>
          </a:extLst>
        </xdr:cNvPr>
        <xdr:cNvCxnSpPr/>
      </xdr:nvCxnSpPr>
      <xdr:spPr>
        <a:xfrm>
          <a:off x="13703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129902</xdr:rowOff>
    </xdr:from>
    <xdr:to>
      <xdr:col>67</xdr:col>
      <xdr:colOff>101600</xdr:colOff>
      <xdr:row>107</xdr:row>
      <xdr:rowOff>60052</xdr:rowOff>
    </xdr:to>
    <xdr:sp macro="" textlink="">
      <xdr:nvSpPr>
        <xdr:cNvPr id="636" name="楕円 635">
          <a:extLst>
            <a:ext uri="{FF2B5EF4-FFF2-40B4-BE49-F238E27FC236}">
              <a16:creationId xmlns:a16="http://schemas.microsoft.com/office/drawing/2014/main" id="{2DE3FBED-CDF5-4FFA-B974-77DCA535B53A}"/>
            </a:ext>
          </a:extLst>
        </xdr:cNvPr>
        <xdr:cNvSpPr/>
      </xdr:nvSpPr>
      <xdr:spPr>
        <a:xfrm>
          <a:off x="1276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9252</xdr:rowOff>
    </xdr:from>
    <xdr:to>
      <xdr:col>71</xdr:col>
      <xdr:colOff>177800</xdr:colOff>
      <xdr:row>107</xdr:row>
      <xdr:rowOff>69669</xdr:rowOff>
    </xdr:to>
    <xdr:cxnSp macro="">
      <xdr:nvCxnSpPr>
        <xdr:cNvPr id="637" name="直線コネクタ 636">
          <a:extLst>
            <a:ext uri="{FF2B5EF4-FFF2-40B4-BE49-F238E27FC236}">
              <a16:creationId xmlns:a16="http://schemas.microsoft.com/office/drawing/2014/main" id="{C5605B98-101D-48E6-BBF7-E470DED0F332}"/>
            </a:ext>
          </a:extLst>
        </xdr:cNvPr>
        <xdr:cNvCxnSpPr/>
      </xdr:nvCxnSpPr>
      <xdr:spPr>
        <a:xfrm>
          <a:off x="12814300" y="1835440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38" name="n_1aveValue【庁舎】&#10;有形固定資産減価償却率">
          <a:extLst>
            <a:ext uri="{FF2B5EF4-FFF2-40B4-BE49-F238E27FC236}">
              <a16:creationId xmlns:a16="http://schemas.microsoft.com/office/drawing/2014/main" id="{6BB33015-2343-49C5-A7B7-07D4B5FE12BC}"/>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39" name="n_2aveValue【庁舎】&#10;有形固定資産減価償却率">
          <a:extLst>
            <a:ext uri="{FF2B5EF4-FFF2-40B4-BE49-F238E27FC236}">
              <a16:creationId xmlns:a16="http://schemas.microsoft.com/office/drawing/2014/main" id="{AF09494F-CF51-446D-A1F9-D98D17F4E8AE}"/>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40" name="n_3aveValue【庁舎】&#10;有形固定資産減価償却率">
          <a:extLst>
            <a:ext uri="{FF2B5EF4-FFF2-40B4-BE49-F238E27FC236}">
              <a16:creationId xmlns:a16="http://schemas.microsoft.com/office/drawing/2014/main" id="{23BFABD1-C658-40CF-A6B2-2617B40903ED}"/>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41" name="n_4aveValue【庁舎】&#10;有形固定資産減価償却率">
          <a:extLst>
            <a:ext uri="{FF2B5EF4-FFF2-40B4-BE49-F238E27FC236}">
              <a16:creationId xmlns:a16="http://schemas.microsoft.com/office/drawing/2014/main" id="{BBEEAD59-F270-46F0-AB80-C413EF9652A8}"/>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642" name="n_1mainValue【庁舎】&#10;有形固定資産減価償却率">
          <a:extLst>
            <a:ext uri="{FF2B5EF4-FFF2-40B4-BE49-F238E27FC236}">
              <a16:creationId xmlns:a16="http://schemas.microsoft.com/office/drawing/2014/main" id="{BE2E5892-849D-4C48-8103-E79AA19235C8}"/>
            </a:ext>
          </a:extLst>
        </xdr:cNvPr>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643" name="n_2mainValue【庁舎】&#10;有形固定資産減価償却率">
          <a:extLst>
            <a:ext uri="{FF2B5EF4-FFF2-40B4-BE49-F238E27FC236}">
              <a16:creationId xmlns:a16="http://schemas.microsoft.com/office/drawing/2014/main" id="{5B7C7176-D031-4014-AA9A-92397DE92C19}"/>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644" name="n_3mainValue【庁舎】&#10;有形固定資産減価償却率">
          <a:extLst>
            <a:ext uri="{FF2B5EF4-FFF2-40B4-BE49-F238E27FC236}">
              <a16:creationId xmlns:a16="http://schemas.microsoft.com/office/drawing/2014/main" id="{36705773-FC50-479B-8F08-6A87FE108382}"/>
            </a:ext>
          </a:extLst>
        </xdr:cNvPr>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51179</xdr:rowOff>
    </xdr:from>
    <xdr:ext cx="405111" cy="259045"/>
    <xdr:sp macro="" textlink="">
      <xdr:nvSpPr>
        <xdr:cNvPr id="645" name="n_4mainValue【庁舎】&#10;有形固定資産減価償却率">
          <a:extLst>
            <a:ext uri="{FF2B5EF4-FFF2-40B4-BE49-F238E27FC236}">
              <a16:creationId xmlns:a16="http://schemas.microsoft.com/office/drawing/2014/main" id="{17F94AF8-354B-48CD-BD7C-E0E2E8240DD4}"/>
            </a:ext>
          </a:extLst>
        </xdr:cNvPr>
        <xdr:cNvSpPr txBox="1"/>
      </xdr:nvSpPr>
      <xdr:spPr>
        <a:xfrm>
          <a:off x="12611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8D70156B-C911-47A4-A764-D42CE5168E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A6DC2EF8-93CD-406B-BB0E-90974C50B48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2AC4B2F8-70A2-4CCB-A179-45A89DCBFE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B2AEE69A-9454-4CA3-AB2B-D6DE800C4A1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35C966AD-8598-43D4-BC84-9CF2C810C0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742A704B-6171-4AEE-AF6E-454ADF3B292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E8D4D6FC-5382-4FFA-8D46-57634EEFD6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D13A161-FDFD-436D-8610-99D288FA18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EA932383-F8CE-44C8-A9D1-BBFBCE5AF9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C8E659DE-309F-4872-85AC-CEA5D79D19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CB39E7D0-58B9-4792-A9AC-6DB8AAA55E2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C871D54E-F762-41F2-9B0E-A1DD18F28C5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6E2F2FC1-A1BE-4D9E-A15D-6C4E7D5770B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7C45B93E-7953-491F-832F-F59F0C6F38E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0F4906A3-2DC8-4714-8D52-DDED105C1C9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a:extLst>
            <a:ext uri="{FF2B5EF4-FFF2-40B4-BE49-F238E27FC236}">
              <a16:creationId xmlns:a16="http://schemas.microsoft.com/office/drawing/2014/main" id="{AECDE414-C0E1-49A4-AF40-C22FCE8201C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017BCBCC-109F-4C03-B627-0738A70D05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a:extLst>
            <a:ext uri="{FF2B5EF4-FFF2-40B4-BE49-F238E27FC236}">
              <a16:creationId xmlns:a16="http://schemas.microsoft.com/office/drawing/2014/main" id="{B38A3316-73B0-4753-8FB0-1B9DBF3A620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13D4FC0D-0B53-4574-B585-5C5399FF8B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5" name="テキスト ボックス 664">
          <a:extLst>
            <a:ext uri="{FF2B5EF4-FFF2-40B4-BE49-F238E27FC236}">
              <a16:creationId xmlns:a16="http://schemas.microsoft.com/office/drawing/2014/main" id="{28D4B0DF-1553-4124-8BBB-96410A5C47C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B11E152E-991E-48F7-995A-E07142B91EE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a:extLst>
            <a:ext uri="{FF2B5EF4-FFF2-40B4-BE49-F238E27FC236}">
              <a16:creationId xmlns:a16="http://schemas.microsoft.com/office/drawing/2014/main" id="{590F5D54-74F0-4EEF-A014-EABA7E26096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1C7A07E4-551C-4E4D-A956-E04FB83FF25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69" name="直線コネクタ 668">
          <a:extLst>
            <a:ext uri="{FF2B5EF4-FFF2-40B4-BE49-F238E27FC236}">
              <a16:creationId xmlns:a16="http://schemas.microsoft.com/office/drawing/2014/main" id="{7FF1BE08-DAEB-4320-A3DE-0F8969E25AAD}"/>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70" name="【庁舎】&#10;一人当たり面積最小値テキスト">
          <a:extLst>
            <a:ext uri="{FF2B5EF4-FFF2-40B4-BE49-F238E27FC236}">
              <a16:creationId xmlns:a16="http://schemas.microsoft.com/office/drawing/2014/main" id="{8D0D3255-BD77-4D2A-951A-CF2525112B25}"/>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71" name="直線コネクタ 670">
          <a:extLst>
            <a:ext uri="{FF2B5EF4-FFF2-40B4-BE49-F238E27FC236}">
              <a16:creationId xmlns:a16="http://schemas.microsoft.com/office/drawing/2014/main" id="{367A5EE9-8FDA-4850-AAC9-7879CBD62984}"/>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72" name="【庁舎】&#10;一人当たり面積最大値テキスト">
          <a:extLst>
            <a:ext uri="{FF2B5EF4-FFF2-40B4-BE49-F238E27FC236}">
              <a16:creationId xmlns:a16="http://schemas.microsoft.com/office/drawing/2014/main" id="{2B41F403-61CB-4B6E-9AC8-1331B642AC6F}"/>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73" name="直線コネクタ 672">
          <a:extLst>
            <a:ext uri="{FF2B5EF4-FFF2-40B4-BE49-F238E27FC236}">
              <a16:creationId xmlns:a16="http://schemas.microsoft.com/office/drawing/2014/main" id="{73A3FD01-3F9E-4479-AC02-391BB282111C}"/>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74" name="【庁舎】&#10;一人当たり面積平均値テキスト">
          <a:extLst>
            <a:ext uri="{FF2B5EF4-FFF2-40B4-BE49-F238E27FC236}">
              <a16:creationId xmlns:a16="http://schemas.microsoft.com/office/drawing/2014/main" id="{3055C7C6-EEDB-4375-97BA-8D255AA01B94}"/>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75" name="フローチャート: 判断 674">
          <a:extLst>
            <a:ext uri="{FF2B5EF4-FFF2-40B4-BE49-F238E27FC236}">
              <a16:creationId xmlns:a16="http://schemas.microsoft.com/office/drawing/2014/main" id="{9A7EBD96-54E7-43E1-8E25-9D1530E43EF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76" name="フローチャート: 判断 675">
          <a:extLst>
            <a:ext uri="{FF2B5EF4-FFF2-40B4-BE49-F238E27FC236}">
              <a16:creationId xmlns:a16="http://schemas.microsoft.com/office/drawing/2014/main" id="{BA71DA73-932E-47D9-B1B4-3817759B755E}"/>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77" name="フローチャート: 判断 676">
          <a:extLst>
            <a:ext uri="{FF2B5EF4-FFF2-40B4-BE49-F238E27FC236}">
              <a16:creationId xmlns:a16="http://schemas.microsoft.com/office/drawing/2014/main" id="{71D95CA7-2FD3-4BA7-B82F-A5ADECAA169D}"/>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78" name="フローチャート: 判断 677">
          <a:extLst>
            <a:ext uri="{FF2B5EF4-FFF2-40B4-BE49-F238E27FC236}">
              <a16:creationId xmlns:a16="http://schemas.microsoft.com/office/drawing/2014/main" id="{88CEF14B-E49A-4B9E-82CF-5F8302BE73F2}"/>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79" name="フローチャート: 判断 678">
          <a:extLst>
            <a:ext uri="{FF2B5EF4-FFF2-40B4-BE49-F238E27FC236}">
              <a16:creationId xmlns:a16="http://schemas.microsoft.com/office/drawing/2014/main" id="{F7088D00-59CF-4DEE-83A8-ABB3424C84BF}"/>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101D8B3-F444-40B7-9865-0A9DCA1AD8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C7846B3-EB81-4BE5-B252-3063369B7D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466636D5-ACDA-4841-89CC-A1AD661FB3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65D7C13-B350-49B7-A692-17D7409876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8E8789F-5190-4610-89DC-62CFEEB89C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17907</xdr:rowOff>
    </xdr:from>
    <xdr:to>
      <xdr:col>116</xdr:col>
      <xdr:colOff>114300</xdr:colOff>
      <xdr:row>107</xdr:row>
      <xdr:rowOff>119507</xdr:rowOff>
    </xdr:to>
    <xdr:sp macro="" textlink="">
      <xdr:nvSpPr>
        <xdr:cNvPr id="685" name="楕円 684">
          <a:extLst>
            <a:ext uri="{FF2B5EF4-FFF2-40B4-BE49-F238E27FC236}">
              <a16:creationId xmlns:a16="http://schemas.microsoft.com/office/drawing/2014/main" id="{0AB25A0C-8EAC-47B8-A9DF-F49E0C520898}"/>
            </a:ext>
          </a:extLst>
        </xdr:cNvPr>
        <xdr:cNvSpPr/>
      </xdr:nvSpPr>
      <xdr:spPr>
        <a:xfrm>
          <a:off x="22110700" y="183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40784</xdr:rowOff>
    </xdr:from>
    <xdr:ext cx="469744" cy="259045"/>
    <xdr:sp macro="" textlink="">
      <xdr:nvSpPr>
        <xdr:cNvPr id="686" name="【庁舎】&#10;一人当たり面積該当値テキスト">
          <a:extLst>
            <a:ext uri="{FF2B5EF4-FFF2-40B4-BE49-F238E27FC236}">
              <a16:creationId xmlns:a16="http://schemas.microsoft.com/office/drawing/2014/main" id="{784B6BF9-40C2-4808-953B-945DBA2412EF}"/>
            </a:ext>
          </a:extLst>
        </xdr:cNvPr>
        <xdr:cNvSpPr txBox="1"/>
      </xdr:nvSpPr>
      <xdr:spPr>
        <a:xfrm>
          <a:off x="22199600" y="182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20447</xdr:rowOff>
    </xdr:from>
    <xdr:to>
      <xdr:col>112</xdr:col>
      <xdr:colOff>38100</xdr:colOff>
      <xdr:row>107</xdr:row>
      <xdr:rowOff>122047</xdr:rowOff>
    </xdr:to>
    <xdr:sp macro="" textlink="">
      <xdr:nvSpPr>
        <xdr:cNvPr id="687" name="楕円 686">
          <a:extLst>
            <a:ext uri="{FF2B5EF4-FFF2-40B4-BE49-F238E27FC236}">
              <a16:creationId xmlns:a16="http://schemas.microsoft.com/office/drawing/2014/main" id="{3E2444B2-A89A-499C-B035-CD7F70F8C724}"/>
            </a:ext>
          </a:extLst>
        </xdr:cNvPr>
        <xdr:cNvSpPr/>
      </xdr:nvSpPr>
      <xdr:spPr>
        <a:xfrm>
          <a:off x="21272500" y="183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68707</xdr:rowOff>
    </xdr:from>
    <xdr:to>
      <xdr:col>116</xdr:col>
      <xdr:colOff>63500</xdr:colOff>
      <xdr:row>107</xdr:row>
      <xdr:rowOff>71247</xdr:rowOff>
    </xdr:to>
    <xdr:cxnSp macro="">
      <xdr:nvCxnSpPr>
        <xdr:cNvPr id="688" name="直線コネクタ 687">
          <a:extLst>
            <a:ext uri="{FF2B5EF4-FFF2-40B4-BE49-F238E27FC236}">
              <a16:creationId xmlns:a16="http://schemas.microsoft.com/office/drawing/2014/main" id="{E0970961-DF89-459D-A1FE-A4133E0B70A3}"/>
            </a:ext>
          </a:extLst>
        </xdr:cNvPr>
        <xdr:cNvCxnSpPr/>
      </xdr:nvCxnSpPr>
      <xdr:spPr>
        <a:xfrm flipV="1">
          <a:off x="21323300" y="18413857"/>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89" name="楕円 688">
          <a:extLst>
            <a:ext uri="{FF2B5EF4-FFF2-40B4-BE49-F238E27FC236}">
              <a16:creationId xmlns:a16="http://schemas.microsoft.com/office/drawing/2014/main" id="{7B8D859F-3092-4D32-BFFD-8D59D9335EB7}"/>
            </a:ext>
          </a:extLst>
        </xdr:cNvPr>
        <xdr:cNvSpPr/>
      </xdr:nvSpPr>
      <xdr:spPr>
        <a:xfrm>
          <a:off x="20383500" y="18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71247</xdr:rowOff>
    </xdr:from>
    <xdr:to>
      <xdr:col>111</xdr:col>
      <xdr:colOff>177800</xdr:colOff>
      <xdr:row>107</xdr:row>
      <xdr:rowOff>73152</xdr:rowOff>
    </xdr:to>
    <xdr:cxnSp macro="">
      <xdr:nvCxnSpPr>
        <xdr:cNvPr id="690" name="直線コネクタ 689">
          <a:extLst>
            <a:ext uri="{FF2B5EF4-FFF2-40B4-BE49-F238E27FC236}">
              <a16:creationId xmlns:a16="http://schemas.microsoft.com/office/drawing/2014/main" id="{E92EAA45-64A0-4DD8-9546-9E4EB1593928}"/>
            </a:ext>
          </a:extLst>
        </xdr:cNvPr>
        <xdr:cNvCxnSpPr/>
      </xdr:nvCxnSpPr>
      <xdr:spPr>
        <a:xfrm flipV="1">
          <a:off x="20434300" y="184163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25146</xdr:rowOff>
    </xdr:from>
    <xdr:to>
      <xdr:col>102</xdr:col>
      <xdr:colOff>165100</xdr:colOff>
      <xdr:row>107</xdr:row>
      <xdr:rowOff>126746</xdr:rowOff>
    </xdr:to>
    <xdr:sp macro="" textlink="">
      <xdr:nvSpPr>
        <xdr:cNvPr id="691" name="楕円 690">
          <a:extLst>
            <a:ext uri="{FF2B5EF4-FFF2-40B4-BE49-F238E27FC236}">
              <a16:creationId xmlns:a16="http://schemas.microsoft.com/office/drawing/2014/main" id="{91C8B818-A126-4703-875B-AACEBDD432A2}"/>
            </a:ext>
          </a:extLst>
        </xdr:cNvPr>
        <xdr:cNvSpPr/>
      </xdr:nvSpPr>
      <xdr:spPr>
        <a:xfrm>
          <a:off x="19494500" y="183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73152</xdr:rowOff>
    </xdr:from>
    <xdr:to>
      <xdr:col>107</xdr:col>
      <xdr:colOff>50800</xdr:colOff>
      <xdr:row>107</xdr:row>
      <xdr:rowOff>75946</xdr:rowOff>
    </xdr:to>
    <xdr:cxnSp macro="">
      <xdr:nvCxnSpPr>
        <xdr:cNvPr id="692" name="直線コネクタ 691">
          <a:extLst>
            <a:ext uri="{FF2B5EF4-FFF2-40B4-BE49-F238E27FC236}">
              <a16:creationId xmlns:a16="http://schemas.microsoft.com/office/drawing/2014/main" id="{4FA238CC-D14A-4BCD-9C73-ED537ED3F2B5}"/>
            </a:ext>
          </a:extLst>
        </xdr:cNvPr>
        <xdr:cNvCxnSpPr/>
      </xdr:nvCxnSpPr>
      <xdr:spPr>
        <a:xfrm flipV="1">
          <a:off x="19545300" y="18418302"/>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19813</xdr:rowOff>
    </xdr:from>
    <xdr:to>
      <xdr:col>98</xdr:col>
      <xdr:colOff>38100</xdr:colOff>
      <xdr:row>107</xdr:row>
      <xdr:rowOff>121413</xdr:rowOff>
    </xdr:to>
    <xdr:sp macro="" textlink="">
      <xdr:nvSpPr>
        <xdr:cNvPr id="693" name="楕円 692">
          <a:extLst>
            <a:ext uri="{FF2B5EF4-FFF2-40B4-BE49-F238E27FC236}">
              <a16:creationId xmlns:a16="http://schemas.microsoft.com/office/drawing/2014/main" id="{4FEE5809-A0D9-472E-B453-782BFB3D6BE9}"/>
            </a:ext>
          </a:extLst>
        </xdr:cNvPr>
        <xdr:cNvSpPr/>
      </xdr:nvSpPr>
      <xdr:spPr>
        <a:xfrm>
          <a:off x="18605500" y="1836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70613</xdr:rowOff>
    </xdr:from>
    <xdr:to>
      <xdr:col>102</xdr:col>
      <xdr:colOff>114300</xdr:colOff>
      <xdr:row>107</xdr:row>
      <xdr:rowOff>75946</xdr:rowOff>
    </xdr:to>
    <xdr:cxnSp macro="">
      <xdr:nvCxnSpPr>
        <xdr:cNvPr id="694" name="直線コネクタ 693">
          <a:extLst>
            <a:ext uri="{FF2B5EF4-FFF2-40B4-BE49-F238E27FC236}">
              <a16:creationId xmlns:a16="http://schemas.microsoft.com/office/drawing/2014/main" id="{044CC27A-E5AF-4743-9476-48C317D4478F}"/>
            </a:ext>
          </a:extLst>
        </xdr:cNvPr>
        <xdr:cNvCxnSpPr/>
      </xdr:nvCxnSpPr>
      <xdr:spPr>
        <a:xfrm>
          <a:off x="18656300" y="1841576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95" name="n_1aveValue【庁舎】&#10;一人当たり面積">
          <a:extLst>
            <a:ext uri="{FF2B5EF4-FFF2-40B4-BE49-F238E27FC236}">
              <a16:creationId xmlns:a16="http://schemas.microsoft.com/office/drawing/2014/main" id="{9AAF0C0B-A70F-487F-BF7C-2C2314276154}"/>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96" name="n_2aveValue【庁舎】&#10;一人当たり面積">
          <a:extLst>
            <a:ext uri="{FF2B5EF4-FFF2-40B4-BE49-F238E27FC236}">
              <a16:creationId xmlns:a16="http://schemas.microsoft.com/office/drawing/2014/main" id="{48023225-FC4E-4478-BFB7-76456E989435}"/>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97" name="n_3aveValue【庁舎】&#10;一人当たり面積">
          <a:extLst>
            <a:ext uri="{FF2B5EF4-FFF2-40B4-BE49-F238E27FC236}">
              <a16:creationId xmlns:a16="http://schemas.microsoft.com/office/drawing/2014/main" id="{7902A257-2EB5-42AB-B92A-4663308661BC}"/>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98" name="n_4aveValue【庁舎】&#10;一人当たり面積">
          <a:extLst>
            <a:ext uri="{FF2B5EF4-FFF2-40B4-BE49-F238E27FC236}">
              <a16:creationId xmlns:a16="http://schemas.microsoft.com/office/drawing/2014/main" id="{910D7752-C60C-4279-8CBD-6E4D0179BBD9}"/>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138574</xdr:rowOff>
    </xdr:from>
    <xdr:ext cx="469744" cy="259045"/>
    <xdr:sp macro="" textlink="">
      <xdr:nvSpPr>
        <xdr:cNvPr id="699" name="n_1mainValue【庁舎】&#10;一人当たり面積">
          <a:extLst>
            <a:ext uri="{FF2B5EF4-FFF2-40B4-BE49-F238E27FC236}">
              <a16:creationId xmlns:a16="http://schemas.microsoft.com/office/drawing/2014/main" id="{FED2181F-B74D-4BB6-99ED-D6E3486ADC8A}"/>
            </a:ext>
          </a:extLst>
        </xdr:cNvPr>
        <xdr:cNvSpPr txBox="1"/>
      </xdr:nvSpPr>
      <xdr:spPr>
        <a:xfrm>
          <a:off x="21075727" y="1814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700" name="n_2mainValue【庁舎】&#10;一人当たり面積">
          <a:extLst>
            <a:ext uri="{FF2B5EF4-FFF2-40B4-BE49-F238E27FC236}">
              <a16:creationId xmlns:a16="http://schemas.microsoft.com/office/drawing/2014/main" id="{B6648299-5B08-4392-A173-A8082618A63F}"/>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143273</xdr:rowOff>
    </xdr:from>
    <xdr:ext cx="469744" cy="259045"/>
    <xdr:sp macro="" textlink="">
      <xdr:nvSpPr>
        <xdr:cNvPr id="701" name="n_3mainValue【庁舎】&#10;一人当たり面積">
          <a:extLst>
            <a:ext uri="{FF2B5EF4-FFF2-40B4-BE49-F238E27FC236}">
              <a16:creationId xmlns:a16="http://schemas.microsoft.com/office/drawing/2014/main" id="{A4C422A5-F997-4E2C-A8FA-420B1D25B1D4}"/>
            </a:ext>
          </a:extLst>
        </xdr:cNvPr>
        <xdr:cNvSpPr txBox="1"/>
      </xdr:nvSpPr>
      <xdr:spPr>
        <a:xfrm>
          <a:off x="19310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137940</xdr:rowOff>
    </xdr:from>
    <xdr:ext cx="469744" cy="259045"/>
    <xdr:sp macro="" textlink="">
      <xdr:nvSpPr>
        <xdr:cNvPr id="702" name="n_4mainValue【庁舎】&#10;一人当たり面積">
          <a:extLst>
            <a:ext uri="{FF2B5EF4-FFF2-40B4-BE49-F238E27FC236}">
              <a16:creationId xmlns:a16="http://schemas.microsoft.com/office/drawing/2014/main" id="{1B4A7937-204B-43CB-A01A-F878D93CC883}"/>
            </a:ext>
          </a:extLst>
        </xdr:cNvPr>
        <xdr:cNvSpPr txBox="1"/>
      </xdr:nvSpPr>
      <xdr:spPr>
        <a:xfrm>
          <a:off x="18421427" y="1814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7FD0BABD-071D-453C-8005-0CD0E6994E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CBD9AB88-4D2E-46D3-A944-F29C136BED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E1A56E6E-6B88-41E8-A3DD-FB2155D334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有形固定資産減価償却率としては、一般廃棄物処理施設、消防施設、市民会館、庁舎の四つが類似団体平均を下回っている。消防施設は、消防車格納庫が老朽化率</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おり耐用年数を注視しつつも使用している状況である。市民会館については、離島振興総合センターの老朽化率が高くなっている。現在は長寿命化にむけて補修を行っている。庁舎については、現在建て替え工事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離島である本村は、少子高齢化が進む典型的な過疎地域である。農業を中心とした産業構造で、第２次・第３次産業に係る企業が少ないことから税収が少なく財政基盤が脆弱であり、類似団体の平均を大きく下回っている。歳出削減に向け、公共工事の優先順位選定による新規発行債の抑制や公営企業の経営改善に取り組み一般会計からの繰出金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92.1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％ポイント）となっており、沖縄県平均より高い状況にあり弾力性が無い状況である。</a:t>
          </a:r>
        </a:p>
        <a:p>
          <a:r>
            <a:rPr kumimoji="1" lang="ja-JP" altLang="en-US" sz="1300">
              <a:latin typeface="ＭＳ Ｐゴシック" panose="020B0600070205080204" pitchFamily="50" charset="-128"/>
              <a:ea typeface="ＭＳ Ｐゴシック" panose="020B0600070205080204" pitchFamily="50" charset="-128"/>
            </a:rPr>
            <a:t>人件費、物件費等の義務的経費の割合が高くなっていることから経常収支比率が高くなっている。</a:t>
          </a:r>
        </a:p>
        <a:p>
          <a:r>
            <a:rPr kumimoji="1" lang="ja-JP" altLang="en-US" sz="1300">
              <a:latin typeface="ＭＳ Ｐゴシック" panose="020B0600070205080204" pitchFamily="50" charset="-128"/>
              <a:ea typeface="ＭＳ Ｐゴシック" panose="020B0600070205080204" pitchFamily="50" charset="-128"/>
            </a:rPr>
            <a:t>物件費の抑制や公営企業の経営改善に取り組み一般会計から繰出金の抑制に努める。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12573</xdr:rowOff>
    </xdr:from>
    <xdr:to>
      <xdr:col>23</xdr:col>
      <xdr:colOff>133350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28273"/>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150114</xdr:rowOff>
    </xdr:from>
    <xdr:to>
      <xdr:col>19</xdr:col>
      <xdr:colOff>133350</xdr:colOff>
      <xdr:row>66</xdr:row>
      <xdr:rowOff>157353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658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138049</xdr:rowOff>
    </xdr:from>
    <xdr:to>
      <xdr:col>15</xdr:col>
      <xdr:colOff>82550</xdr:colOff>
      <xdr:row>66</xdr:row>
      <xdr:rowOff>157353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4537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138049</xdr:rowOff>
    </xdr:from>
    <xdr:to>
      <xdr:col>11</xdr:col>
      <xdr:colOff>31750</xdr:colOff>
      <xdr:row>66</xdr:row>
      <xdr:rowOff>157353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4537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133223</xdr:rowOff>
    </xdr:from>
    <xdr:to>
      <xdr:col>23</xdr:col>
      <xdr:colOff>184150</xdr:colOff>
      <xdr:row>66</xdr:row>
      <xdr:rowOff>63373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105300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4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99314</xdr:rowOff>
    </xdr:from>
    <xdr:to>
      <xdr:col>19</xdr:col>
      <xdr:colOff>184150</xdr:colOff>
      <xdr:row>67</xdr:row>
      <xdr:rowOff>29464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14241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106553</xdr:rowOff>
    </xdr:from>
    <xdr:to>
      <xdr:col>15</xdr:col>
      <xdr:colOff>133350</xdr:colOff>
      <xdr:row>67</xdr:row>
      <xdr:rowOff>36703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21480</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87249</xdr:rowOff>
    </xdr:from>
    <xdr:to>
      <xdr:col>11</xdr:col>
      <xdr:colOff>82550</xdr:colOff>
      <xdr:row>67</xdr:row>
      <xdr:rowOff>17399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2176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106553</xdr:rowOff>
    </xdr:from>
    <xdr:to>
      <xdr:col>7</xdr:col>
      <xdr:colOff>31750</xdr:colOff>
      <xdr:row>67</xdr:row>
      <xdr:rowOff>36703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21480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[1,147,083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島１村で小規模自治体の本村は、通常の行政サービスだけではなく空港や航路もあることから、フェリーや船舶事務所及び空港に職員を配置しなければならない。引き続き、定員管理の適正化に努めるとともに、物件費（需用費や委託料等）の義務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32882</xdr:rowOff>
    </xdr:from>
    <xdr:to>
      <xdr:col>23</xdr:col>
      <xdr:colOff>133350</xdr:colOff>
      <xdr:row>84</xdr:row>
      <xdr:rowOff>38562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434682"/>
          <a:ext cx="838200" cy="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170921</xdr:rowOff>
    </xdr:from>
    <xdr:to>
      <xdr:col>19</xdr:col>
      <xdr:colOff>133350</xdr:colOff>
      <xdr:row>84</xdr:row>
      <xdr:rowOff>38562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0127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132742</xdr:rowOff>
    </xdr:from>
    <xdr:to>
      <xdr:col>15</xdr:col>
      <xdr:colOff>82550</xdr:colOff>
      <xdr:row>83</xdr:row>
      <xdr:rowOff>170921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363092"/>
          <a:ext cx="889000" cy="3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132742</xdr:rowOff>
    </xdr:from>
    <xdr:to>
      <xdr:col>11</xdr:col>
      <xdr:colOff>31750</xdr:colOff>
      <xdr:row>83</xdr:row>
      <xdr:rowOff>160474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363092"/>
          <a:ext cx="8890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153532</xdr:rowOff>
    </xdr:from>
    <xdr:to>
      <xdr:col>23</xdr:col>
      <xdr:colOff>184150</xdr:colOff>
      <xdr:row>84</xdr:row>
      <xdr:rowOff>83682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125609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35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159212</xdr:rowOff>
    </xdr:from>
    <xdr:to>
      <xdr:col>19</xdr:col>
      <xdr:colOff>184150</xdr:colOff>
      <xdr:row>84</xdr:row>
      <xdr:rowOff>89362</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3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74139</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47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120121</xdr:rowOff>
    </xdr:from>
    <xdr:to>
      <xdr:col>15</xdr:col>
      <xdr:colOff>133350</xdr:colOff>
      <xdr:row>84</xdr:row>
      <xdr:rowOff>50271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3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35048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4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81942</xdr:rowOff>
    </xdr:from>
    <xdr:to>
      <xdr:col>11</xdr:col>
      <xdr:colOff>82550</xdr:colOff>
      <xdr:row>84</xdr:row>
      <xdr:rowOff>12092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3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168319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3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109674</xdr:rowOff>
    </xdr:from>
    <xdr:to>
      <xdr:col>7</xdr:col>
      <xdr:colOff>31750</xdr:colOff>
      <xdr:row>84</xdr:row>
      <xdr:rowOff>39824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24601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ポイント少ない</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で低水準であるが、今後は個々のスキルを上げるためマネジメントをしっかりと行う。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94614</xdr:rowOff>
    </xdr:from>
    <xdr:to>
      <xdr:col>81</xdr:col>
      <xdr:colOff>44450</xdr:colOff>
      <xdr:row>85</xdr:row>
      <xdr:rowOff>98107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496414"/>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94614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4240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88582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4240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88582</xdr:rowOff>
    </xdr:from>
    <xdr:to>
      <xdr:col>68</xdr:col>
      <xdr:colOff>152400</xdr:colOff>
      <xdr:row>85</xdr:row>
      <xdr:rowOff>61913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449038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47307</xdr:rowOff>
    </xdr:from>
    <xdr:to>
      <xdr:col>81</xdr:col>
      <xdr:colOff>95250</xdr:colOff>
      <xdr:row>85</xdr:row>
      <xdr:rowOff>148907</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63834</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43814</xdr:rowOff>
    </xdr:from>
    <xdr:to>
      <xdr:col>77</xdr:col>
      <xdr:colOff>95250</xdr:colOff>
      <xdr:row>84</xdr:row>
      <xdr:rowOff>145414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155591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1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37782</xdr:rowOff>
    </xdr:from>
    <xdr:to>
      <xdr:col>68</xdr:col>
      <xdr:colOff>203200</xdr:colOff>
      <xdr:row>84</xdr:row>
      <xdr:rowOff>139382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4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149559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0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11113</xdr:rowOff>
    </xdr:from>
    <xdr:to>
      <xdr:col>64</xdr:col>
      <xdr:colOff>152400</xdr:colOff>
      <xdr:row>85</xdr:row>
      <xdr:rowOff>112713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122890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である本村は、通常の行政サービス以外に港や空港に職員を配置することから必然的に職員数が多くなっている。今後は、退職者不補充や会計年度任用職員で対応等住民サービスの低下がない範囲で努めていく。</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36074</xdr:rowOff>
    </xdr:from>
    <xdr:to>
      <xdr:col>81</xdr:col>
      <xdr:colOff>44450</xdr:colOff>
      <xdr:row>61</xdr:row>
      <xdr:rowOff>41819</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9452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15736</xdr:rowOff>
    </xdr:from>
    <xdr:to>
      <xdr:col>77</xdr:col>
      <xdr:colOff>44450</xdr:colOff>
      <xdr:row>61</xdr:row>
      <xdr:rowOff>36074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74186"/>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164779</xdr:rowOff>
    </xdr:from>
    <xdr:to>
      <xdr:col>72</xdr:col>
      <xdr:colOff>203200</xdr:colOff>
      <xdr:row>61</xdr:row>
      <xdr:rowOff>15736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51779"/>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164779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41094"/>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134546</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2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156724</xdr:rowOff>
    </xdr:from>
    <xdr:to>
      <xdr:col>77</xdr:col>
      <xdr:colOff>95250</xdr:colOff>
      <xdr:row>61</xdr:row>
      <xdr:rowOff>86874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4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71651</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3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136386</xdr:rowOff>
    </xdr:from>
    <xdr:to>
      <xdr:col>73</xdr:col>
      <xdr:colOff>44450</xdr:colOff>
      <xdr:row>61</xdr:row>
      <xdr:rowOff>66536</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4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51313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0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113979</xdr:rowOff>
    </xdr:from>
    <xdr:to>
      <xdr:col>68</xdr:col>
      <xdr:colOff>203200</xdr:colOff>
      <xdr:row>61</xdr:row>
      <xdr:rowOff>44129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4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28906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8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公債費負担が増加していて、今後も沖縄振興特別推進交付金等の普通建設事業や新庁舎建設に伴う新規発行債の増額に伴い実質公債費率の増加が見込まれることから、今後は普通建設費の優先順位を決め、新規発行債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47244</xdr:rowOff>
    </xdr:from>
    <xdr:to>
      <xdr:col>81</xdr:col>
      <xdr:colOff>44450</xdr:colOff>
      <xdr:row>41</xdr:row>
      <xdr:rowOff>100330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7669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47244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380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18288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70380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61722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令和元年度から将来負担比率は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ポイント減少していて全国平均、沖縄平均より若干低くなっている。平成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年にかけ庁舎建設の大規模な事業があるため、今後は可能な限り新規発行債の削減に努め、基金からの繰入の抑制を図る。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73539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55911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73539</xdr:rowOff>
    </xdr:from>
    <xdr:to>
      <xdr:col>77</xdr:col>
      <xdr:colOff>44450</xdr:colOff>
      <xdr:row>15</xdr:row>
      <xdr:rowOff>166612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645289"/>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145929</xdr:rowOff>
    </xdr:from>
    <xdr:to>
      <xdr:col>72</xdr:col>
      <xdr:colOff>203200</xdr:colOff>
      <xdr:row>15</xdr:row>
      <xdr:rowOff>166612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7176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145929</xdr:rowOff>
    </xdr:from>
    <xdr:to>
      <xdr:col>68</xdr:col>
      <xdr:colOff>152400</xdr:colOff>
      <xdr:row>17</xdr:row>
      <xdr:rowOff>86844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717679"/>
          <a:ext cx="889000" cy="2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22739</xdr:rowOff>
    </xdr:from>
    <xdr:to>
      <xdr:col>77</xdr:col>
      <xdr:colOff>95250</xdr:colOff>
      <xdr:row>15</xdr:row>
      <xdr:rowOff>124339</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109116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8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115812</xdr:rowOff>
    </xdr:from>
    <xdr:to>
      <xdr:col>73</xdr:col>
      <xdr:colOff>44450</xdr:colOff>
      <xdr:row>16</xdr:row>
      <xdr:rowOff>45962</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6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30739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95129</xdr:rowOff>
    </xdr:from>
    <xdr:to>
      <xdr:col>68</xdr:col>
      <xdr:colOff>203200</xdr:colOff>
      <xdr:row>16</xdr:row>
      <xdr:rowOff>25279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6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36044</xdr:rowOff>
    </xdr:from>
    <xdr:to>
      <xdr:col>64</xdr:col>
      <xdr:colOff>152400</xdr:colOff>
      <xdr:row>17</xdr:row>
      <xdr:rowOff>137644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95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122421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島１村の自治体であるため、行政職は類似団体と比較して多く、空港や船舶等にも職員の配置を行っているため、人件費の割合が高くなっている。今後は職員の退職者不補充を行うとともに、会計年度任用職員の対応等で人件費削減の取り組み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25763</xdr:rowOff>
    </xdr:from>
    <xdr:to>
      <xdr:col>24</xdr:col>
      <xdr:colOff>25400</xdr:colOff>
      <xdr:row>38</xdr:row>
      <xdr:rowOff>71483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408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71483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735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573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64951</xdr:rowOff>
    </xdr:from>
    <xdr:to>
      <xdr:col>11</xdr:col>
      <xdr:colOff>9525</xdr:colOff>
      <xdr:row>38</xdr:row>
      <xdr:rowOff>94343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800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146413</xdr:rowOff>
    </xdr:from>
    <xdr:to>
      <xdr:col>24</xdr:col>
      <xdr:colOff>76200</xdr:colOff>
      <xdr:row>38</xdr:row>
      <xdr:rowOff>76563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118490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20683</xdr:rowOff>
    </xdr:from>
    <xdr:to>
      <xdr:col>20</xdr:col>
      <xdr:colOff>38100</xdr:colOff>
      <xdr:row>38</xdr:row>
      <xdr:rowOff>122283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107060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14151</xdr:rowOff>
    </xdr:from>
    <xdr:to>
      <xdr:col>6</xdr:col>
      <xdr:colOff>171450</xdr:colOff>
      <xdr:row>38</xdr:row>
      <xdr:rowOff>115751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100528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ポイント減）と県平均</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ポイント高い水準にある。離島である本村は、旅費の増や沖縄振興特別交付金事業による委託やシステム保守の委託料等よる増額が主な要因である。</a:t>
          </a:r>
        </a:p>
        <a:p>
          <a:r>
            <a:rPr kumimoji="1" lang="ja-JP" altLang="en-US" sz="1300">
              <a:latin typeface="ＭＳ Ｐゴシック" panose="020B0600070205080204" pitchFamily="50" charset="-128"/>
              <a:ea typeface="ＭＳ Ｐゴシック" panose="020B0600070205080204" pitchFamily="50" charset="-128"/>
            </a:rPr>
            <a:t>今後は、委託料等の見直しを行う。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20</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24967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152146</xdr:rowOff>
    </xdr:from>
    <xdr:to>
      <xdr:col>78</xdr:col>
      <xdr:colOff>69850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4096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115570</xdr:rowOff>
    </xdr:from>
    <xdr:to>
      <xdr:col>73</xdr:col>
      <xdr:colOff>180975</xdr:colOff>
      <xdr:row>19</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73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65278</xdr:rowOff>
    </xdr:from>
    <xdr:to>
      <xdr:col>69</xdr:col>
      <xdr:colOff>92075</xdr:colOff>
      <xdr:row>19</xdr:row>
      <xdr:rowOff>115570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322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101346</xdr:rowOff>
    </xdr:from>
    <xdr:to>
      <xdr:col>74</xdr:col>
      <xdr:colOff>31750</xdr:colOff>
      <xdr:row>20</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64770</xdr:rowOff>
    </xdr:from>
    <xdr:to>
      <xdr:col>69</xdr:col>
      <xdr:colOff>142875</xdr:colOff>
      <xdr:row>19</xdr:row>
      <xdr:rowOff>166370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151147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14478</xdr:rowOff>
    </xdr:from>
    <xdr:to>
      <xdr:col>65</xdr:col>
      <xdr:colOff>53975</xdr:colOff>
      <xdr:row>19</xdr:row>
      <xdr:rowOff>116078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100855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扶助費は全国、沖縄県平均より低水準であり、主な比率は障害福祉や小中学校の扶助となっている。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主な要因として、航路事業や簡易水道事業や農業集落排水事業への公営企業への繰出や、国民健康保険事業への繰出が多額であることが挙げられる。今後は公営企業戦略を策定し健全な財政運営に努め、一般会計からの繰出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59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6748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の向上を図る観点から社会福祉協議会への補助金及び観光振興の向上を図る観点から観光協会への補助金の割合が高額になっている。今後は自主運営ができるよう事業の精査を行い、補助金の見直しに努める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58877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87857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24147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公債費は全国や沖縄県平均より高い傾向にある。今後は普通建設事業費の優先順位を見極め公債費の抑制に努める。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61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96520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a:t>
          </a:r>
          <a:r>
            <a:rPr kumimoji="1" lang="en-US" altLang="ja-JP" sz="1300">
              <a:latin typeface="ＭＳ Ｐゴシック" panose="020B0600070205080204" pitchFamily="50" charset="-128"/>
              <a:ea typeface="ＭＳ Ｐゴシック" panose="020B0600070205080204" pitchFamily="50" charset="-128"/>
            </a:rPr>
            <a:t>73.9</a:t>
          </a:r>
          <a:r>
            <a:rPr kumimoji="1" lang="ja-JP" altLang="en-US" sz="1300">
              <a:latin typeface="ＭＳ Ｐゴシック" panose="020B0600070205080204" pitchFamily="50" charset="-128"/>
              <a:ea typeface="ＭＳ Ｐゴシック" panose="020B0600070205080204" pitchFamily="50" charset="-128"/>
            </a:rPr>
            <a:t>％となっており、類似団体</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上回っている。主に物件費及び繰出金の増額が主な要因となっている。物件費は委託料の見直し、繰出金は公営企業の健全な財政運営を行うため公営企業戦略を策定し経営改善を図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159004</xdr:rowOff>
    </xdr:from>
    <xdr:to>
      <xdr:col>82</xdr:col>
      <xdr:colOff>107950</xdr:colOff>
      <xdr:row>78</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065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129287</xdr:rowOff>
    </xdr:from>
    <xdr:to>
      <xdr:col>78</xdr:col>
      <xdr:colOff>69850</xdr:colOff>
      <xdr:row>78</xdr:row>
      <xdr:rowOff>143002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0238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129287</xdr:rowOff>
    </xdr:from>
    <xdr:to>
      <xdr:col>73</xdr:col>
      <xdr:colOff>180975</xdr:colOff>
      <xdr:row>78</xdr:row>
      <xdr:rowOff>152146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0238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152146</xdr:rowOff>
    </xdr:from>
    <xdr:to>
      <xdr:col>69</xdr:col>
      <xdr:colOff>92075</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252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108204</xdr:rowOff>
    </xdr:from>
    <xdr:to>
      <xdr:col>82</xdr:col>
      <xdr:colOff>158750</xdr:colOff>
      <xdr:row>78</xdr:row>
      <xdr:rowOff>38354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80281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92202</xdr:rowOff>
    </xdr:from>
    <xdr:to>
      <xdr:col>78</xdr:col>
      <xdr:colOff>120650</xdr:colOff>
      <xdr:row>79</xdr:row>
      <xdr:rowOff>22352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7129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5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78487</xdr:rowOff>
    </xdr:from>
    <xdr:to>
      <xdr:col>74</xdr:col>
      <xdr:colOff>31750</xdr:colOff>
      <xdr:row>79</xdr:row>
      <xdr:rowOff>8637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164864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101346</xdr:rowOff>
    </xdr:from>
    <xdr:to>
      <xdr:col>69</xdr:col>
      <xdr:colOff>142875</xdr:colOff>
      <xdr:row>79</xdr:row>
      <xdr:rowOff>31496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95582</xdr:rowOff>
    </xdr:from>
    <xdr:to>
      <xdr:col>29</xdr:col>
      <xdr:colOff>127000</xdr:colOff>
      <xdr:row>15</xdr:row>
      <xdr:rowOff>99298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14957"/>
          <a:ext cx="6477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99298</xdr:rowOff>
    </xdr:from>
    <xdr:to>
      <xdr:col>26</xdr:col>
      <xdr:colOff>50800</xdr:colOff>
      <xdr:row>16</xdr:row>
      <xdr:rowOff>11586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18673"/>
          <a:ext cx="698500" cy="8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11586</xdr:rowOff>
    </xdr:from>
    <xdr:to>
      <xdr:col>22</xdr:col>
      <xdr:colOff>114300</xdr:colOff>
      <xdr:row>16</xdr:row>
      <xdr:rowOff>12329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02411"/>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12329</xdr:rowOff>
    </xdr:from>
    <xdr:to>
      <xdr:col>18</xdr:col>
      <xdr:colOff>177800</xdr:colOff>
      <xdr:row>16</xdr:row>
      <xdr:rowOff>63578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03154"/>
          <a:ext cx="698500" cy="5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44782</xdr:rowOff>
    </xdr:from>
    <xdr:to>
      <xdr:col>29</xdr:col>
      <xdr:colOff>177800</xdr:colOff>
      <xdr:row>15</xdr:row>
      <xdr:rowOff>146382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6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61309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48498</xdr:rowOff>
    </xdr:from>
    <xdr:to>
      <xdr:col>26</xdr:col>
      <xdr:colOff>101600</xdr:colOff>
      <xdr:row>15</xdr:row>
      <xdr:rowOff>150098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6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160275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36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132236</xdr:rowOff>
    </xdr:from>
    <xdr:to>
      <xdr:col>22</xdr:col>
      <xdr:colOff>165100</xdr:colOff>
      <xdr:row>16</xdr:row>
      <xdr:rowOff>62386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5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72563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132979</xdr:rowOff>
    </xdr:from>
    <xdr:to>
      <xdr:col>19</xdr:col>
      <xdr:colOff>38100</xdr:colOff>
      <xdr:row>16</xdr:row>
      <xdr:rowOff>63129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5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73306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2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12778</xdr:rowOff>
    </xdr:from>
    <xdr:to>
      <xdr:col>15</xdr:col>
      <xdr:colOff>101600</xdr:colOff>
      <xdr:row>16</xdr:row>
      <xdr:rowOff>114378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0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124555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7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325168</xdr:rowOff>
    </xdr:from>
    <xdr:to>
      <xdr:col>29</xdr:col>
      <xdr:colOff>127000</xdr:colOff>
      <xdr:row>36</xdr:row>
      <xdr:rowOff>14523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35518"/>
          <a:ext cx="647700" cy="3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14523</xdr:rowOff>
    </xdr:from>
    <xdr:to>
      <xdr:col>26</xdr:col>
      <xdr:colOff>50800</xdr:colOff>
      <xdr:row>36</xdr:row>
      <xdr:rowOff>108809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67773"/>
          <a:ext cx="698500" cy="9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108809</xdr:rowOff>
    </xdr:from>
    <xdr:to>
      <xdr:col>22</xdr:col>
      <xdr:colOff>114300</xdr:colOff>
      <xdr:row>36</xdr:row>
      <xdr:rowOff>169971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62059"/>
          <a:ext cx="698500" cy="6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101746</xdr:rowOff>
    </xdr:from>
    <xdr:to>
      <xdr:col>18</xdr:col>
      <xdr:colOff>177800</xdr:colOff>
      <xdr:row>36</xdr:row>
      <xdr:rowOff>169971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54996"/>
          <a:ext cx="698500" cy="6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274368</xdr:rowOff>
    </xdr:from>
    <xdr:to>
      <xdr:col>29</xdr:col>
      <xdr:colOff>177800</xdr:colOff>
      <xdr:row>36</xdr:row>
      <xdr:rowOff>33068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119445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2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306623</xdr:rowOff>
    </xdr:from>
    <xdr:to>
      <xdr:col>26</xdr:col>
      <xdr:colOff>101600</xdr:colOff>
      <xdr:row>36</xdr:row>
      <xdr:rowOff>65323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6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75500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5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58009</xdr:rowOff>
    </xdr:from>
    <xdr:to>
      <xdr:col>22</xdr:col>
      <xdr:colOff>165100</xdr:colOff>
      <xdr:row>36</xdr:row>
      <xdr:rowOff>159609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1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169786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119171</xdr:rowOff>
    </xdr:from>
    <xdr:to>
      <xdr:col>19</xdr:col>
      <xdr:colOff>38100</xdr:colOff>
      <xdr:row>37</xdr:row>
      <xdr:rowOff>49321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2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34098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5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50946</xdr:rowOff>
    </xdr:from>
    <xdr:to>
      <xdr:col>15</xdr:col>
      <xdr:colOff>101600</xdr:colOff>
      <xdr:row>36</xdr:row>
      <xdr:rowOff>152546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0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7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158172</xdr:rowOff>
    </xdr:from>
    <xdr:to>
      <xdr:col>24</xdr:col>
      <xdr:colOff>63500</xdr:colOff>
      <xdr:row>35</xdr:row>
      <xdr:rowOff>139243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987472"/>
          <a:ext cx="838200" cy="1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139243</xdr:rowOff>
    </xdr:from>
    <xdr:to>
      <xdr:col>19</xdr:col>
      <xdr:colOff>177800</xdr:colOff>
      <xdr:row>35</xdr:row>
      <xdr:rowOff>153620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139993"/>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153620</xdr:rowOff>
    </xdr:from>
    <xdr:to>
      <xdr:col>15</xdr:col>
      <xdr:colOff>50800</xdr:colOff>
      <xdr:row>36</xdr:row>
      <xdr:rowOff>5299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154370"/>
          <a:ext cx="889000" cy="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5299</xdr:rowOff>
    </xdr:from>
    <xdr:to>
      <xdr:col>10</xdr:col>
      <xdr:colOff>114300</xdr:colOff>
      <xdr:row>36</xdr:row>
      <xdr:rowOff>32927</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177499"/>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107372</xdr:rowOff>
    </xdr:from>
    <xdr:to>
      <xdr:col>24</xdr:col>
      <xdr:colOff>114300</xdr:colOff>
      <xdr:row>35</xdr:row>
      <xdr:rowOff>37522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9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130249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7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88443</xdr:rowOff>
    </xdr:from>
    <xdr:to>
      <xdr:col>20</xdr:col>
      <xdr:colOff>38100</xdr:colOff>
      <xdr:row>36</xdr:row>
      <xdr:rowOff>18593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35120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86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102820</xdr:rowOff>
    </xdr:from>
    <xdr:to>
      <xdr:col>15</xdr:col>
      <xdr:colOff>101600</xdr:colOff>
      <xdr:row>36</xdr:row>
      <xdr:rowOff>32970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1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49497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87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125949</xdr:rowOff>
    </xdr:from>
    <xdr:to>
      <xdr:col>10</xdr:col>
      <xdr:colOff>165100</xdr:colOff>
      <xdr:row>36</xdr:row>
      <xdr:rowOff>56099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1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72626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90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153577</xdr:rowOff>
    </xdr:from>
    <xdr:to>
      <xdr:col>6</xdr:col>
      <xdr:colOff>38100</xdr:colOff>
      <xdr:row>36</xdr:row>
      <xdr:rowOff>83727</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100254</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92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37617</xdr:rowOff>
    </xdr:from>
    <xdr:to>
      <xdr:col>24</xdr:col>
      <xdr:colOff>63500</xdr:colOff>
      <xdr:row>55</xdr:row>
      <xdr:rowOff>157428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67367"/>
          <a:ext cx="838200" cy="1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37617</xdr:rowOff>
    </xdr:from>
    <xdr:to>
      <xdr:col>19</xdr:col>
      <xdr:colOff>177800</xdr:colOff>
      <xdr:row>55</xdr:row>
      <xdr:rowOff>81963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67367"/>
          <a:ext cx="889000" cy="4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81963</xdr:rowOff>
    </xdr:from>
    <xdr:to>
      <xdr:col>15</xdr:col>
      <xdr:colOff>50800</xdr:colOff>
      <xdr:row>55</xdr:row>
      <xdr:rowOff>166962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11713"/>
          <a:ext cx="889000" cy="8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106597</xdr:rowOff>
    </xdr:from>
    <xdr:to>
      <xdr:col>10</xdr:col>
      <xdr:colOff>114300</xdr:colOff>
      <xdr:row>55</xdr:row>
      <xdr:rowOff>166962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36347"/>
          <a:ext cx="889000" cy="6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106628</xdr:rowOff>
    </xdr:from>
    <xdr:to>
      <xdr:col>24</xdr:col>
      <xdr:colOff>114300</xdr:colOff>
      <xdr:row>56</xdr:row>
      <xdr:rowOff>36778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129505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158267</xdr:rowOff>
    </xdr:from>
    <xdr:to>
      <xdr:col>20</xdr:col>
      <xdr:colOff>38100</xdr:colOff>
      <xdr:row>55</xdr:row>
      <xdr:rowOff>88417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104944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19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31163</xdr:rowOff>
    </xdr:from>
    <xdr:to>
      <xdr:col>15</xdr:col>
      <xdr:colOff>101600</xdr:colOff>
      <xdr:row>55</xdr:row>
      <xdr:rowOff>132763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149290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116162</xdr:rowOff>
    </xdr:from>
    <xdr:to>
      <xdr:col>10</xdr:col>
      <xdr:colOff>165100</xdr:colOff>
      <xdr:row>56</xdr:row>
      <xdr:rowOff>46312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62839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32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55797</xdr:rowOff>
    </xdr:from>
    <xdr:to>
      <xdr:col>6</xdr:col>
      <xdr:colOff>38100</xdr:colOff>
      <xdr:row>55</xdr:row>
      <xdr:rowOff>157397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2474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82722</xdr:rowOff>
    </xdr:from>
    <xdr:to>
      <xdr:col>24</xdr:col>
      <xdr:colOff>63500</xdr:colOff>
      <xdr:row>78</xdr:row>
      <xdr:rowOff>119123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5822"/>
          <a:ext cx="8382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82722</xdr:rowOff>
    </xdr:from>
    <xdr:to>
      <xdr:col>19</xdr:col>
      <xdr:colOff>177800</xdr:colOff>
      <xdr:row>78</xdr:row>
      <xdr:rowOff>115263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5822"/>
          <a:ext cx="889000" cy="3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115263</xdr:rowOff>
    </xdr:from>
    <xdr:to>
      <xdr:col>15</xdr:col>
      <xdr:colOff>50800</xdr:colOff>
      <xdr:row>78</xdr:row>
      <xdr:rowOff>125431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8363"/>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54132</xdr:rowOff>
    </xdr:from>
    <xdr:to>
      <xdr:col>10</xdr:col>
      <xdr:colOff>114300</xdr:colOff>
      <xdr:row>78</xdr:row>
      <xdr:rowOff>125431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27232"/>
          <a:ext cx="889000" cy="7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68323</xdr:rowOff>
    </xdr:from>
    <xdr:to>
      <xdr:col>24</xdr:col>
      <xdr:colOff>114300</xdr:colOff>
      <xdr:row>78</xdr:row>
      <xdr:rowOff>169923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31922</xdr:rowOff>
    </xdr:from>
    <xdr:to>
      <xdr:col>20</xdr:col>
      <xdr:colOff>38100</xdr:colOff>
      <xdr:row>78</xdr:row>
      <xdr:rowOff>133522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150049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1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64463</xdr:rowOff>
    </xdr:from>
    <xdr:to>
      <xdr:col>15</xdr:col>
      <xdr:colOff>101600</xdr:colOff>
      <xdr:row>78</xdr:row>
      <xdr:rowOff>166063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11140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21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74631</xdr:rowOff>
    </xdr:from>
    <xdr:to>
      <xdr:col>10</xdr:col>
      <xdr:colOff>165100</xdr:colOff>
      <xdr:row>79</xdr:row>
      <xdr:rowOff>4781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21308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2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3332</xdr:rowOff>
    </xdr:from>
    <xdr:to>
      <xdr:col>6</xdr:col>
      <xdr:colOff>38100</xdr:colOff>
      <xdr:row>78</xdr:row>
      <xdr:rowOff>104932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121459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26913</xdr:rowOff>
    </xdr:from>
    <xdr:to>
      <xdr:col>24</xdr:col>
      <xdr:colOff>63500</xdr:colOff>
      <xdr:row>95</xdr:row>
      <xdr:rowOff>106302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14663"/>
          <a:ext cx="838200" cy="7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25595</xdr:rowOff>
    </xdr:from>
    <xdr:to>
      <xdr:col>19</xdr:col>
      <xdr:colOff>177800</xdr:colOff>
      <xdr:row>95</xdr:row>
      <xdr:rowOff>106302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313345"/>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153426</xdr:rowOff>
    </xdr:from>
    <xdr:to>
      <xdr:col>15</xdr:col>
      <xdr:colOff>50800</xdr:colOff>
      <xdr:row>95</xdr:row>
      <xdr:rowOff>25595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269726"/>
          <a:ext cx="8890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151892</xdr:rowOff>
    </xdr:from>
    <xdr:to>
      <xdr:col>10</xdr:col>
      <xdr:colOff>114300</xdr:colOff>
      <xdr:row>94</xdr:row>
      <xdr:rowOff>153426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268192"/>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147563</xdr:rowOff>
    </xdr:from>
    <xdr:to>
      <xdr:col>24</xdr:col>
      <xdr:colOff>114300</xdr:colOff>
      <xdr:row>95</xdr:row>
      <xdr:rowOff>77713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125990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55502</xdr:rowOff>
    </xdr:from>
    <xdr:to>
      <xdr:col>20</xdr:col>
      <xdr:colOff>38100</xdr:colOff>
      <xdr:row>95</xdr:row>
      <xdr:rowOff>157102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3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148229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4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146245</xdr:rowOff>
    </xdr:from>
    <xdr:to>
      <xdr:col>15</xdr:col>
      <xdr:colOff>101600</xdr:colOff>
      <xdr:row>95</xdr:row>
      <xdr:rowOff>76395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67522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3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102626</xdr:rowOff>
    </xdr:from>
    <xdr:to>
      <xdr:col>10</xdr:col>
      <xdr:colOff>165100</xdr:colOff>
      <xdr:row>95</xdr:row>
      <xdr:rowOff>32776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2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49303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101092</xdr:rowOff>
    </xdr:from>
    <xdr:to>
      <xdr:col>6</xdr:col>
      <xdr:colOff>38100</xdr:colOff>
      <xdr:row>95</xdr:row>
      <xdr:rowOff>31242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47769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9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79528</xdr:rowOff>
    </xdr:from>
    <xdr:to>
      <xdr:col>55</xdr:col>
      <xdr:colOff>0</xdr:colOff>
      <xdr:row>37</xdr:row>
      <xdr:rowOff>124411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51728"/>
          <a:ext cx="838200" cy="2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124411</xdr:rowOff>
    </xdr:from>
    <xdr:to>
      <xdr:col>50</xdr:col>
      <xdr:colOff>114300</xdr:colOff>
      <xdr:row>37</xdr:row>
      <xdr:rowOff>165074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68061"/>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87637</xdr:rowOff>
    </xdr:from>
    <xdr:to>
      <xdr:col>45</xdr:col>
      <xdr:colOff>177800</xdr:colOff>
      <xdr:row>37</xdr:row>
      <xdr:rowOff>165074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31287"/>
          <a:ext cx="889000" cy="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163265</xdr:rowOff>
    </xdr:from>
    <xdr:to>
      <xdr:col>41</xdr:col>
      <xdr:colOff>50800</xdr:colOff>
      <xdr:row>37</xdr:row>
      <xdr:rowOff>87637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35465"/>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88621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28728</xdr:rowOff>
    </xdr:from>
    <xdr:to>
      <xdr:col>55</xdr:col>
      <xdr:colOff>50800</xdr:colOff>
      <xdr:row>36</xdr:row>
      <xdr:rowOff>130328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7155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73611</xdr:rowOff>
    </xdr:from>
    <xdr:to>
      <xdr:col>50</xdr:col>
      <xdr:colOff>165100</xdr:colOff>
      <xdr:row>38</xdr:row>
      <xdr:rowOff>3761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166337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114274</xdr:rowOff>
    </xdr:from>
    <xdr:to>
      <xdr:col>46</xdr:col>
      <xdr:colOff>38100</xdr:colOff>
      <xdr:row>38</xdr:row>
      <xdr:rowOff>44424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35551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36837</xdr:rowOff>
    </xdr:from>
    <xdr:to>
      <xdr:col>41</xdr:col>
      <xdr:colOff>101600</xdr:colOff>
      <xdr:row>37</xdr:row>
      <xdr:rowOff>138437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129564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47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112465</xdr:rowOff>
    </xdr:from>
    <xdr:to>
      <xdr:col>36</xdr:col>
      <xdr:colOff>165100</xdr:colOff>
      <xdr:row>37</xdr:row>
      <xdr:rowOff>42615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59142</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76736</xdr:rowOff>
    </xdr:from>
    <xdr:to>
      <xdr:col>55</xdr:col>
      <xdr:colOff>0</xdr:colOff>
      <xdr:row>56</xdr:row>
      <xdr:rowOff>157490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77936"/>
          <a:ext cx="838200" cy="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76736</xdr:rowOff>
    </xdr:from>
    <xdr:to>
      <xdr:col>50</xdr:col>
      <xdr:colOff>114300</xdr:colOff>
      <xdr:row>56</xdr:row>
      <xdr:rowOff>160888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77936"/>
          <a:ext cx="889000" cy="8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96103</xdr:rowOff>
    </xdr:from>
    <xdr:to>
      <xdr:col>45</xdr:col>
      <xdr:colOff>177800</xdr:colOff>
      <xdr:row>56</xdr:row>
      <xdr:rowOff>160888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97303"/>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96103</xdr:rowOff>
    </xdr:from>
    <xdr:to>
      <xdr:col>41</xdr:col>
      <xdr:colOff>50800</xdr:colOff>
      <xdr:row>58</xdr:row>
      <xdr:rowOff>16670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97303"/>
          <a:ext cx="889000" cy="2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106690</xdr:rowOff>
    </xdr:from>
    <xdr:to>
      <xdr:col>55</xdr:col>
      <xdr:colOff>50800</xdr:colOff>
      <xdr:row>57</xdr:row>
      <xdr:rowOff>36840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129567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5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25936</xdr:rowOff>
    </xdr:from>
    <xdr:to>
      <xdr:col>50</xdr:col>
      <xdr:colOff>165100</xdr:colOff>
      <xdr:row>56</xdr:row>
      <xdr:rowOff>127536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144063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40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110088</xdr:rowOff>
    </xdr:from>
    <xdr:to>
      <xdr:col>46</xdr:col>
      <xdr:colOff>38100</xdr:colOff>
      <xdr:row>57</xdr:row>
      <xdr:rowOff>40238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1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56765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8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45303</xdr:rowOff>
    </xdr:from>
    <xdr:to>
      <xdr:col>41</xdr:col>
      <xdr:colOff>101600</xdr:colOff>
      <xdr:row>56</xdr:row>
      <xdr:rowOff>146903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163430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137320</xdr:rowOff>
    </xdr:from>
    <xdr:to>
      <xdr:col>36</xdr:col>
      <xdr:colOff>165100</xdr:colOff>
      <xdr:row>58</xdr:row>
      <xdr:rowOff>67470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128770</xdr:rowOff>
    </xdr:from>
    <xdr:to>
      <xdr:col>55</xdr:col>
      <xdr:colOff>0</xdr:colOff>
      <xdr:row>78</xdr:row>
      <xdr:rowOff>121878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30420"/>
          <a:ext cx="838200" cy="16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121878</xdr:rowOff>
    </xdr:from>
    <xdr:to>
      <xdr:col>50</xdr:col>
      <xdr:colOff>114300</xdr:colOff>
      <xdr:row>79</xdr:row>
      <xdr:rowOff>44230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94978"/>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44230</xdr:rowOff>
    </xdr:from>
    <xdr:to>
      <xdr:col>45</xdr:col>
      <xdr:colOff>177800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88780"/>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77970</xdr:rowOff>
    </xdr:from>
    <xdr:to>
      <xdr:col>55</xdr:col>
      <xdr:colOff>50800</xdr:colOff>
      <xdr:row>78</xdr:row>
      <xdr:rowOff>8120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100847</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71078</xdr:rowOff>
    </xdr:from>
    <xdr:to>
      <xdr:col>50</xdr:col>
      <xdr:colOff>165100</xdr:colOff>
      <xdr:row>79</xdr:row>
      <xdr:rowOff>1228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17755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21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164880</xdr:rowOff>
    </xdr:from>
    <xdr:to>
      <xdr:col>46</xdr:col>
      <xdr:colOff>38100</xdr:colOff>
      <xdr:row>79</xdr:row>
      <xdr:rowOff>95030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86157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61017" y="1363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112700</xdr:rowOff>
    </xdr:from>
    <xdr:to>
      <xdr:col>55</xdr:col>
      <xdr:colOff>0</xdr:colOff>
      <xdr:row>98</xdr:row>
      <xdr:rowOff>134009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14800"/>
          <a:ext cx="8382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132255</xdr:rowOff>
    </xdr:from>
    <xdr:to>
      <xdr:col>50</xdr:col>
      <xdr:colOff>114300</xdr:colOff>
      <xdr:row>98</xdr:row>
      <xdr:rowOff>134009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34355"/>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132255</xdr:rowOff>
    </xdr:from>
    <xdr:to>
      <xdr:col>45</xdr:col>
      <xdr:colOff>177800</xdr:colOff>
      <xdr:row>98</xdr:row>
      <xdr:rowOff>137604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3435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137604</xdr:rowOff>
    </xdr:from>
    <xdr:to>
      <xdr:col>41</xdr:col>
      <xdr:colOff>50800</xdr:colOff>
      <xdr:row>98</xdr:row>
      <xdr:rowOff>138717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939704"/>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61900</xdr:rowOff>
    </xdr:from>
    <xdr:to>
      <xdr:col>55</xdr:col>
      <xdr:colOff>50800</xdr:colOff>
      <xdr:row>98</xdr:row>
      <xdr:rowOff>163500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148277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83209</xdr:rowOff>
    </xdr:from>
    <xdr:to>
      <xdr:col>50</xdr:col>
      <xdr:colOff>165100</xdr:colOff>
      <xdr:row>99</xdr:row>
      <xdr:rowOff>13359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4486</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81455</xdr:rowOff>
    </xdr:from>
    <xdr:to>
      <xdr:col>46</xdr:col>
      <xdr:colOff>38100</xdr:colOff>
      <xdr:row>99</xdr:row>
      <xdr:rowOff>11605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2732</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9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86804</xdr:rowOff>
    </xdr:from>
    <xdr:to>
      <xdr:col>41</xdr:col>
      <xdr:colOff>101600</xdr:colOff>
      <xdr:row>99</xdr:row>
      <xdr:rowOff>16954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8081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87917</xdr:rowOff>
    </xdr:from>
    <xdr:to>
      <xdr:col>36</xdr:col>
      <xdr:colOff>165100</xdr:colOff>
      <xdr:row>99</xdr:row>
      <xdr:rowOff>18067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9194</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32401</xdr:rowOff>
    </xdr:from>
    <xdr:to>
      <xdr:col>85</xdr:col>
      <xdr:colOff>127000</xdr:colOff>
      <xdr:row>77</xdr:row>
      <xdr:rowOff>66850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34051"/>
          <a:ext cx="838200" cy="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54068</xdr:rowOff>
    </xdr:from>
    <xdr:to>
      <xdr:col>81</xdr:col>
      <xdr:colOff>50800</xdr:colOff>
      <xdr:row>77</xdr:row>
      <xdr:rowOff>66850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255718"/>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54068</xdr:rowOff>
    </xdr:from>
    <xdr:to>
      <xdr:col>76</xdr:col>
      <xdr:colOff>114300</xdr:colOff>
      <xdr:row>77</xdr:row>
      <xdr:rowOff>91328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55718"/>
          <a:ext cx="889000" cy="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91328</xdr:rowOff>
    </xdr:from>
    <xdr:to>
      <xdr:col>71</xdr:col>
      <xdr:colOff>177800</xdr:colOff>
      <xdr:row>77</xdr:row>
      <xdr:rowOff>117453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9297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153051</xdr:rowOff>
    </xdr:from>
    <xdr:to>
      <xdr:col>85</xdr:col>
      <xdr:colOff>177800</xdr:colOff>
      <xdr:row>77</xdr:row>
      <xdr:rowOff>83201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4478</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3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16050</xdr:rowOff>
    </xdr:from>
    <xdr:to>
      <xdr:col>81</xdr:col>
      <xdr:colOff>101600</xdr:colOff>
      <xdr:row>77</xdr:row>
      <xdr:rowOff>117650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134177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299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3268</xdr:rowOff>
    </xdr:from>
    <xdr:to>
      <xdr:col>76</xdr:col>
      <xdr:colOff>165100</xdr:colOff>
      <xdr:row>77</xdr:row>
      <xdr:rowOff>104868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121395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2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40528</xdr:rowOff>
    </xdr:from>
    <xdr:to>
      <xdr:col>72</xdr:col>
      <xdr:colOff>38100</xdr:colOff>
      <xdr:row>77</xdr:row>
      <xdr:rowOff>142128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133255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66653</xdr:rowOff>
    </xdr:from>
    <xdr:to>
      <xdr:col>67</xdr:col>
      <xdr:colOff>101600</xdr:colOff>
      <xdr:row>77</xdr:row>
      <xdr:rowOff>168253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159380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36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31778</xdr:rowOff>
    </xdr:from>
    <xdr:to>
      <xdr:col>85</xdr:col>
      <xdr:colOff>127000</xdr:colOff>
      <xdr:row>98</xdr:row>
      <xdr:rowOff>63294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33878"/>
          <a:ext cx="838200" cy="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31778</xdr:rowOff>
    </xdr:from>
    <xdr:to>
      <xdr:col>81</xdr:col>
      <xdr:colOff>50800</xdr:colOff>
      <xdr:row>98</xdr:row>
      <xdr:rowOff>73777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33878"/>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73777</xdr:rowOff>
    </xdr:from>
    <xdr:to>
      <xdr:col>76</xdr:col>
      <xdr:colOff>114300</xdr:colOff>
      <xdr:row>98</xdr:row>
      <xdr:rowOff>88233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75877"/>
          <a:ext cx="889000" cy="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130274</xdr:rowOff>
    </xdr:from>
    <xdr:to>
      <xdr:col>71</xdr:col>
      <xdr:colOff>177800</xdr:colOff>
      <xdr:row>98</xdr:row>
      <xdr:rowOff>88233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60924"/>
          <a:ext cx="889000" cy="1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12494</xdr:rowOff>
    </xdr:from>
    <xdr:to>
      <xdr:col>85</xdr:col>
      <xdr:colOff>177800</xdr:colOff>
      <xdr:row>98</xdr:row>
      <xdr:rowOff>114094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35371</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6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152428</xdr:rowOff>
    </xdr:from>
    <xdr:to>
      <xdr:col>81</xdr:col>
      <xdr:colOff>101600</xdr:colOff>
      <xdr:row>98</xdr:row>
      <xdr:rowOff>82578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99105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55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22977</xdr:rowOff>
    </xdr:from>
    <xdr:to>
      <xdr:col>76</xdr:col>
      <xdr:colOff>165100</xdr:colOff>
      <xdr:row>98</xdr:row>
      <xdr:rowOff>124577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141104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60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37433</xdr:rowOff>
    </xdr:from>
    <xdr:to>
      <xdr:col>72</xdr:col>
      <xdr:colOff>38100</xdr:colOff>
      <xdr:row>98</xdr:row>
      <xdr:rowOff>139033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155560</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03795" y="166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79474</xdr:rowOff>
    </xdr:from>
    <xdr:to>
      <xdr:col>67</xdr:col>
      <xdr:colOff>101600</xdr:colOff>
      <xdr:row>98</xdr:row>
      <xdr:rowOff>9624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26151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14795" y="1648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122558</xdr:rowOff>
    </xdr:from>
    <xdr:to>
      <xdr:col>116</xdr:col>
      <xdr:colOff>63500</xdr:colOff>
      <xdr:row>76</xdr:row>
      <xdr:rowOff>44521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809858"/>
          <a:ext cx="838200" cy="26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122558</xdr:rowOff>
    </xdr:from>
    <xdr:to>
      <xdr:col>111</xdr:col>
      <xdr:colOff>177800</xdr:colOff>
      <xdr:row>76</xdr:row>
      <xdr:rowOff>80077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809858"/>
          <a:ext cx="889000" cy="30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23189</xdr:rowOff>
    </xdr:from>
    <xdr:to>
      <xdr:col>107</xdr:col>
      <xdr:colOff>50800</xdr:colOff>
      <xdr:row>76</xdr:row>
      <xdr:rowOff>80077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53389"/>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23189</xdr:rowOff>
    </xdr:from>
    <xdr:to>
      <xdr:col>102</xdr:col>
      <xdr:colOff>114300</xdr:colOff>
      <xdr:row>77</xdr:row>
      <xdr:rowOff>141176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053389"/>
          <a:ext cx="889000" cy="2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165171</xdr:rowOff>
    </xdr:from>
    <xdr:to>
      <xdr:col>116</xdr:col>
      <xdr:colOff>114300</xdr:colOff>
      <xdr:row>76</xdr:row>
      <xdr:rowOff>95321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16598</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7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71758</xdr:rowOff>
    </xdr:from>
    <xdr:to>
      <xdr:col>112</xdr:col>
      <xdr:colOff>38100</xdr:colOff>
      <xdr:row>75</xdr:row>
      <xdr:rowOff>1908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7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18435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53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29277</xdr:rowOff>
    </xdr:from>
    <xdr:to>
      <xdr:col>107</xdr:col>
      <xdr:colOff>101600</xdr:colOff>
      <xdr:row>76</xdr:row>
      <xdr:rowOff>130877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147405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83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143839</xdr:rowOff>
    </xdr:from>
    <xdr:to>
      <xdr:col>102</xdr:col>
      <xdr:colOff>165100</xdr:colOff>
      <xdr:row>76</xdr:row>
      <xdr:rowOff>73989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90516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77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90376</xdr:rowOff>
    </xdr:from>
    <xdr:to>
      <xdr:col>98</xdr:col>
      <xdr:colOff>38100</xdr:colOff>
      <xdr:row>78</xdr:row>
      <xdr:rowOff>20526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2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11653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性質別歳出の人件費については会計年度任用職員の導入による増、補助費等については特別定額給付金による増、普通建設事業費については沖縄振興特別推進交付金事業の委託料による増である。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
684
7.65
1,757,208
1,680,814
54,902
675,445
1,619,194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165499</xdr:rowOff>
    </xdr:from>
    <xdr:to>
      <xdr:col>24</xdr:col>
      <xdr:colOff>63500</xdr:colOff>
      <xdr:row>34</xdr:row>
      <xdr:rowOff>5414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823349"/>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165499</xdr:rowOff>
    </xdr:from>
    <xdr:to>
      <xdr:col>19</xdr:col>
      <xdr:colOff>177800</xdr:colOff>
      <xdr:row>34</xdr:row>
      <xdr:rowOff>8745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82334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8745</xdr:rowOff>
    </xdr:from>
    <xdr:to>
      <xdr:col>15</xdr:col>
      <xdr:colOff>50800</xdr:colOff>
      <xdr:row>34</xdr:row>
      <xdr:rowOff>17987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38045"/>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17987</xdr:rowOff>
    </xdr:from>
    <xdr:to>
      <xdr:col>10</xdr:col>
      <xdr:colOff>114300</xdr:colOff>
      <xdr:row>34</xdr:row>
      <xdr:rowOff>19832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847287"/>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126064</xdr:rowOff>
    </xdr:from>
    <xdr:to>
      <xdr:col>24</xdr:col>
      <xdr:colOff>114300</xdr:colOff>
      <xdr:row>34</xdr:row>
      <xdr:rowOff>56214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148941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63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114699</xdr:rowOff>
    </xdr:from>
    <xdr:to>
      <xdr:col>20</xdr:col>
      <xdr:colOff>38100</xdr:colOff>
      <xdr:row>34</xdr:row>
      <xdr:rowOff>44849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61376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129395</xdr:rowOff>
    </xdr:from>
    <xdr:to>
      <xdr:col>15</xdr:col>
      <xdr:colOff>101600</xdr:colOff>
      <xdr:row>34</xdr:row>
      <xdr:rowOff>59545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76072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138637</xdr:rowOff>
    </xdr:from>
    <xdr:to>
      <xdr:col>10</xdr:col>
      <xdr:colOff>165100</xdr:colOff>
      <xdr:row>34</xdr:row>
      <xdr:rowOff>68787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7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85314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5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140482</xdr:rowOff>
    </xdr:from>
    <xdr:to>
      <xdr:col>6</xdr:col>
      <xdr:colOff>38100</xdr:colOff>
      <xdr:row>34</xdr:row>
      <xdr:rowOff>70632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7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87159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5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35833</xdr:rowOff>
    </xdr:from>
    <xdr:to>
      <xdr:col>24</xdr:col>
      <xdr:colOff>63500</xdr:colOff>
      <xdr:row>57</xdr:row>
      <xdr:rowOff>67229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08483"/>
          <a:ext cx="838200" cy="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67229</xdr:rowOff>
    </xdr:from>
    <xdr:to>
      <xdr:col>19</xdr:col>
      <xdr:colOff>177800</xdr:colOff>
      <xdr:row>57</xdr:row>
      <xdr:rowOff>96333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9879"/>
          <a:ext cx="889000" cy="2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96333</xdr:rowOff>
    </xdr:from>
    <xdr:to>
      <xdr:col>15</xdr:col>
      <xdr:colOff>50800</xdr:colOff>
      <xdr:row>57</xdr:row>
      <xdr:rowOff>121795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8983"/>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67270</xdr:rowOff>
    </xdr:from>
    <xdr:to>
      <xdr:col>10</xdr:col>
      <xdr:colOff>114300</xdr:colOff>
      <xdr:row>57</xdr:row>
      <xdr:rowOff>121795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39920"/>
          <a:ext cx="889000" cy="5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156483</xdr:rowOff>
    </xdr:from>
    <xdr:to>
      <xdr:col>24</xdr:col>
      <xdr:colOff>114300</xdr:colOff>
      <xdr:row>57</xdr:row>
      <xdr:rowOff>86633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7910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16429</xdr:rowOff>
    </xdr:from>
    <xdr:to>
      <xdr:col>20</xdr:col>
      <xdr:colOff>38100</xdr:colOff>
      <xdr:row>57</xdr:row>
      <xdr:rowOff>118029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134556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6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45533</xdr:rowOff>
    </xdr:from>
    <xdr:to>
      <xdr:col>15</xdr:col>
      <xdr:colOff>101600</xdr:colOff>
      <xdr:row>57</xdr:row>
      <xdr:rowOff>147133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163660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9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70995</xdr:rowOff>
    </xdr:from>
    <xdr:to>
      <xdr:col>10</xdr:col>
      <xdr:colOff>165100</xdr:colOff>
      <xdr:row>58</xdr:row>
      <xdr:rowOff>1145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17672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16470</xdr:rowOff>
    </xdr:from>
    <xdr:to>
      <xdr:col>6</xdr:col>
      <xdr:colOff>38100</xdr:colOff>
      <xdr:row>57</xdr:row>
      <xdr:rowOff>118070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134597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6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77967</xdr:rowOff>
    </xdr:from>
    <xdr:to>
      <xdr:col>24</xdr:col>
      <xdr:colOff>63500</xdr:colOff>
      <xdr:row>75</xdr:row>
      <xdr:rowOff>165627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36717"/>
          <a:ext cx="838200" cy="8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165627</xdr:rowOff>
    </xdr:from>
    <xdr:to>
      <xdr:col>19</xdr:col>
      <xdr:colOff>177800</xdr:colOff>
      <xdr:row>76</xdr:row>
      <xdr:rowOff>11677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24377"/>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98198</xdr:rowOff>
    </xdr:from>
    <xdr:to>
      <xdr:col>15</xdr:col>
      <xdr:colOff>50800</xdr:colOff>
      <xdr:row>76</xdr:row>
      <xdr:rowOff>11677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56948"/>
          <a:ext cx="889000" cy="8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98198</xdr:rowOff>
    </xdr:from>
    <xdr:to>
      <xdr:col>10</xdr:col>
      <xdr:colOff>114300</xdr:colOff>
      <xdr:row>76</xdr:row>
      <xdr:rowOff>28356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56948"/>
          <a:ext cx="889000" cy="1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27167</xdr:rowOff>
    </xdr:from>
    <xdr:to>
      <xdr:col>24</xdr:col>
      <xdr:colOff>114300</xdr:colOff>
      <xdr:row>75</xdr:row>
      <xdr:rowOff>128767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50044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114827</xdr:rowOff>
    </xdr:from>
    <xdr:to>
      <xdr:col>20</xdr:col>
      <xdr:colOff>38100</xdr:colOff>
      <xdr:row>76</xdr:row>
      <xdr:rowOff>44977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7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132326</xdr:rowOff>
    </xdr:from>
    <xdr:to>
      <xdr:col>15</xdr:col>
      <xdr:colOff>101600</xdr:colOff>
      <xdr:row>76</xdr:row>
      <xdr:rowOff>62477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10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79003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6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47398</xdr:rowOff>
    </xdr:from>
    <xdr:to>
      <xdr:col>10</xdr:col>
      <xdr:colOff>165100</xdr:colOff>
      <xdr:row>75</xdr:row>
      <xdr:rowOff>148999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061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165525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8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149006</xdr:rowOff>
    </xdr:from>
    <xdr:to>
      <xdr:col>6</xdr:col>
      <xdr:colOff>38100</xdr:colOff>
      <xdr:row>76</xdr:row>
      <xdr:rowOff>79156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0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95683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8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117221</xdr:rowOff>
    </xdr:from>
    <xdr:to>
      <xdr:col>24</xdr:col>
      <xdr:colOff>63500</xdr:colOff>
      <xdr:row>97</xdr:row>
      <xdr:rowOff>157159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47871"/>
          <a:ext cx="838200" cy="3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117221</xdr:rowOff>
    </xdr:from>
    <xdr:to>
      <xdr:col>19</xdr:col>
      <xdr:colOff>177800</xdr:colOff>
      <xdr:row>97</xdr:row>
      <xdr:rowOff>168709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7871"/>
          <a:ext cx="889000" cy="5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149592</xdr:rowOff>
    </xdr:from>
    <xdr:to>
      <xdr:col>15</xdr:col>
      <xdr:colOff>50800</xdr:colOff>
      <xdr:row>97</xdr:row>
      <xdr:rowOff>168709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08792"/>
          <a:ext cx="889000" cy="19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149592</xdr:rowOff>
    </xdr:from>
    <xdr:to>
      <xdr:col>10</xdr:col>
      <xdr:colOff>114300</xdr:colOff>
      <xdr:row>97</xdr:row>
      <xdr:rowOff>144304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08792"/>
          <a:ext cx="889000" cy="16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106359</xdr:rowOff>
    </xdr:from>
    <xdr:to>
      <xdr:col>24</xdr:col>
      <xdr:colOff>114300</xdr:colOff>
      <xdr:row>98</xdr:row>
      <xdr:rowOff>36509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84786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66421</xdr:rowOff>
    </xdr:from>
    <xdr:to>
      <xdr:col>20</xdr:col>
      <xdr:colOff>38100</xdr:colOff>
      <xdr:row>97</xdr:row>
      <xdr:rowOff>168021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13098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117909</xdr:rowOff>
    </xdr:from>
    <xdr:to>
      <xdr:col>15</xdr:col>
      <xdr:colOff>101600</xdr:colOff>
      <xdr:row>98</xdr:row>
      <xdr:rowOff>48059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39186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4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98792</xdr:rowOff>
    </xdr:from>
    <xdr:to>
      <xdr:col>10</xdr:col>
      <xdr:colOff>165100</xdr:colOff>
      <xdr:row>97</xdr:row>
      <xdr:rowOff>28942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45469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93504</xdr:rowOff>
    </xdr:from>
    <xdr:to>
      <xdr:col>6</xdr:col>
      <xdr:colOff>38100</xdr:colOff>
      <xdr:row>98</xdr:row>
      <xdr:rowOff>23654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14781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154718</xdr:rowOff>
    </xdr:from>
    <xdr:to>
      <xdr:col>55</xdr:col>
      <xdr:colOff>0</xdr:colOff>
      <xdr:row>58</xdr:row>
      <xdr:rowOff>36879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27368"/>
          <a:ext cx="8382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298</xdr:rowOff>
    </xdr:from>
    <xdr:to>
      <xdr:col>50</xdr:col>
      <xdr:colOff>114300</xdr:colOff>
      <xdr:row>57</xdr:row>
      <xdr:rowOff>154718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72948"/>
          <a:ext cx="889000" cy="1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298</xdr:rowOff>
    </xdr:from>
    <xdr:to>
      <xdr:col>45</xdr:col>
      <xdr:colOff>177800</xdr:colOff>
      <xdr:row>58</xdr:row>
      <xdr:rowOff>66249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72948"/>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40525</xdr:rowOff>
    </xdr:from>
    <xdr:to>
      <xdr:col>41</xdr:col>
      <xdr:colOff>50800</xdr:colOff>
      <xdr:row>58</xdr:row>
      <xdr:rowOff>66249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4625"/>
          <a:ext cx="889000" cy="2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157529</xdr:rowOff>
    </xdr:from>
    <xdr:to>
      <xdr:col>55</xdr:col>
      <xdr:colOff>50800</xdr:colOff>
      <xdr:row>58</xdr:row>
      <xdr:rowOff>87679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8956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8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103918</xdr:rowOff>
    </xdr:from>
    <xdr:to>
      <xdr:col>50</xdr:col>
      <xdr:colOff>165100</xdr:colOff>
      <xdr:row>58</xdr:row>
      <xdr:rowOff>34068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50595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120948</xdr:rowOff>
    </xdr:from>
    <xdr:to>
      <xdr:col>46</xdr:col>
      <xdr:colOff>38100</xdr:colOff>
      <xdr:row>57</xdr:row>
      <xdr:rowOff>51098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67625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9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15449</xdr:rowOff>
    </xdr:from>
    <xdr:to>
      <xdr:col>41</xdr:col>
      <xdr:colOff>101600</xdr:colOff>
      <xdr:row>58</xdr:row>
      <xdr:rowOff>117049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133576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3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161175</xdr:rowOff>
    </xdr:from>
    <xdr:to>
      <xdr:col>36</xdr:col>
      <xdr:colOff>165100</xdr:colOff>
      <xdr:row>58</xdr:row>
      <xdr:rowOff>91325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107852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144221</xdr:rowOff>
    </xdr:from>
    <xdr:to>
      <xdr:col>55</xdr:col>
      <xdr:colOff>0</xdr:colOff>
      <xdr:row>78</xdr:row>
      <xdr:rowOff>147870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7321"/>
          <a:ext cx="8382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156938</xdr:rowOff>
    </xdr:from>
    <xdr:to>
      <xdr:col>50</xdr:col>
      <xdr:colOff>114300</xdr:colOff>
      <xdr:row>78</xdr:row>
      <xdr:rowOff>144221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58588"/>
          <a:ext cx="889000" cy="1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156938</xdr:rowOff>
    </xdr:from>
    <xdr:to>
      <xdr:col>45</xdr:col>
      <xdr:colOff>177800</xdr:colOff>
      <xdr:row>78</xdr:row>
      <xdr:rowOff>118083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58588"/>
          <a:ext cx="889000" cy="1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6827</xdr:rowOff>
    </xdr:from>
    <xdr:to>
      <xdr:col>41</xdr:col>
      <xdr:colOff>50800</xdr:colOff>
      <xdr:row>78</xdr:row>
      <xdr:rowOff>118083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79927"/>
          <a:ext cx="889000" cy="1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97070</xdr:rowOff>
    </xdr:from>
    <xdr:to>
      <xdr:col>55</xdr:col>
      <xdr:colOff>50800</xdr:colOff>
      <xdr:row>79</xdr:row>
      <xdr:rowOff>27220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93421</xdr:rowOff>
    </xdr:from>
    <xdr:to>
      <xdr:col>50</xdr:col>
      <xdr:colOff>165100</xdr:colOff>
      <xdr:row>79</xdr:row>
      <xdr:rowOff>23571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14698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106138</xdr:rowOff>
    </xdr:from>
    <xdr:to>
      <xdr:col>46</xdr:col>
      <xdr:colOff>38100</xdr:colOff>
      <xdr:row>78</xdr:row>
      <xdr:rowOff>36288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52815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0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67283</xdr:rowOff>
    </xdr:from>
    <xdr:to>
      <xdr:col>41</xdr:col>
      <xdr:colOff>101600</xdr:colOff>
      <xdr:row>78</xdr:row>
      <xdr:rowOff>168883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127477</xdr:rowOff>
    </xdr:from>
    <xdr:to>
      <xdr:col>36</xdr:col>
      <xdr:colOff>165100</xdr:colOff>
      <xdr:row>78</xdr:row>
      <xdr:rowOff>57627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74154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0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9424</xdr:rowOff>
    </xdr:from>
    <xdr:to>
      <xdr:col>55</xdr:col>
      <xdr:colOff>0</xdr:colOff>
      <xdr:row>95</xdr:row>
      <xdr:rowOff>48836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125724"/>
          <a:ext cx="838200" cy="2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9424</xdr:rowOff>
    </xdr:from>
    <xdr:to>
      <xdr:col>50</xdr:col>
      <xdr:colOff>114300</xdr:colOff>
      <xdr:row>97</xdr:row>
      <xdr:rowOff>141743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125724"/>
          <a:ext cx="889000" cy="6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156651</xdr:rowOff>
    </xdr:from>
    <xdr:to>
      <xdr:col>45</xdr:col>
      <xdr:colOff>177800</xdr:colOff>
      <xdr:row>97</xdr:row>
      <xdr:rowOff>141743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72951"/>
          <a:ext cx="889000" cy="4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156651</xdr:rowOff>
    </xdr:from>
    <xdr:to>
      <xdr:col>41</xdr:col>
      <xdr:colOff>50800</xdr:colOff>
      <xdr:row>98</xdr:row>
      <xdr:rowOff>100288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72951"/>
          <a:ext cx="889000" cy="6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169486</xdr:rowOff>
    </xdr:from>
    <xdr:to>
      <xdr:col>55</xdr:col>
      <xdr:colOff>50800</xdr:colOff>
      <xdr:row>95</xdr:row>
      <xdr:rowOff>99636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20913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3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130074</xdr:rowOff>
    </xdr:from>
    <xdr:to>
      <xdr:col>50</xdr:col>
      <xdr:colOff>165100</xdr:colOff>
      <xdr:row>94</xdr:row>
      <xdr:rowOff>60224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76751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5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90943</xdr:rowOff>
    </xdr:from>
    <xdr:to>
      <xdr:col>46</xdr:col>
      <xdr:colOff>38100</xdr:colOff>
      <xdr:row>98</xdr:row>
      <xdr:rowOff>21093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37620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105851</xdr:rowOff>
    </xdr:from>
    <xdr:to>
      <xdr:col>41</xdr:col>
      <xdr:colOff>101600</xdr:colOff>
      <xdr:row>95</xdr:row>
      <xdr:rowOff>36001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52528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49488</xdr:rowOff>
    </xdr:from>
    <xdr:to>
      <xdr:col>36</xdr:col>
      <xdr:colOff>165100</xdr:colOff>
      <xdr:row>98</xdr:row>
      <xdr:rowOff>151088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142215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4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98097</xdr:rowOff>
    </xdr:from>
    <xdr:to>
      <xdr:col>85</xdr:col>
      <xdr:colOff>127000</xdr:colOff>
      <xdr:row>38</xdr:row>
      <xdr:rowOff>109623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3197"/>
          <a:ext cx="8382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109623</xdr:rowOff>
    </xdr:from>
    <xdr:to>
      <xdr:col>81</xdr:col>
      <xdr:colOff>50800</xdr:colOff>
      <xdr:row>38</xdr:row>
      <xdr:rowOff>115109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47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112739</xdr:rowOff>
    </xdr:from>
    <xdr:to>
      <xdr:col>76</xdr:col>
      <xdr:colOff>114300</xdr:colOff>
      <xdr:row>38</xdr:row>
      <xdr:rowOff>115109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27839"/>
          <a:ext cx="88900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112739</xdr:rowOff>
    </xdr:from>
    <xdr:to>
      <xdr:col>71</xdr:col>
      <xdr:colOff>177800</xdr:colOff>
      <xdr:row>38</xdr:row>
      <xdr:rowOff>118083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27839"/>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47297</xdr:rowOff>
    </xdr:from>
    <xdr:to>
      <xdr:col>85</xdr:col>
      <xdr:colOff>177800</xdr:colOff>
      <xdr:row>38</xdr:row>
      <xdr:rowOff>148897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133674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58823</xdr:rowOff>
    </xdr:from>
    <xdr:to>
      <xdr:col>81</xdr:col>
      <xdr:colOff>101600</xdr:colOff>
      <xdr:row>38</xdr:row>
      <xdr:rowOff>160423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151550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64309</xdr:rowOff>
    </xdr:from>
    <xdr:to>
      <xdr:col>76</xdr:col>
      <xdr:colOff>165100</xdr:colOff>
      <xdr:row>38</xdr:row>
      <xdr:rowOff>165909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157036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61939</xdr:rowOff>
    </xdr:from>
    <xdr:to>
      <xdr:col>72</xdr:col>
      <xdr:colOff>38100</xdr:colOff>
      <xdr:row>38</xdr:row>
      <xdr:rowOff>163539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154666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67283</xdr:rowOff>
    </xdr:from>
    <xdr:to>
      <xdr:col>67</xdr:col>
      <xdr:colOff>101600</xdr:colOff>
      <xdr:row>38</xdr:row>
      <xdr:rowOff>168883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160010</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6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153157</xdr:rowOff>
    </xdr:from>
    <xdr:to>
      <xdr:col>85</xdr:col>
      <xdr:colOff>127000</xdr:colOff>
      <xdr:row>58</xdr:row>
      <xdr:rowOff>3063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25807"/>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153157</xdr:rowOff>
    </xdr:from>
    <xdr:to>
      <xdr:col>81</xdr:col>
      <xdr:colOff>50800</xdr:colOff>
      <xdr:row>58</xdr:row>
      <xdr:rowOff>27849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25807"/>
          <a:ext cx="889000" cy="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27849</xdr:rowOff>
    </xdr:from>
    <xdr:to>
      <xdr:col>76</xdr:col>
      <xdr:colOff>114300</xdr:colOff>
      <xdr:row>58</xdr:row>
      <xdr:rowOff>42329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71949"/>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30807</xdr:rowOff>
    </xdr:from>
    <xdr:to>
      <xdr:col>71</xdr:col>
      <xdr:colOff>177800</xdr:colOff>
      <xdr:row>58</xdr:row>
      <xdr:rowOff>42329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4907"/>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123713</xdr:rowOff>
    </xdr:from>
    <xdr:to>
      <xdr:col>85</xdr:col>
      <xdr:colOff>177800</xdr:colOff>
      <xdr:row>58</xdr:row>
      <xdr:rowOff>53863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146590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4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102357</xdr:rowOff>
    </xdr:from>
    <xdr:to>
      <xdr:col>81</xdr:col>
      <xdr:colOff>101600</xdr:colOff>
      <xdr:row>58</xdr:row>
      <xdr:rowOff>32507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49034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5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148499</xdr:rowOff>
    </xdr:from>
    <xdr:to>
      <xdr:col>76</xdr:col>
      <xdr:colOff>165100</xdr:colOff>
      <xdr:row>58</xdr:row>
      <xdr:rowOff>78649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95176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9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162979</xdr:rowOff>
    </xdr:from>
    <xdr:to>
      <xdr:col>72</xdr:col>
      <xdr:colOff>38100</xdr:colOff>
      <xdr:row>58</xdr:row>
      <xdr:rowOff>93129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109656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151457</xdr:rowOff>
    </xdr:from>
    <xdr:to>
      <xdr:col>67</xdr:col>
      <xdr:colOff>101600</xdr:colOff>
      <xdr:row>58</xdr:row>
      <xdr:rowOff>81607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98134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9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32401</xdr:rowOff>
    </xdr:from>
    <xdr:to>
      <xdr:col>85</xdr:col>
      <xdr:colOff>127000</xdr:colOff>
      <xdr:row>97</xdr:row>
      <xdr:rowOff>66850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63051"/>
          <a:ext cx="838200" cy="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54068</xdr:rowOff>
    </xdr:from>
    <xdr:to>
      <xdr:col>81</xdr:col>
      <xdr:colOff>50800</xdr:colOff>
      <xdr:row>97</xdr:row>
      <xdr:rowOff>66850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684718"/>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54068</xdr:rowOff>
    </xdr:from>
    <xdr:to>
      <xdr:col>76</xdr:col>
      <xdr:colOff>114300</xdr:colOff>
      <xdr:row>97</xdr:row>
      <xdr:rowOff>91328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84718"/>
          <a:ext cx="889000" cy="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91328</xdr:rowOff>
    </xdr:from>
    <xdr:to>
      <xdr:col>71</xdr:col>
      <xdr:colOff>177800</xdr:colOff>
      <xdr:row>97</xdr:row>
      <xdr:rowOff>117453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2197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153051</xdr:rowOff>
    </xdr:from>
    <xdr:to>
      <xdr:col>85</xdr:col>
      <xdr:colOff>177800</xdr:colOff>
      <xdr:row>97</xdr:row>
      <xdr:rowOff>83201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4478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6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16050</xdr:rowOff>
    </xdr:from>
    <xdr:to>
      <xdr:col>81</xdr:col>
      <xdr:colOff>101600</xdr:colOff>
      <xdr:row>97</xdr:row>
      <xdr:rowOff>117650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134177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4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3268</xdr:rowOff>
    </xdr:from>
    <xdr:to>
      <xdr:col>76</xdr:col>
      <xdr:colOff>165100</xdr:colOff>
      <xdr:row>97</xdr:row>
      <xdr:rowOff>104868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121395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4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40528</xdr:rowOff>
    </xdr:from>
    <xdr:to>
      <xdr:col>72</xdr:col>
      <xdr:colOff>38100</xdr:colOff>
      <xdr:row>97</xdr:row>
      <xdr:rowOff>142128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133255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66653</xdr:rowOff>
    </xdr:from>
    <xdr:to>
      <xdr:col>67</xdr:col>
      <xdr:colOff>101600</xdr:colOff>
      <xdr:row>97</xdr:row>
      <xdr:rowOff>168253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159380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7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103734</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6104484"/>
          <a:ext cx="1269" cy="626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83964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705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50411</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8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103734</xdr:rowOff>
    </xdr:from>
    <xdr:to>
      <xdr:col>116</xdr:col>
      <xdr:colOff>152400</xdr:colOff>
      <xdr:row>35</xdr:row>
      <xdr:rowOff>103734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10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109677</xdr:rowOff>
    </xdr:from>
    <xdr:to>
      <xdr:col>116</xdr:col>
      <xdr:colOff>63500</xdr:colOff>
      <xdr:row>35</xdr:row>
      <xdr:rowOff>103734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5424627"/>
          <a:ext cx="838200" cy="6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128414</xdr:rowOff>
    </xdr:from>
    <xdr:ext cx="469744"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643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149987</xdr:rowOff>
    </xdr:from>
    <xdr:to>
      <xdr:col>116</xdr:col>
      <xdr:colOff>114300</xdr:colOff>
      <xdr:row>39</xdr:row>
      <xdr:rowOff>80137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6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109677</xdr:rowOff>
    </xdr:from>
    <xdr:to>
      <xdr:col>111</xdr:col>
      <xdr:colOff>177800</xdr:colOff>
      <xdr:row>36</xdr:row>
      <xdr:rowOff>148196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5424627"/>
          <a:ext cx="889000" cy="8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156146</xdr:rowOff>
    </xdr:from>
    <xdr:to>
      <xdr:col>112</xdr:col>
      <xdr:colOff>38100</xdr:colOff>
      <xdr:row>39</xdr:row>
      <xdr:rowOff>86296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77423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142811</xdr:rowOff>
    </xdr:from>
    <xdr:to>
      <xdr:col>107</xdr:col>
      <xdr:colOff>50800</xdr:colOff>
      <xdr:row>36</xdr:row>
      <xdr:rowOff>148196</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315011"/>
          <a:ext cx="889000" cy="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68008</xdr:rowOff>
    </xdr:from>
    <xdr:to>
      <xdr:col>107</xdr:col>
      <xdr:colOff>101600</xdr:colOff>
      <xdr:row>38</xdr:row>
      <xdr:rowOff>169608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160735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199428" y="66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142811</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315011"/>
          <a:ext cx="889000" cy="4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37990</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10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147345</xdr:rowOff>
    </xdr:from>
    <xdr:to>
      <xdr:col>98</xdr:col>
      <xdr:colOff>38100</xdr:colOff>
      <xdr:row>39</xdr:row>
      <xdr:rowOff>77495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94022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21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52934</xdr:rowOff>
    </xdr:from>
    <xdr:to>
      <xdr:col>116</xdr:col>
      <xdr:colOff>114300</xdr:colOff>
      <xdr:row>35</xdr:row>
      <xdr:rowOff>154534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5961</xdr:rowOff>
    </xdr:from>
    <xdr:ext cx="534377"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0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58877</xdr:rowOff>
    </xdr:from>
    <xdr:to>
      <xdr:col>112</xdr:col>
      <xdr:colOff>38100</xdr:colOff>
      <xdr:row>31</xdr:row>
      <xdr:rowOff>160477</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3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30</xdr:row>
      <xdr:rowOff>5554</xdr:rowOff>
    </xdr:from>
    <xdr:ext cx="59901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23795" y="5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97396</xdr:rowOff>
    </xdr:from>
    <xdr:to>
      <xdr:col>107</xdr:col>
      <xdr:colOff>101600</xdr:colOff>
      <xdr:row>37</xdr:row>
      <xdr:rowOff>27546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2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44073</xdr:rowOff>
    </xdr:from>
    <xdr:ext cx="534377"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67111" y="60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92011</xdr:rowOff>
    </xdr:from>
    <xdr:to>
      <xdr:col>102</xdr:col>
      <xdr:colOff>165100</xdr:colOff>
      <xdr:row>37</xdr:row>
      <xdr:rowOff>22161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2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38688</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278111" y="60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中で類似団体内より高額になっている事業費をみると、議会費は本村が離島であることから賃金や旅費といった経費が類似団体と比較しても増えてしまっている状態であり、総務費は沖縄振興特別推進交付金事業によるものであり、土木費は沖縄振興特別推進交付金事業である照喜名原地区整備工事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年度からの沖縄振興特別推進交付金事業の実施により基金残高は減少傾向になっており、令和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年度の標財比</a:t>
          </a:r>
          <a:r>
            <a:rPr kumimoji="1" lang="en-US" altLang="ja-JP" sz="1400">
              <a:latin typeface="ＭＳ ゴシック" pitchFamily="49" charset="-128"/>
              <a:ea typeface="ＭＳ ゴシック" pitchFamily="49" charset="-128"/>
            </a:rPr>
            <a:t>24.56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24.51</a:t>
          </a:r>
          <a:r>
            <a:rPr kumimoji="1" lang="ja-JP" altLang="en-US" sz="1400">
              <a:latin typeface="ＭＳ ゴシック" pitchFamily="49" charset="-128"/>
              <a:ea typeface="ＭＳ ゴシック" pitchFamily="49" charset="-128"/>
            </a:rPr>
            <a:t>ポイント下回り、</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14.80</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歳入・歳出予算の適切な計上に取り組み、適切な財政運営に努めたい。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すべての会計において黒字となっており、財政運営は健全な状態であるが、今後、簡易水道事業特別会計で老朽化した配水管の更新が平成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年度にかけて行われる。新規発行額が増額し、公債費の増加が見込まれることから、各公営企業の経営改善に努めることで歳出抑制を図っていく。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553_&#31903;&#2226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59.9</v>
          </cell>
          <cell r="BX51">
            <v>35.200000000000003</v>
          </cell>
          <cell r="CF51">
            <v>37</v>
          </cell>
          <cell r="CN51">
            <v>28.9</v>
          </cell>
          <cell r="CV51">
            <v>21.4</v>
          </cell>
        </row>
        <row r="53">
          <cell r="BP53">
            <v>41.6</v>
          </cell>
          <cell r="BX53">
            <v>43.4</v>
          </cell>
          <cell r="CF53">
            <v>45.6</v>
          </cell>
          <cell r="CN53">
            <v>47.2</v>
          </cell>
          <cell r="CV53">
            <v>42.6</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cell r="BP73">
            <v>59.9</v>
          </cell>
          <cell r="BX73">
            <v>35.200000000000003</v>
          </cell>
          <cell r="CF73">
            <v>37</v>
          </cell>
          <cell r="CN73">
            <v>28.9</v>
          </cell>
          <cell r="CV73">
            <v>21.4</v>
          </cell>
        </row>
        <row r="75">
          <cell r="BP75">
            <v>7.2</v>
          </cell>
          <cell r="BX75">
            <v>6.3</v>
          </cell>
          <cell r="CF75">
            <v>6.1</v>
          </cell>
          <cell r="CN75">
            <v>6.9</v>
          </cell>
          <cell r="CV75">
            <v>8</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1757208</v>
      </c>
      <c r="BO4" s="395"/>
      <c r="BP4" s="395"/>
      <c r="BQ4" s="395"/>
      <c r="BR4" s="395"/>
      <c r="BS4" s="395"/>
      <c r="BT4" s="395"/>
      <c r="BU4" s="396"/>
      <c r="BV4" s="394">
        <v>1937198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8.1</v>
      </c>
      <c r="CU4" s="401"/>
      <c r="CV4" s="401"/>
      <c r="CW4" s="401"/>
      <c r="CX4" s="401"/>
      <c r="CY4" s="401"/>
      <c r="CZ4" s="401"/>
      <c r="DA4" s="402"/>
      <c r="DB4" s="400">
        <v>18.3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1680814</v>
      </c>
      <c r="BO5" s="432"/>
      <c r="BP5" s="432"/>
      <c r="BQ5" s="432"/>
      <c r="BR5" s="432"/>
      <c r="BS5" s="432"/>
      <c r="BT5" s="432"/>
      <c r="BU5" s="433"/>
      <c r="BV5" s="431">
        <v>1793725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92.1</v>
      </c>
      <c r="CU5" s="429"/>
      <c r="CV5" s="429"/>
      <c r="CW5" s="429"/>
      <c r="CX5" s="429"/>
      <c r="CY5" s="429"/>
      <c r="CZ5" s="429"/>
      <c r="DA5" s="430"/>
      <c r="DB5" s="428">
        <v>97.8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76394</v>
      </c>
      <c r="BO6" s="432"/>
      <c r="BP6" s="432"/>
      <c r="BQ6" s="432"/>
      <c r="BR6" s="432"/>
      <c r="BS6" s="432"/>
      <c r="BT6" s="432"/>
      <c r="BU6" s="433"/>
      <c r="BV6" s="431">
        <v>143473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94.5</v>
      </c>
      <c r="CU6" s="469"/>
      <c r="CV6" s="469"/>
      <c r="CW6" s="469"/>
      <c r="CX6" s="469"/>
      <c r="CY6" s="469"/>
      <c r="CZ6" s="469"/>
      <c r="DA6" s="470"/>
      <c r="DB6" s="468">
        <v>100.2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21492</v>
      </c>
      <c r="BO7" s="432"/>
      <c r="BP7" s="432"/>
      <c r="BQ7" s="432"/>
      <c r="BR7" s="432"/>
      <c r="BS7" s="432"/>
      <c r="BT7" s="432"/>
      <c r="BU7" s="433"/>
      <c r="BV7" s="431">
        <v>20714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675445</v>
      </c>
      <c r="CU7" s="432"/>
      <c r="CV7" s="432"/>
      <c r="CW7" s="432"/>
      <c r="CX7" s="432"/>
      <c r="CY7" s="432"/>
      <c r="CZ7" s="432"/>
      <c r="DA7" s="433"/>
      <c r="DB7" s="431">
        <v>669173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54902</v>
      </c>
      <c r="BO8" s="432"/>
      <c r="BP8" s="432"/>
      <c r="BQ8" s="432"/>
      <c r="BR8" s="432"/>
      <c r="BS8" s="432"/>
      <c r="BT8" s="432"/>
      <c r="BU8" s="433"/>
      <c r="BV8" s="431">
        <v>122759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v>
      </c>
      <c r="CU8" s="472"/>
      <c r="CV8" s="472"/>
      <c r="CW8" s="472"/>
      <c r="CX8" s="472"/>
      <c r="CY8" s="472"/>
      <c r="CZ8" s="472"/>
      <c r="DA8" s="473"/>
      <c r="DB8" s="471">
        <v>0.1</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683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-67857</v>
      </c>
      <c r="BO9" s="432"/>
      <c r="BP9" s="432"/>
      <c r="BQ9" s="432"/>
      <c r="BR9" s="432"/>
      <c r="BS9" s="432"/>
      <c r="BT9" s="432"/>
      <c r="BU9" s="433"/>
      <c r="BV9" s="431">
        <v>-85022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11.5</v>
      </c>
      <c r="CU9" s="429"/>
      <c r="CV9" s="429"/>
      <c r="CW9" s="429"/>
      <c r="CX9" s="429"/>
      <c r="CY9" s="429"/>
      <c r="CZ9" s="429"/>
      <c r="DA9" s="430"/>
      <c r="DB9" s="428">
        <v>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759</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137925</v>
      </c>
      <c r="BO10" s="432"/>
      <c r="BP10" s="432"/>
      <c r="BQ10" s="432"/>
      <c r="BR10" s="432"/>
      <c r="BS10" s="432"/>
      <c r="BT10" s="432"/>
      <c r="BU10" s="433"/>
      <c r="BV10" s="431">
        <v>168147</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15">
      <c r="A12" s="187"/>
      <c r="B12" s="491" t="s">
        <v>132</v>
      </c>
      <c r="C12" s="492"/>
      <c r="D12" s="492"/>
      <c r="E12" s="492"/>
      <c r="F12" s="492"/>
      <c r="G12" s="492"/>
      <c r="H12" s="492"/>
      <c r="I12" s="492"/>
      <c r="J12" s="492"/>
      <c r="K12" s="493"/>
      <c r="L12" s="500" t="s">
        <v>133</v>
      </c>
      <c r="M12" s="501"/>
      <c r="N12" s="501"/>
      <c r="O12" s="501"/>
      <c r="P12" s="501"/>
      <c r="Q12" s="502"/>
      <c r="R12" s="503">
        <v>689</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137</v>
      </c>
      <c r="AV12" s="464"/>
      <c r="AW12" s="464"/>
      <c r="AX12" s="464"/>
      <c r="AY12" s="465" t="s">
        <v>138</v>
      </c>
      <c r="AZ12" s="466"/>
      <c r="BA12" s="466"/>
      <c r="BB12" s="466"/>
      <c r="BC12" s="466"/>
      <c r="BD12" s="466"/>
      <c r="BE12" s="466"/>
      <c r="BF12" s="466"/>
      <c r="BG12" s="466"/>
      <c r="BH12" s="466"/>
      <c r="BI12" s="466"/>
      <c r="BJ12" s="466"/>
      <c r="BK12" s="466"/>
      <c r="BL12" s="466"/>
      <c r="BM12" s="467"/>
      <c r="BN12" s="431">
        <v>25584</v>
      </c>
      <c r="BO12" s="432"/>
      <c r="BP12" s="432"/>
      <c r="BQ12" s="432"/>
      <c r="BR12" s="432"/>
      <c r="BS12" s="432"/>
      <c r="BT12" s="432"/>
      <c r="BU12" s="433"/>
      <c r="BV12" s="431">
        <v>138067</v>
      </c>
      <c r="BW12" s="432"/>
      <c r="BX12" s="432"/>
      <c r="BY12" s="432"/>
      <c r="BZ12" s="432"/>
      <c r="CA12" s="432"/>
      <c r="CB12" s="432"/>
      <c r="CC12" s="433"/>
      <c r="CD12" s="434" t="s">
        <v>139</v>
      </c>
      <c r="CE12" s="435"/>
      <c r="CF12" s="435"/>
      <c r="CG12" s="435"/>
      <c r="CH12" s="435"/>
      <c r="CI12" s="435"/>
      <c r="CJ12" s="435"/>
      <c r="CK12" s="435"/>
      <c r="CL12" s="435"/>
      <c r="CM12" s="435"/>
      <c r="CN12" s="435"/>
      <c r="CO12" s="435"/>
      <c r="CP12" s="435"/>
      <c r="CQ12" s="435"/>
      <c r="CR12" s="435"/>
      <c r="CS12" s="436"/>
      <c r="CT12" s="471" t="s">
        <v>140</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684</v>
      </c>
      <c r="S13" s="516"/>
      <c r="T13" s="516"/>
      <c r="U13" s="516"/>
      <c r="V13" s="517"/>
      <c r="W13" s="447" t="s">
        <v>142</v>
      </c>
      <c r="X13" s="448"/>
      <c r="Y13" s="448"/>
      <c r="Z13" s="448"/>
      <c r="AA13" s="448"/>
      <c r="AB13" s="438"/>
      <c r="AC13" s="482">
        <v>37</v>
      </c>
      <c r="AD13" s="483"/>
      <c r="AE13" s="483"/>
      <c r="AF13" s="483"/>
      <c r="AG13" s="525"/>
      <c r="AH13" s="482">
        <v>34</v>
      </c>
      <c r="AI13" s="483"/>
      <c r="AJ13" s="483"/>
      <c r="AK13" s="483"/>
      <c r="AL13" s="484"/>
      <c r="AM13" s="460" t="s">
        <v>143</v>
      </c>
      <c r="AN13" s="461"/>
      <c r="AO13" s="461"/>
      <c r="AP13" s="461"/>
      <c r="AQ13" s="461"/>
      <c r="AR13" s="461"/>
      <c r="AS13" s="461"/>
      <c r="AT13" s="462"/>
      <c r="AU13" s="463" t="s">
        <v>144</v>
      </c>
      <c r="AV13" s="464"/>
      <c r="AW13" s="464"/>
      <c r="AX13" s="464"/>
      <c r="AY13" s="465" t="s">
        <v>145</v>
      </c>
      <c r="AZ13" s="466"/>
      <c r="BA13" s="466"/>
      <c r="BB13" s="466"/>
      <c r="BC13" s="466"/>
      <c r="BD13" s="466"/>
      <c r="BE13" s="466"/>
      <c r="BF13" s="466"/>
      <c r="BG13" s="466"/>
      <c r="BH13" s="466"/>
      <c r="BI13" s="466"/>
      <c r="BJ13" s="466"/>
      <c r="BK13" s="466"/>
      <c r="BL13" s="466"/>
      <c r="BM13" s="467"/>
      <c r="BN13" s="431">
        <v>44484</v>
      </c>
      <c r="BO13" s="432"/>
      <c r="BP13" s="432"/>
      <c r="BQ13" s="432"/>
      <c r="BR13" s="432"/>
      <c r="BS13" s="432"/>
      <c r="BT13" s="432"/>
      <c r="BU13" s="433"/>
      <c r="BV13" s="431">
        <v>-54942</v>
      </c>
      <c r="BW13" s="432"/>
      <c r="BX13" s="432"/>
      <c r="BY13" s="432"/>
      <c r="BZ13" s="432"/>
      <c r="CA13" s="432"/>
      <c r="CB13" s="432"/>
      <c r="CC13" s="433"/>
      <c r="CD13" s="434" t="s">
        <v>146</v>
      </c>
      <c r="CE13" s="435"/>
      <c r="CF13" s="435"/>
      <c r="CG13" s="435"/>
      <c r="CH13" s="435"/>
      <c r="CI13" s="435"/>
      <c r="CJ13" s="435"/>
      <c r="CK13" s="435"/>
      <c r="CL13" s="435"/>
      <c r="CM13" s="435"/>
      <c r="CN13" s="435"/>
      <c r="CO13" s="435"/>
      <c r="CP13" s="435"/>
      <c r="CQ13" s="435"/>
      <c r="CR13" s="435"/>
      <c r="CS13" s="436"/>
      <c r="CT13" s="428">
        <v>8</v>
      </c>
      <c r="CU13" s="429"/>
      <c r="CV13" s="429"/>
      <c r="CW13" s="429"/>
      <c r="CX13" s="429"/>
      <c r="CY13" s="429"/>
      <c r="CZ13" s="429"/>
      <c r="DA13" s="430"/>
      <c r="DB13" s="428">
        <v>6.9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147</v>
      </c>
      <c r="M14" s="513"/>
      <c r="N14" s="513"/>
      <c r="O14" s="513"/>
      <c r="P14" s="513"/>
      <c r="Q14" s="514"/>
      <c r="R14" s="515">
        <v>696</v>
      </c>
      <c r="S14" s="516"/>
      <c r="T14" s="516"/>
      <c r="U14" s="516"/>
      <c r="V14" s="517"/>
      <c r="W14" s="421"/>
      <c r="X14" s="422"/>
      <c r="Y14" s="422"/>
      <c r="Z14" s="422"/>
      <c r="AA14" s="422"/>
      <c r="AB14" s="411"/>
      <c r="AC14" s="518">
        <v>10.5</v>
      </c>
      <c r="AD14" s="519"/>
      <c r="AE14" s="519"/>
      <c r="AF14" s="519"/>
      <c r="AG14" s="520"/>
      <c r="AH14" s="518">
        <v>10.5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148</v>
      </c>
      <c r="CE14" s="527"/>
      <c r="CF14" s="527"/>
      <c r="CG14" s="527"/>
      <c r="CH14" s="527"/>
      <c r="CI14" s="527"/>
      <c r="CJ14" s="527"/>
      <c r="CK14" s="527"/>
      <c r="CL14" s="527"/>
      <c r="CM14" s="527"/>
      <c r="CN14" s="527"/>
      <c r="CO14" s="527"/>
      <c r="CP14" s="527"/>
      <c r="CQ14" s="527"/>
      <c r="CR14" s="527"/>
      <c r="CS14" s="528"/>
      <c r="CT14" s="529">
        <v>21.4</v>
      </c>
      <c r="CU14" s="530"/>
      <c r="CV14" s="530"/>
      <c r="CW14" s="530"/>
      <c r="CX14" s="530"/>
      <c r="CY14" s="530"/>
      <c r="CZ14" s="530"/>
      <c r="DA14" s="531"/>
      <c r="DB14" s="529">
        <v>28.9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141</v>
      </c>
      <c r="N15" s="523"/>
      <c r="O15" s="523"/>
      <c r="P15" s="523"/>
      <c r="Q15" s="524"/>
      <c r="R15" s="515">
        <v>692</v>
      </c>
      <c r="S15" s="516"/>
      <c r="T15" s="516"/>
      <c r="U15" s="516"/>
      <c r="V15" s="517"/>
      <c r="W15" s="447" t="s">
        <v>149</v>
      </c>
      <c r="X15" s="448"/>
      <c r="Y15" s="448"/>
      <c r="Z15" s="448"/>
      <c r="AA15" s="448"/>
      <c r="AB15" s="438"/>
      <c r="AC15" s="482">
        <v>88</v>
      </c>
      <c r="AD15" s="483"/>
      <c r="AE15" s="483"/>
      <c r="AF15" s="483"/>
      <c r="AG15" s="525"/>
      <c r="AH15" s="482">
        <v>65</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64464</v>
      </c>
      <c r="BO15" s="395"/>
      <c r="BP15" s="395"/>
      <c r="BQ15" s="395"/>
      <c r="BR15" s="395"/>
      <c r="BS15" s="395"/>
      <c r="BT15" s="395"/>
      <c r="BU15" s="396"/>
      <c r="BV15" s="394">
        <v>63981</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25.1</v>
      </c>
      <c r="AD16" s="519"/>
      <c r="AE16" s="519"/>
      <c r="AF16" s="519"/>
      <c r="AG16" s="520"/>
      <c r="AH16" s="518">
        <v>20.100000000000001</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656736</v>
      </c>
      <c r="BO16" s="432"/>
      <c r="BP16" s="432"/>
      <c r="BQ16" s="432"/>
      <c r="BR16" s="432"/>
      <c r="BS16" s="432"/>
      <c r="BT16" s="432"/>
      <c r="BU16" s="433"/>
      <c r="BV16" s="431">
        <v>637473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226</v>
      </c>
      <c r="AD17" s="483"/>
      <c r="AE17" s="483"/>
      <c r="AF17" s="483"/>
      <c r="AG17" s="525"/>
      <c r="AH17" s="482">
        <v>225</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79458</v>
      </c>
      <c r="BO17" s="432"/>
      <c r="BP17" s="432"/>
      <c r="BQ17" s="432"/>
      <c r="BR17" s="432"/>
      <c r="BS17" s="432"/>
      <c r="BT17" s="432"/>
      <c r="BU17" s="433"/>
      <c r="BV17" s="431">
        <v>79384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7.65</v>
      </c>
      <c r="M18" s="547"/>
      <c r="N18" s="547"/>
      <c r="O18" s="547"/>
      <c r="P18" s="547"/>
      <c r="Q18" s="547"/>
      <c r="R18" s="548"/>
      <c r="S18" s="548"/>
      <c r="T18" s="548"/>
      <c r="U18" s="548"/>
      <c r="V18" s="549"/>
      <c r="W18" s="449"/>
      <c r="X18" s="450"/>
      <c r="Y18" s="450"/>
      <c r="Z18" s="450"/>
      <c r="AA18" s="450"/>
      <c r="AB18" s="441"/>
      <c r="AC18" s="550">
        <v>64.400000000000006</v>
      </c>
      <c r="AD18" s="551"/>
      <c r="AE18" s="551"/>
      <c r="AF18" s="551"/>
      <c r="AG18" s="552"/>
      <c r="AH18" s="550">
        <v>69.400000000000006</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648873</v>
      </c>
      <c r="BO18" s="432"/>
      <c r="BP18" s="432"/>
      <c r="BQ18" s="432"/>
      <c r="BR18" s="432"/>
      <c r="BS18" s="432"/>
      <c r="BT18" s="432"/>
      <c r="BU18" s="433"/>
      <c r="BV18" s="431">
        <v>667871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1119492</v>
      </c>
      <c r="BO19" s="432"/>
      <c r="BP19" s="432"/>
      <c r="BQ19" s="432"/>
      <c r="BR19" s="432"/>
      <c r="BS19" s="432"/>
      <c r="BT19" s="432"/>
      <c r="BU19" s="433"/>
      <c r="BV19" s="431">
        <v>1299875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378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1619194</v>
      </c>
      <c r="BO23" s="432"/>
      <c r="BP23" s="432"/>
      <c r="BQ23" s="432"/>
      <c r="BR23" s="432"/>
      <c r="BS23" s="432"/>
      <c r="BT23" s="432"/>
      <c r="BU23" s="433"/>
      <c r="BV23" s="431">
        <v>1642707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6370</v>
      </c>
      <c r="R24" s="483"/>
      <c r="S24" s="483"/>
      <c r="T24" s="483"/>
      <c r="U24" s="483"/>
      <c r="V24" s="525"/>
      <c r="W24" s="584"/>
      <c r="X24" s="572"/>
      <c r="Y24" s="573"/>
      <c r="Z24" s="481" t="s">
        <v>173</v>
      </c>
      <c r="AA24" s="461"/>
      <c r="AB24" s="461"/>
      <c r="AC24" s="461"/>
      <c r="AD24" s="461"/>
      <c r="AE24" s="461"/>
      <c r="AF24" s="461"/>
      <c r="AG24" s="462"/>
      <c r="AH24" s="482">
        <v>32</v>
      </c>
      <c r="AI24" s="483"/>
      <c r="AJ24" s="483"/>
      <c r="AK24" s="483"/>
      <c r="AL24" s="525"/>
      <c r="AM24" s="482">
        <v>84960</v>
      </c>
      <c r="AN24" s="483"/>
      <c r="AO24" s="483"/>
      <c r="AP24" s="483"/>
      <c r="AQ24" s="483"/>
      <c r="AR24" s="525"/>
      <c r="AS24" s="482">
        <v>2655</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1471215</v>
      </c>
      <c r="BO24" s="432"/>
      <c r="BP24" s="432"/>
      <c r="BQ24" s="432"/>
      <c r="BR24" s="432"/>
      <c r="BS24" s="432"/>
      <c r="BT24" s="432"/>
      <c r="BU24" s="433"/>
      <c r="BV24" s="431">
        <v>1484247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5320</v>
      </c>
      <c r="R25" s="483"/>
      <c r="S25" s="483"/>
      <c r="T25" s="483"/>
      <c r="U25" s="483"/>
      <c r="V25" s="525"/>
      <c r="W25" s="584"/>
      <c r="X25" s="572"/>
      <c r="Y25" s="573"/>
      <c r="Z25" s="481" t="s">
        <v>176</v>
      </c>
      <c r="AA25" s="461"/>
      <c r="AB25" s="461"/>
      <c r="AC25" s="461"/>
      <c r="AD25" s="461"/>
      <c r="AE25" s="461"/>
      <c r="AF25" s="461"/>
      <c r="AG25" s="462"/>
      <c r="AH25" s="482" t="s">
        <v>140</v>
      </c>
      <c r="AI25" s="483"/>
      <c r="AJ25" s="483"/>
      <c r="AK25" s="483"/>
      <c r="AL25" s="525"/>
      <c r="AM25" s="482" t="s">
        <v>177</v>
      </c>
      <c r="AN25" s="483"/>
      <c r="AO25" s="483"/>
      <c r="AP25" s="483"/>
      <c r="AQ25" s="483"/>
      <c r="AR25" s="525"/>
      <c r="AS25" s="482" t="s">
        <v>177</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t="s">
        <v>177</v>
      </c>
      <c r="BO25" s="395"/>
      <c r="BP25" s="395"/>
      <c r="BQ25" s="395"/>
      <c r="BR25" s="395"/>
      <c r="BS25" s="395"/>
      <c r="BT25" s="395"/>
      <c r="BU25" s="396"/>
      <c r="BV25" s="394" t="s">
        <v>177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4980</v>
      </c>
      <c r="R26" s="483"/>
      <c r="S26" s="483"/>
      <c r="T26" s="483"/>
      <c r="U26" s="483"/>
      <c r="V26" s="525"/>
      <c r="W26" s="584"/>
      <c r="X26" s="572"/>
      <c r="Y26" s="573"/>
      <c r="Z26" s="481" t="s">
        <v>180</v>
      </c>
      <c r="AA26" s="594"/>
      <c r="AB26" s="594"/>
      <c r="AC26" s="594"/>
      <c r="AD26" s="594"/>
      <c r="AE26" s="594"/>
      <c r="AF26" s="594"/>
      <c r="AG26" s="595"/>
      <c r="AH26" s="482" t="s">
        <v>177</v>
      </c>
      <c r="AI26" s="483"/>
      <c r="AJ26" s="483"/>
      <c r="AK26" s="483"/>
      <c r="AL26" s="525"/>
      <c r="AM26" s="482" t="s">
        <v>140</v>
      </c>
      <c r="AN26" s="483"/>
      <c r="AO26" s="483"/>
      <c r="AP26" s="483"/>
      <c r="AQ26" s="483"/>
      <c r="AR26" s="525"/>
      <c r="AS26" s="482" t="s">
        <v>140</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140</v>
      </c>
      <c r="BO26" s="432"/>
      <c r="BP26" s="432"/>
      <c r="BQ26" s="432"/>
      <c r="BR26" s="432"/>
      <c r="BS26" s="432"/>
      <c r="BT26" s="432"/>
      <c r="BU26" s="433"/>
      <c r="BV26" s="431" t="s">
        <v>177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2380</v>
      </c>
      <c r="R27" s="483"/>
      <c r="S27" s="483"/>
      <c r="T27" s="483"/>
      <c r="U27" s="483"/>
      <c r="V27" s="525"/>
      <c r="W27" s="584"/>
      <c r="X27" s="572"/>
      <c r="Y27" s="573"/>
      <c r="Z27" s="481" t="s">
        <v>183</v>
      </c>
      <c r="AA27" s="461"/>
      <c r="AB27" s="461"/>
      <c r="AC27" s="461"/>
      <c r="AD27" s="461"/>
      <c r="AE27" s="461"/>
      <c r="AF27" s="461"/>
      <c r="AG27" s="462"/>
      <c r="AH27" s="482">
        <v>2</v>
      </c>
      <c r="AI27" s="483"/>
      <c r="AJ27" s="483"/>
      <c r="AK27" s="483"/>
      <c r="AL27" s="525"/>
      <c r="AM27" s="482" t="s">
        <v>184</v>
      </c>
      <c r="AN27" s="483"/>
      <c r="AO27" s="483"/>
      <c r="AP27" s="483"/>
      <c r="AQ27" s="483"/>
      <c r="AR27" s="525"/>
      <c r="AS27" s="482" t="s">
        <v>184</v>
      </c>
      <c r="AT27" s="483"/>
      <c r="AU27" s="483"/>
      <c r="AV27" s="483"/>
      <c r="AW27" s="483"/>
      <c r="AX27" s="484"/>
      <c r="AY27" s="526" t="s">
        <v>185</v>
      </c>
      <c r="AZ27" s="527"/>
      <c r="BA27" s="527"/>
      <c r="BB27" s="527"/>
      <c r="BC27" s="527"/>
      <c r="BD27" s="527"/>
      <c r="BE27" s="527"/>
      <c r="BF27" s="527"/>
      <c r="BG27" s="527"/>
      <c r="BH27" s="527"/>
      <c r="BI27" s="527"/>
      <c r="BJ27" s="527"/>
      <c r="BK27" s="527"/>
      <c r="BL27" s="527"/>
      <c r="BM27" s="528"/>
      <c r="BN27" s="607" t="s">
        <v>140</v>
      </c>
      <c r="BO27" s="608"/>
      <c r="BP27" s="608"/>
      <c r="BQ27" s="608"/>
      <c r="BR27" s="608"/>
      <c r="BS27" s="608"/>
      <c r="BT27" s="608"/>
      <c r="BU27" s="609"/>
      <c r="BV27" s="607" t="s">
        <v>177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186</v>
      </c>
      <c r="F28" s="461"/>
      <c r="G28" s="461"/>
      <c r="H28" s="461"/>
      <c r="I28" s="461"/>
      <c r="J28" s="461"/>
      <c r="K28" s="462"/>
      <c r="L28" s="482">
        <v>1</v>
      </c>
      <c r="M28" s="483"/>
      <c r="N28" s="483"/>
      <c r="O28" s="483"/>
      <c r="P28" s="525"/>
      <c r="Q28" s="482">
        <v>1970</v>
      </c>
      <c r="R28" s="483"/>
      <c r="S28" s="483"/>
      <c r="T28" s="483"/>
      <c r="U28" s="483"/>
      <c r="V28" s="525"/>
      <c r="W28" s="584"/>
      <c r="X28" s="572"/>
      <c r="Y28" s="573"/>
      <c r="Z28" s="481" t="s">
        <v>187</v>
      </c>
      <c r="AA28" s="461"/>
      <c r="AB28" s="461"/>
      <c r="AC28" s="461"/>
      <c r="AD28" s="461"/>
      <c r="AE28" s="461"/>
      <c r="AF28" s="461"/>
      <c r="AG28" s="462"/>
      <c r="AH28" s="482" t="s">
        <v>140</v>
      </c>
      <c r="AI28" s="483"/>
      <c r="AJ28" s="483"/>
      <c r="AK28" s="483"/>
      <c r="AL28" s="525"/>
      <c r="AM28" s="482" t="s">
        <v>177</v>
      </c>
      <c r="AN28" s="483"/>
      <c r="AO28" s="483"/>
      <c r="AP28" s="483"/>
      <c r="AQ28" s="483"/>
      <c r="AR28" s="525"/>
      <c r="AS28" s="482" t="s">
        <v>177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165905</v>
      </c>
      <c r="BO28" s="395"/>
      <c r="BP28" s="395"/>
      <c r="BQ28" s="395"/>
      <c r="BR28" s="395"/>
      <c r="BS28" s="395"/>
      <c r="BT28" s="395"/>
      <c r="BU28" s="396"/>
      <c r="BV28" s="394">
        <v>53537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5</v>
      </c>
      <c r="M29" s="483"/>
      <c r="N29" s="483"/>
      <c r="O29" s="483"/>
      <c r="P29" s="525"/>
      <c r="Q29" s="482">
        <v>1850</v>
      </c>
      <c r="R29" s="483"/>
      <c r="S29" s="483"/>
      <c r="T29" s="483"/>
      <c r="U29" s="483"/>
      <c r="V29" s="525"/>
      <c r="W29" s="585"/>
      <c r="X29" s="586"/>
      <c r="Y29" s="587"/>
      <c r="Z29" s="481" t="s">
        <v>190</v>
      </c>
      <c r="AA29" s="461"/>
      <c r="AB29" s="461"/>
      <c r="AC29" s="461"/>
      <c r="AD29" s="461"/>
      <c r="AE29" s="461"/>
      <c r="AF29" s="461"/>
      <c r="AG29" s="462"/>
      <c r="AH29" s="482">
        <v>34</v>
      </c>
      <c r="AI29" s="483"/>
      <c r="AJ29" s="483"/>
      <c r="AK29" s="483"/>
      <c r="AL29" s="525"/>
      <c r="AM29" s="482">
        <v>89912</v>
      </c>
      <c r="AN29" s="483"/>
      <c r="AO29" s="483"/>
      <c r="AP29" s="483"/>
      <c r="AQ29" s="483"/>
      <c r="AR29" s="525"/>
      <c r="AS29" s="482">
        <v>2644</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14408</v>
      </c>
      <c r="BO29" s="432"/>
      <c r="BP29" s="432"/>
      <c r="BQ29" s="432"/>
      <c r="BR29" s="432"/>
      <c r="BS29" s="432"/>
      <c r="BT29" s="432"/>
      <c r="BU29" s="433"/>
      <c r="BV29" s="431">
        <v>14408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91.1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401763</v>
      </c>
      <c r="BO30" s="608"/>
      <c r="BP30" s="608"/>
      <c r="BQ30" s="608"/>
      <c r="BR30" s="608"/>
      <c r="BS30" s="608"/>
      <c r="BT30" s="608"/>
      <c r="BU30" s="609"/>
      <c r="BV30" s="607">
        <v>401901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199</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4</v>
      </c>
      <c r="BF34" s="620"/>
      <c r="BG34" s="621" t="str">
        <f>IF('各会計、関係団体の財政状況及び健全化判断比率'!B30="","",'各会計、関係団体の財政状況及び健全化判断比率'!B30)</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沖縄県介護保険広域連合（一般会計）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5</v>
      </c>
      <c r="BF35" s="620"/>
      <c r="BG35" s="621" t="str">
        <f>IF('各会計、関係団体の財政状況及び健全化判断比率'!B31="","",'各会計、関係団体の財政状況及び健全化判断比率'!B31)</f>
        <v>航路事業特別会計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沖縄県介護保険広域連合（特別会計）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6</v>
      </c>
      <c r="BF36" s="620"/>
      <c r="BG36" s="621" t="str">
        <f>IF('各会計、関係団体の財政状況及び健全化判断比率'!B32="","",'各会計、関係団体の財政状況及び健全化判断比率'!B32)</f>
        <v>農業集落排水事業特別会計</v>
      </c>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沖縄県後期高齢者医療広域連合（一般会計）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7</v>
      </c>
      <c r="BF37" s="620"/>
      <c r="BG37" s="621" t="str">
        <f>IF('各会計、関係団体の財政状況及び健全化判断比率'!B33="","",'各会計、関係団体の財政状況及び健全化判断比率'!B33)</f>
        <v>村民牧場事業特別会計</v>
      </c>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沖縄県後期高齢者医療広域連合（特別会計）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沖縄県市町村自治会館管理組合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沖縄県市町村総合事務組合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南部広域行政組合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南部広域市町村圏事務組合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沖縄県町村交通災害共済組合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88fwO34s8Snp+1TxEM6QETuVopIPT6snEltMwy/o3QNbkZkClnStWUBYXNPomd9EcyZFpQyQaFOlL33ILoS0JQ==" saltValue="mrlAxXPxSEqgBLv+n5Td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577</v>
      </c>
      <c r="D34" s="1212"/>
      <c r="E34" s="1213"/>
      <c r="F34" s="32">
        <v>36.04</v>
      </c>
      <c r="G34" s="33">
        <v>28.51</v>
      </c>
      <c r="H34" s="33">
        <v>31.35</v>
      </c>
      <c r="I34" s="33">
        <v>18.34</v>
      </c>
      <c r="J34" s="34">
        <v>8.1199999999999992</v>
      </c>
      <c r="K34" s="22"/>
      <c r="L34" s="22"/>
      <c r="M34" s="22"/>
      <c r="N34" s="22"/>
      <c r="O34" s="22"/>
      <c r="P34" s="22"/>
    </row>
    <row r="35" spans="1:16" ht="39" customHeight="1" x14ac:dyDescent="0.15">
      <c r="A35" s="22"/>
      <c r="B35" s="35"/>
      <c r="C35" s="1206" t="s">
        <v>578</v>
      </c>
      <c r="D35" s="1207"/>
      <c r="E35" s="1208"/>
      <c r="F35" s="36">
        <v>1.1000000000000001</v>
      </c>
      <c r="G35" s="37">
        <v>3.93</v>
      </c>
      <c r="H35" s="37">
        <v>5.26</v>
      </c>
      <c r="I35" s="37">
        <v>2.65</v>
      </c>
      <c r="J35" s="38">
        <v>4.4000000000000004</v>
      </c>
      <c r="K35" s="22"/>
      <c r="L35" s="22"/>
      <c r="M35" s="22"/>
      <c r="N35" s="22"/>
      <c r="O35" s="22"/>
      <c r="P35" s="22"/>
    </row>
    <row r="36" spans="1:16" ht="39" customHeight="1" x14ac:dyDescent="0.15">
      <c r="A36" s="22"/>
      <c r="B36" s="35"/>
      <c r="C36" s="1206" t="s">
        <v>579</v>
      </c>
      <c r="D36" s="1207"/>
      <c r="E36" s="1208"/>
      <c r="F36" s="36">
        <v>2.46</v>
      </c>
      <c r="G36" s="37">
        <v>3.78</v>
      </c>
      <c r="H36" s="37">
        <v>2.52</v>
      </c>
      <c r="I36" s="37">
        <v>4.07</v>
      </c>
      <c r="J36" s="38">
        <v>4.3099999999999996</v>
      </c>
      <c r="K36" s="22"/>
      <c r="L36" s="22"/>
      <c r="M36" s="22"/>
      <c r="N36" s="22"/>
      <c r="O36" s="22"/>
      <c r="P36" s="22"/>
    </row>
    <row r="37" spans="1:16" ht="39" customHeight="1" x14ac:dyDescent="0.15">
      <c r="A37" s="22"/>
      <c r="B37" s="35"/>
      <c r="C37" s="1206" t="s">
        <v>580</v>
      </c>
      <c r="D37" s="1207"/>
      <c r="E37" s="1208"/>
      <c r="F37" s="36">
        <v>1.81</v>
      </c>
      <c r="G37" s="37">
        <v>3.55</v>
      </c>
      <c r="H37" s="37">
        <v>0.51</v>
      </c>
      <c r="I37" s="37">
        <v>4.28</v>
      </c>
      <c r="J37" s="38">
        <v>1.42</v>
      </c>
      <c r="K37" s="22"/>
      <c r="L37" s="22"/>
      <c r="M37" s="22"/>
      <c r="N37" s="22"/>
      <c r="O37" s="22"/>
      <c r="P37" s="22"/>
    </row>
    <row r="38" spans="1:16" ht="39" customHeight="1" x14ac:dyDescent="0.15">
      <c r="A38" s="22"/>
      <c r="B38" s="35"/>
      <c r="C38" s="1206" t="s">
        <v>581</v>
      </c>
      <c r="D38" s="1207"/>
      <c r="E38" s="1208"/>
      <c r="F38" s="36">
        <v>5.91</v>
      </c>
      <c r="G38" s="37">
        <v>9.27</v>
      </c>
      <c r="H38" s="37">
        <v>0.61</v>
      </c>
      <c r="I38" s="37">
        <v>0.17</v>
      </c>
      <c r="J38" s="38">
        <v>0.53</v>
      </c>
      <c r="K38" s="22"/>
      <c r="L38" s="22"/>
      <c r="M38" s="22"/>
      <c r="N38" s="22"/>
      <c r="O38" s="22"/>
      <c r="P38" s="22"/>
    </row>
    <row r="39" spans="1:16" ht="39" customHeight="1" x14ac:dyDescent="0.15">
      <c r="A39" s="22"/>
      <c r="B39" s="35"/>
      <c r="C39" s="1206" t="s">
        <v>582</v>
      </c>
      <c r="D39" s="1207"/>
      <c r="E39" s="1208"/>
      <c r="F39" s="36">
        <v>0.24</v>
      </c>
      <c r="G39" s="37">
        <v>0.06</v>
      </c>
      <c r="H39" s="37">
        <v>7.0000000000000007E-2</v>
      </c>
      <c r="I39" s="37">
        <v>0.11</v>
      </c>
      <c r="J39" s="38">
        <v>0.05</v>
      </c>
      <c r="K39" s="22"/>
      <c r="L39" s="22"/>
      <c r="M39" s="22"/>
      <c r="N39" s="22"/>
      <c r="O39" s="22"/>
      <c r="P39" s="22"/>
    </row>
    <row r="40" spans="1:16" ht="39" customHeight="1" x14ac:dyDescent="0.15">
      <c r="A40" s="22"/>
      <c r="B40" s="35"/>
      <c r="C40" s="1206" t="s">
        <v>583</v>
      </c>
      <c r="D40" s="1207"/>
      <c r="E40" s="1208"/>
      <c r="F40" s="36">
        <v>0.17</v>
      </c>
      <c r="G40" s="37">
        <v>0.06</v>
      </c>
      <c r="H40" s="37">
        <v>0.06</v>
      </c>
      <c r="I40" s="37">
        <v>1.04</v>
      </c>
      <c r="J40" s="38">
        <v>0.05</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584</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585</v>
      </c>
      <c r="D43" s="1210"/>
      <c r="E43" s="1211"/>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pOmBdxvkSPXp6o4pbVxbKMJMN9m3VnEF/TvkQHsxspoSDA+LMvDqUdgc62HmrBr8kfxLrJ2emGeYfIg7L+Wxw==" saltValue="LxAd92NHC1Et5o/lONNd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103</v>
      </c>
      <c r="L45" s="60">
        <v>110</v>
      </c>
      <c r="M45" s="60">
        <v>123</v>
      </c>
      <c r="N45" s="60">
        <v>117</v>
      </c>
      <c r="O45" s="61">
        <v>128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528</v>
      </c>
      <c r="L46" s="64" t="s">
        <v>528</v>
      </c>
      <c r="M46" s="64" t="s">
        <v>528</v>
      </c>
      <c r="N46" s="64" t="s">
        <v>528</v>
      </c>
      <c r="O46" s="65" t="s">
        <v>528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528</v>
      </c>
      <c r="L47" s="64" t="s">
        <v>528</v>
      </c>
      <c r="M47" s="64" t="s">
        <v>528</v>
      </c>
      <c r="N47" s="64" t="s">
        <v>528</v>
      </c>
      <c r="O47" s="65" t="s">
        <v>528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v>
      </c>
      <c r="L48" s="64">
        <v>9</v>
      </c>
      <c r="M48" s="64">
        <v>3</v>
      </c>
      <c r="N48" s="64">
        <v>12</v>
      </c>
      <c r="O48" s="65">
        <v>9</v>
      </c>
      <c r="P48" s="48"/>
      <c r="Q48" s="48"/>
      <c r="R48" s="48"/>
      <c r="S48" s="48"/>
      <c r="T48" s="48"/>
      <c r="U48" s="48"/>
    </row>
    <row r="49" spans="1:21" ht="30.75" customHeight="1" x14ac:dyDescent="0.15">
      <c r="A49" s="48"/>
      <c r="B49" s="1216"/>
      <c r="C49" s="1217"/>
      <c r="D49" s="62"/>
      <c r="E49" s="1222" t="s">
        <v>16</v>
      </c>
      <c r="F49" s="1222"/>
      <c r="G49" s="1222"/>
      <c r="H49" s="1222"/>
      <c r="I49" s="1222"/>
      <c r="J49" s="1223"/>
      <c r="K49" s="63">
        <v>0</v>
      </c>
      <c r="L49" s="64">
        <v>0</v>
      </c>
      <c r="M49" s="64">
        <v>0</v>
      </c>
      <c r="N49" s="64">
        <v>0</v>
      </c>
      <c r="O49" s="65">
        <v>0</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528</v>
      </c>
      <c r="L50" s="64" t="s">
        <v>528</v>
      </c>
      <c r="M50" s="64" t="s">
        <v>528</v>
      </c>
      <c r="N50" s="64" t="s">
        <v>528</v>
      </c>
      <c r="O50" s="65" t="s">
        <v>528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528</v>
      </c>
      <c r="L51" s="64" t="s">
        <v>528</v>
      </c>
      <c r="M51" s="64" t="s">
        <v>528</v>
      </c>
      <c r="N51" s="64" t="s">
        <v>528</v>
      </c>
      <c r="O51" s="65" t="s">
        <v>528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76</v>
      </c>
      <c r="L52" s="64">
        <v>89</v>
      </c>
      <c r="M52" s="64">
        <v>89</v>
      </c>
      <c r="N52" s="64">
        <v>81</v>
      </c>
      <c r="O52" s="65">
        <v>86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39</v>
      </c>
      <c r="L53" s="69">
        <v>30</v>
      </c>
      <c r="M53" s="69">
        <v>37</v>
      </c>
      <c r="N53" s="69">
        <v>48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exuidjEIB2hk8G3JkeP1aeCh3V0iOIcX2SsMOLQNy990kleEE8coGwkIJhk54ypdjhxRaKsRAW19LcKLleOog==" saltValue="tQ4bYp9F8daIEbnMfNiG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0" t="s">
        <v>30</v>
      </c>
      <c r="C41" s="1241"/>
      <c r="D41" s="102"/>
      <c r="E41" s="1246" t="s">
        <v>31</v>
      </c>
      <c r="F41" s="1246"/>
      <c r="G41" s="1246"/>
      <c r="H41" s="1247"/>
      <c r="I41" s="103">
        <v>1523</v>
      </c>
      <c r="J41" s="104">
        <v>1544</v>
      </c>
      <c r="K41" s="104">
        <v>1551</v>
      </c>
      <c r="L41" s="104">
        <v>1643</v>
      </c>
      <c r="M41" s="105">
        <v>1619</v>
      </c>
    </row>
    <row r="42" spans="2:13" ht="27.75" customHeight="1" x14ac:dyDescent="0.15">
      <c r="B42" s="1242"/>
      <c r="C42" s="1243"/>
      <c r="D42" s="106"/>
      <c r="E42" s="1248" t="s">
        <v>32</v>
      </c>
      <c r="F42" s="1248"/>
      <c r="G42" s="1248"/>
      <c r="H42" s="1249"/>
      <c r="I42" s="107" t="s">
        <v>528</v>
      </c>
      <c r="J42" s="108" t="s">
        <v>528</v>
      </c>
      <c r="K42" s="108" t="s">
        <v>528</v>
      </c>
      <c r="L42" s="108" t="s">
        <v>528</v>
      </c>
      <c r="M42" s="109" t="s">
        <v>528</v>
      </c>
    </row>
    <row r="43" spans="2:13" ht="27.75" customHeight="1" x14ac:dyDescent="0.15">
      <c r="B43" s="1242"/>
      <c r="C43" s="1243"/>
      <c r="D43" s="106"/>
      <c r="E43" s="1248" t="s">
        <v>33</v>
      </c>
      <c r="F43" s="1248"/>
      <c r="G43" s="1248"/>
      <c r="H43" s="1249"/>
      <c r="I43" s="107">
        <v>105</v>
      </c>
      <c r="J43" s="108">
        <v>101</v>
      </c>
      <c r="K43" s="108">
        <v>123</v>
      </c>
      <c r="L43" s="108">
        <v>128</v>
      </c>
      <c r="M43" s="109">
        <v>156</v>
      </c>
    </row>
    <row r="44" spans="2:13" ht="27.75" customHeight="1" x14ac:dyDescent="0.15">
      <c r="B44" s="1242"/>
      <c r="C44" s="1243"/>
      <c r="D44" s="106"/>
      <c r="E44" s="1248" t="s">
        <v>34</v>
      </c>
      <c r="F44" s="1248"/>
      <c r="G44" s="1248"/>
      <c r="H44" s="1249"/>
      <c r="I44" s="107" t="s">
        <v>528</v>
      </c>
      <c r="J44" s="108" t="s">
        <v>528</v>
      </c>
      <c r="K44" s="108" t="s">
        <v>528</v>
      </c>
      <c r="L44" s="108" t="s">
        <v>528</v>
      </c>
      <c r="M44" s="109" t="s">
        <v>528</v>
      </c>
    </row>
    <row r="45" spans="2:13" ht="27.75" customHeight="1" x14ac:dyDescent="0.15">
      <c r="B45" s="1242"/>
      <c r="C45" s="1243"/>
      <c r="D45" s="106"/>
      <c r="E45" s="1248" t="s">
        <v>35</v>
      </c>
      <c r="F45" s="1248"/>
      <c r="G45" s="1248"/>
      <c r="H45" s="1249"/>
      <c r="I45" s="107">
        <v>160</v>
      </c>
      <c r="J45" s="108">
        <v>115</v>
      </c>
      <c r="K45" s="108">
        <v>73</v>
      </c>
      <c r="L45" s="108">
        <v>64</v>
      </c>
      <c r="M45" s="109">
        <v>36</v>
      </c>
    </row>
    <row r="46" spans="2:13" ht="27.75" customHeight="1" x14ac:dyDescent="0.15">
      <c r="B46" s="1242"/>
      <c r="C46" s="1243"/>
      <c r="D46" s="110"/>
      <c r="E46" s="1248" t="s">
        <v>36</v>
      </c>
      <c r="F46" s="1248"/>
      <c r="G46" s="1248"/>
      <c r="H46" s="1249"/>
      <c r="I46" s="107" t="s">
        <v>528</v>
      </c>
      <c r="J46" s="108" t="s">
        <v>528</v>
      </c>
      <c r="K46" s="108" t="s">
        <v>528</v>
      </c>
      <c r="L46" s="108" t="s">
        <v>528</v>
      </c>
      <c r="M46" s="109" t="s">
        <v>528</v>
      </c>
    </row>
    <row r="47" spans="2:13" ht="27.75" customHeight="1" x14ac:dyDescent="0.15">
      <c r="B47" s="1242"/>
      <c r="C47" s="1243"/>
      <c r="D47" s="111"/>
      <c r="E47" s="1250" t="s">
        <v>37</v>
      </c>
      <c r="F47" s="1251"/>
      <c r="G47" s="1251"/>
      <c r="H47" s="1252"/>
      <c r="I47" s="107" t="s">
        <v>528</v>
      </c>
      <c r="J47" s="108" t="s">
        <v>528</v>
      </c>
      <c r="K47" s="108" t="s">
        <v>528</v>
      </c>
      <c r="L47" s="108" t="s">
        <v>528</v>
      </c>
      <c r="M47" s="109" t="s">
        <v>528</v>
      </c>
    </row>
    <row r="48" spans="2:13" ht="27.75" customHeight="1" x14ac:dyDescent="0.15">
      <c r="B48" s="1242"/>
      <c r="C48" s="1243"/>
      <c r="D48" s="106"/>
      <c r="E48" s="1248" t="s">
        <v>38</v>
      </c>
      <c r="F48" s="1248"/>
      <c r="G48" s="1248"/>
      <c r="H48" s="1249"/>
      <c r="I48" s="107" t="s">
        <v>528</v>
      </c>
      <c r="J48" s="108" t="s">
        <v>528</v>
      </c>
      <c r="K48" s="108" t="s">
        <v>528</v>
      </c>
      <c r="L48" s="108" t="s">
        <v>528</v>
      </c>
      <c r="M48" s="109" t="s">
        <v>528</v>
      </c>
    </row>
    <row r="49" spans="2:13" ht="27.75" customHeight="1" x14ac:dyDescent="0.15">
      <c r="B49" s="1244"/>
      <c r="C49" s="1245"/>
      <c r="D49" s="106"/>
      <c r="E49" s="1248" t="s">
        <v>39</v>
      </c>
      <c r="F49" s="1248"/>
      <c r="G49" s="1248"/>
      <c r="H49" s="1249"/>
      <c r="I49" s="107" t="s">
        <v>528</v>
      </c>
      <c r="J49" s="108" t="s">
        <v>528</v>
      </c>
      <c r="K49" s="108" t="s">
        <v>528</v>
      </c>
      <c r="L49" s="108" t="s">
        <v>528</v>
      </c>
      <c r="M49" s="109" t="s">
        <v>528</v>
      </c>
    </row>
    <row r="50" spans="2:13" ht="27.75" customHeight="1" x14ac:dyDescent="0.15">
      <c r="B50" s="1253" t="s">
        <v>40</v>
      </c>
      <c r="C50" s="1254"/>
      <c r="D50" s="112"/>
      <c r="E50" s="1248" t="s">
        <v>41</v>
      </c>
      <c r="F50" s="1248"/>
      <c r="G50" s="1248"/>
      <c r="H50" s="1249"/>
      <c r="I50" s="107">
        <v>639</v>
      </c>
      <c r="J50" s="108">
        <v>742</v>
      </c>
      <c r="K50" s="108">
        <v>712</v>
      </c>
      <c r="L50" s="108">
        <v>801</v>
      </c>
      <c r="M50" s="109">
        <v>643</v>
      </c>
    </row>
    <row r="51" spans="2:13" ht="27.75" customHeight="1" x14ac:dyDescent="0.15">
      <c r="B51" s="1242"/>
      <c r="C51" s="1243"/>
      <c r="D51" s="106"/>
      <c r="E51" s="1248" t="s">
        <v>42</v>
      </c>
      <c r="F51" s="1248"/>
      <c r="G51" s="1248"/>
      <c r="H51" s="1249"/>
      <c r="I51" s="107">
        <v>27</v>
      </c>
      <c r="J51" s="108">
        <v>19</v>
      </c>
      <c r="K51" s="108" t="s">
        <v>528</v>
      </c>
      <c r="L51" s="108" t="s">
        <v>528</v>
      </c>
      <c r="M51" s="109" t="s">
        <v>528</v>
      </c>
    </row>
    <row r="52" spans="2:13" ht="27.75" customHeight="1" x14ac:dyDescent="0.15">
      <c r="B52" s="1244"/>
      <c r="C52" s="1245"/>
      <c r="D52" s="106"/>
      <c r="E52" s="1248" t="s">
        <v>43</v>
      </c>
      <c r="F52" s="1248"/>
      <c r="G52" s="1248"/>
      <c r="H52" s="1249"/>
      <c r="I52" s="107">
        <v>772</v>
      </c>
      <c r="J52" s="108">
        <v>796</v>
      </c>
      <c r="K52" s="108">
        <v>819</v>
      </c>
      <c r="L52" s="108">
        <v>864</v>
      </c>
      <c r="M52" s="109">
        <v>1042</v>
      </c>
    </row>
    <row r="53" spans="2:13" ht="27.75" customHeight="1" thickBot="1" x14ac:dyDescent="0.2">
      <c r="B53" s="1255" t="s">
        <v>44</v>
      </c>
      <c r="C53" s="1256"/>
      <c r="D53" s="113"/>
      <c r="E53" s="1257" t="s">
        <v>45</v>
      </c>
      <c r="F53" s="1257"/>
      <c r="G53" s="1257"/>
      <c r="H53" s="1258"/>
      <c r="I53" s="114">
        <v>350</v>
      </c>
      <c r="J53" s="115">
        <v>202</v>
      </c>
      <c r="K53" s="115">
        <v>215</v>
      </c>
      <c r="L53" s="115">
        <v>170</v>
      </c>
      <c r="M53" s="116">
        <v>126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Wo+ITf1x75+yZSjix/gzIXHIsRhZzkMxej+10lTkCaIgLdvjV+tH5tVTokReR49dUENjJ702R9bysfeQv3ONg==" saltValue="dC/HLtbm6civptcLCoW8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240</v>
      </c>
      <c r="G55" s="128">
        <v>54</v>
      </c>
      <c r="H55" s="129">
        <v>166</v>
      </c>
    </row>
    <row r="56" spans="2:8" ht="52.5" customHeight="1" x14ac:dyDescent="0.15">
      <c r="B56" s="130"/>
      <c r="C56" s="1269" t="s">
        <v>49</v>
      </c>
      <c r="D56" s="1269"/>
      <c r="E56" s="1270"/>
      <c r="F56" s="131">
        <v>14</v>
      </c>
      <c r="G56" s="131">
        <v>14</v>
      </c>
      <c r="H56" s="132">
        <v>14</v>
      </c>
    </row>
    <row r="57" spans="2:8" ht="53.25" customHeight="1" x14ac:dyDescent="0.15">
      <c r="B57" s="130"/>
      <c r="C57" s="1271" t="s">
        <v>50</v>
      </c>
      <c r="D57" s="1271"/>
      <c r="E57" s="1272"/>
      <c r="F57" s="133">
        <v>417</v>
      </c>
      <c r="G57" s="133">
        <v>402</v>
      </c>
      <c r="H57" s="134">
        <v>402</v>
      </c>
    </row>
    <row r="58" spans="2:8" ht="45.75" customHeight="1" x14ac:dyDescent="0.15">
      <c r="B58" s="135"/>
      <c r="C58" s="1259" t="s">
        <v>602</v>
      </c>
      <c r="D58" s="1260"/>
      <c r="E58" s="1261"/>
      <c r="F58" s="136">
        <v>328</v>
      </c>
      <c r="G58" s="136">
        <v>313</v>
      </c>
      <c r="H58" s="137">
        <v>312</v>
      </c>
    </row>
    <row r="59" spans="2:8" ht="45.75" customHeight="1" x14ac:dyDescent="0.15">
      <c r="B59" s="135"/>
      <c r="C59" s="1259" t="s">
        <v>603</v>
      </c>
      <c r="D59" s="1260"/>
      <c r="E59" s="1261"/>
      <c r="F59" s="136">
        <v>40</v>
      </c>
      <c r="G59" s="136">
        <v>40</v>
      </c>
      <c r="H59" s="137">
        <v>40</v>
      </c>
    </row>
    <row r="60" spans="2:8" ht="45.75" customHeight="1" x14ac:dyDescent="0.15">
      <c r="B60" s="135"/>
      <c r="C60" s="1259" t="s">
        <v>604</v>
      </c>
      <c r="D60" s="1260"/>
      <c r="E60" s="1261"/>
      <c r="F60" s="136">
        <v>24</v>
      </c>
      <c r="G60" s="136">
        <v>24</v>
      </c>
      <c r="H60" s="137">
        <v>26</v>
      </c>
    </row>
    <row r="61" spans="2:8" ht="45.75" customHeight="1" x14ac:dyDescent="0.15">
      <c r="B61" s="135"/>
      <c r="C61" s="1259" t="s">
        <v>605</v>
      </c>
      <c r="D61" s="1260"/>
      <c r="E61" s="1261"/>
      <c r="F61" s="136">
        <v>16</v>
      </c>
      <c r="G61" s="136">
        <v>16</v>
      </c>
      <c r="H61" s="137">
        <v>16</v>
      </c>
    </row>
    <row r="62" spans="2:8" ht="45.75" customHeight="1" thickBot="1" x14ac:dyDescent="0.2">
      <c r="B62" s="138"/>
      <c r="C62" s="1262" t="s">
        <v>606</v>
      </c>
      <c r="D62" s="1263"/>
      <c r="E62" s="1264"/>
      <c r="F62" s="139">
        <v>6</v>
      </c>
      <c r="G62" s="139">
        <v>6</v>
      </c>
      <c r="H62" s="140">
        <v>6</v>
      </c>
    </row>
    <row r="63" spans="2:8" ht="52.5" customHeight="1" thickBot="1" x14ac:dyDescent="0.2">
      <c r="B63" s="141"/>
      <c r="C63" s="1265" t="s">
        <v>51</v>
      </c>
      <c r="D63" s="1265"/>
      <c r="E63" s="1266"/>
      <c r="F63" s="142">
        <v>671</v>
      </c>
      <c r="G63" s="142">
        <v>470</v>
      </c>
      <c r="H63" s="143">
        <v>582</v>
      </c>
    </row>
    <row r="64" spans="2:8" ht="15" customHeight="1" x14ac:dyDescent="0.15"/>
  </sheetData>
  <sheetProtection algorithmName="SHA-512" hashValue="ZI0mix6S66r4RNDIReb69BimW8rd6e9/IiqvdpAcd4aSlanoW5bw5scI7b2PNZ5OTMyMCVckJQfkq8Ty19cMMg==" saltValue="sFysZo5hWA63WkolpCT2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EB98-3F67-43D4-BB9D-806969F99847}">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612</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570</v>
      </c>
      <c r="BQ50" s="1307"/>
      <c r="BR50" s="1307"/>
      <c r="BS50" s="1307"/>
      <c r="BT50" s="1307"/>
      <c r="BU50" s="1307"/>
      <c r="BV50" s="1307"/>
      <c r="BW50" s="1307"/>
      <c r="BX50" s="1307" t="s">
        <v>571</v>
      </c>
      <c r="BY50" s="1307"/>
      <c r="BZ50" s="1307"/>
      <c r="CA50" s="1307"/>
      <c r="CB50" s="1307"/>
      <c r="CC50" s="1307"/>
      <c r="CD50" s="1307"/>
      <c r="CE50" s="1307"/>
      <c r="CF50" s="1307" t="s">
        <v>572</v>
      </c>
      <c r="CG50" s="1307"/>
      <c r="CH50" s="1307"/>
      <c r="CI50" s="1307"/>
      <c r="CJ50" s="1307"/>
      <c r="CK50" s="1307"/>
      <c r="CL50" s="1307"/>
      <c r="CM50" s="1307"/>
      <c r="CN50" s="1307" t="s">
        <v>573</v>
      </c>
      <c r="CO50" s="1307"/>
      <c r="CP50" s="1307"/>
      <c r="CQ50" s="1307"/>
      <c r="CR50" s="1307"/>
      <c r="CS50" s="1307"/>
      <c r="CT50" s="1307"/>
      <c r="CU50" s="1307"/>
      <c r="CV50" s="1307" t="s">
        <v>574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613</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12">
        <v>59.9</v>
      </c>
      <c r="BQ51" s="1312"/>
      <c r="BR51" s="1312"/>
      <c r="BS51" s="1312"/>
      <c r="BT51" s="1312"/>
      <c r="BU51" s="1312"/>
      <c r="BV51" s="1312"/>
      <c r="BW51" s="1312"/>
      <c r="BX51" s="1312">
        <v>35.200000000000003</v>
      </c>
      <c r="BY51" s="1312"/>
      <c r="BZ51" s="1312"/>
      <c r="CA51" s="1312"/>
      <c r="CB51" s="1312"/>
      <c r="CC51" s="1312"/>
      <c r="CD51" s="1312"/>
      <c r="CE51" s="1312"/>
      <c r="CF51" s="1312">
        <v>37</v>
      </c>
      <c r="CG51" s="1312"/>
      <c r="CH51" s="1312"/>
      <c r="CI51" s="1312"/>
      <c r="CJ51" s="1312"/>
      <c r="CK51" s="1312"/>
      <c r="CL51" s="1312"/>
      <c r="CM51" s="1312"/>
      <c r="CN51" s="1312">
        <v>28.9</v>
      </c>
      <c r="CO51" s="1312"/>
      <c r="CP51" s="1312"/>
      <c r="CQ51" s="1312"/>
      <c r="CR51" s="1312"/>
      <c r="CS51" s="1312"/>
      <c r="CT51" s="1312"/>
      <c r="CU51" s="1312"/>
      <c r="CV51" s="1312">
        <v>21.4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615</v>
      </c>
      <c r="BC53" s="1311"/>
      <c r="BD53" s="1311"/>
      <c r="BE53" s="1311"/>
      <c r="BF53" s="1311"/>
      <c r="BG53" s="1311"/>
      <c r="BH53" s="1311"/>
      <c r="BI53" s="1311"/>
      <c r="BJ53" s="1311"/>
      <c r="BK53" s="1311"/>
      <c r="BL53" s="1311"/>
      <c r="BM53" s="1311"/>
      <c r="BN53" s="1311"/>
      <c r="BO53" s="1311"/>
      <c r="BP53" s="1312">
        <v>41.6</v>
      </c>
      <c r="BQ53" s="1312"/>
      <c r="BR53" s="1312"/>
      <c r="BS53" s="1312"/>
      <c r="BT53" s="1312"/>
      <c r="BU53" s="1312"/>
      <c r="BV53" s="1312"/>
      <c r="BW53" s="1312"/>
      <c r="BX53" s="1312">
        <v>43.4</v>
      </c>
      <c r="BY53" s="1312"/>
      <c r="BZ53" s="1312"/>
      <c r="CA53" s="1312"/>
      <c r="CB53" s="1312"/>
      <c r="CC53" s="1312"/>
      <c r="CD53" s="1312"/>
      <c r="CE53" s="1312"/>
      <c r="CF53" s="1312">
        <v>45.6</v>
      </c>
      <c r="CG53" s="1312"/>
      <c r="CH53" s="1312"/>
      <c r="CI53" s="1312"/>
      <c r="CJ53" s="1312"/>
      <c r="CK53" s="1312"/>
      <c r="CL53" s="1312"/>
      <c r="CM53" s="1312"/>
      <c r="CN53" s="1312">
        <v>47.2</v>
      </c>
      <c r="CO53" s="1312"/>
      <c r="CP53" s="1312"/>
      <c r="CQ53" s="1312"/>
      <c r="CR53" s="1312"/>
      <c r="CS53" s="1312"/>
      <c r="CT53" s="1312"/>
      <c r="CU53" s="1312"/>
      <c r="CV53" s="1312">
        <v>42.6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616</v>
      </c>
      <c r="AO55" s="1307"/>
      <c r="AP55" s="1307"/>
      <c r="AQ55" s="1307"/>
      <c r="AR55" s="1307"/>
      <c r="AS55" s="1307"/>
      <c r="AT55" s="1307"/>
      <c r="AU55" s="1307"/>
      <c r="AV55" s="1307"/>
      <c r="AW55" s="1307"/>
      <c r="AX55" s="1307"/>
      <c r="AY55" s="1307"/>
      <c r="AZ55" s="1307"/>
      <c r="BA55" s="1307"/>
      <c r="BB55" s="1311" t="s">
        <v>614</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615</v>
      </c>
      <c r="BC57" s="1311"/>
      <c r="BD57" s="1311"/>
      <c r="BE57" s="1311"/>
      <c r="BF57" s="1311"/>
      <c r="BG57" s="1311"/>
      <c r="BH57" s="1311"/>
      <c r="BI57" s="1311"/>
      <c r="BJ57" s="1311"/>
      <c r="BK57" s="1311"/>
      <c r="BL57" s="1311"/>
      <c r="BM57" s="1311"/>
      <c r="BN57" s="1311"/>
      <c r="BO57" s="1311"/>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617</v>
      </c>
    </row>
    <row r="64" spans="1:109" x14ac:dyDescent="0.15">
      <c r="B64" s="1282"/>
      <c r="G64" s="1289"/>
      <c r="I64" s="1322"/>
      <c r="J64" s="1322"/>
      <c r="K64" s="1322"/>
      <c r="L64" s="1322"/>
      <c r="M64" s="1322"/>
      <c r="N64" s="1323"/>
      <c r="AM64" s="1289"/>
      <c r="AN64" s="1289" t="s">
        <v>610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612</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570</v>
      </c>
      <c r="BQ72" s="1307"/>
      <c r="BR72" s="1307"/>
      <c r="BS72" s="1307"/>
      <c r="BT72" s="1307"/>
      <c r="BU72" s="1307"/>
      <c r="BV72" s="1307"/>
      <c r="BW72" s="1307"/>
      <c r="BX72" s="1307" t="s">
        <v>571</v>
      </c>
      <c r="BY72" s="1307"/>
      <c r="BZ72" s="1307"/>
      <c r="CA72" s="1307"/>
      <c r="CB72" s="1307"/>
      <c r="CC72" s="1307"/>
      <c r="CD72" s="1307"/>
      <c r="CE72" s="1307"/>
      <c r="CF72" s="1307" t="s">
        <v>572</v>
      </c>
      <c r="CG72" s="1307"/>
      <c r="CH72" s="1307"/>
      <c r="CI72" s="1307"/>
      <c r="CJ72" s="1307"/>
      <c r="CK72" s="1307"/>
      <c r="CL72" s="1307"/>
      <c r="CM72" s="1307"/>
      <c r="CN72" s="1307" t="s">
        <v>573</v>
      </c>
      <c r="CO72" s="1307"/>
      <c r="CP72" s="1307"/>
      <c r="CQ72" s="1307"/>
      <c r="CR72" s="1307"/>
      <c r="CS72" s="1307"/>
      <c r="CT72" s="1307"/>
      <c r="CU72" s="1307"/>
      <c r="CV72" s="1307" t="s">
        <v>574</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613</v>
      </c>
      <c r="AO73" s="1311"/>
      <c r="AP73" s="1311"/>
      <c r="AQ73" s="1311"/>
      <c r="AR73" s="1311"/>
      <c r="AS73" s="1311"/>
      <c r="AT73" s="1311"/>
      <c r="AU73" s="1311"/>
      <c r="AV73" s="1311"/>
      <c r="AW73" s="1311"/>
      <c r="AX73" s="1311"/>
      <c r="AY73" s="1311"/>
      <c r="AZ73" s="1311"/>
      <c r="BA73" s="1311"/>
      <c r="BB73" s="1311" t="s">
        <v>614</v>
      </c>
      <c r="BC73" s="1311"/>
      <c r="BD73" s="1311"/>
      <c r="BE73" s="1311"/>
      <c r="BF73" s="1311"/>
      <c r="BG73" s="1311"/>
      <c r="BH73" s="1311"/>
      <c r="BI73" s="1311"/>
      <c r="BJ73" s="1311"/>
      <c r="BK73" s="1311"/>
      <c r="BL73" s="1311"/>
      <c r="BM73" s="1311"/>
      <c r="BN73" s="1311"/>
      <c r="BO73" s="1311"/>
      <c r="BP73" s="1312">
        <v>59.9</v>
      </c>
      <c r="BQ73" s="1312"/>
      <c r="BR73" s="1312"/>
      <c r="BS73" s="1312"/>
      <c r="BT73" s="1312"/>
      <c r="BU73" s="1312"/>
      <c r="BV73" s="1312"/>
      <c r="BW73" s="1312"/>
      <c r="BX73" s="1312">
        <v>35.200000000000003</v>
      </c>
      <c r="BY73" s="1312"/>
      <c r="BZ73" s="1312"/>
      <c r="CA73" s="1312"/>
      <c r="CB73" s="1312"/>
      <c r="CC73" s="1312"/>
      <c r="CD73" s="1312"/>
      <c r="CE73" s="1312"/>
      <c r="CF73" s="1312">
        <v>37</v>
      </c>
      <c r="CG73" s="1312"/>
      <c r="CH73" s="1312"/>
      <c r="CI73" s="1312"/>
      <c r="CJ73" s="1312"/>
      <c r="CK73" s="1312"/>
      <c r="CL73" s="1312"/>
      <c r="CM73" s="1312"/>
      <c r="CN73" s="1312">
        <v>28.9</v>
      </c>
      <c r="CO73" s="1312"/>
      <c r="CP73" s="1312"/>
      <c r="CQ73" s="1312"/>
      <c r="CR73" s="1312"/>
      <c r="CS73" s="1312"/>
      <c r="CT73" s="1312"/>
      <c r="CU73" s="1312"/>
      <c r="CV73" s="1312">
        <v>21.4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619</v>
      </c>
      <c r="BC75" s="1311"/>
      <c r="BD75" s="1311"/>
      <c r="BE75" s="1311"/>
      <c r="BF75" s="1311"/>
      <c r="BG75" s="1311"/>
      <c r="BH75" s="1311"/>
      <c r="BI75" s="1311"/>
      <c r="BJ75" s="1311"/>
      <c r="BK75" s="1311"/>
      <c r="BL75" s="1311"/>
      <c r="BM75" s="1311"/>
      <c r="BN75" s="1311"/>
      <c r="BO75" s="1311"/>
      <c r="BP75" s="1312">
        <v>7.2</v>
      </c>
      <c r="BQ75" s="1312"/>
      <c r="BR75" s="1312"/>
      <c r="BS75" s="1312"/>
      <c r="BT75" s="1312"/>
      <c r="BU75" s="1312"/>
      <c r="BV75" s="1312"/>
      <c r="BW75" s="1312"/>
      <c r="BX75" s="1312">
        <v>6.3</v>
      </c>
      <c r="BY75" s="1312"/>
      <c r="BZ75" s="1312"/>
      <c r="CA75" s="1312"/>
      <c r="CB75" s="1312"/>
      <c r="CC75" s="1312"/>
      <c r="CD75" s="1312"/>
      <c r="CE75" s="1312"/>
      <c r="CF75" s="1312">
        <v>6.1</v>
      </c>
      <c r="CG75" s="1312"/>
      <c r="CH75" s="1312"/>
      <c r="CI75" s="1312"/>
      <c r="CJ75" s="1312"/>
      <c r="CK75" s="1312"/>
      <c r="CL75" s="1312"/>
      <c r="CM75" s="1312"/>
      <c r="CN75" s="1312">
        <v>6.9</v>
      </c>
      <c r="CO75" s="1312"/>
      <c r="CP75" s="1312"/>
      <c r="CQ75" s="1312"/>
      <c r="CR75" s="1312"/>
      <c r="CS75" s="1312"/>
      <c r="CT75" s="1312"/>
      <c r="CU75" s="1312"/>
      <c r="CV75" s="1312">
        <v>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616</v>
      </c>
      <c r="AO77" s="1307"/>
      <c r="AP77" s="1307"/>
      <c r="AQ77" s="1307"/>
      <c r="AR77" s="1307"/>
      <c r="AS77" s="1307"/>
      <c r="AT77" s="1307"/>
      <c r="AU77" s="1307"/>
      <c r="AV77" s="1307"/>
      <c r="AW77" s="1307"/>
      <c r="AX77" s="1307"/>
      <c r="AY77" s="1307"/>
      <c r="AZ77" s="1307"/>
      <c r="BA77" s="1307"/>
      <c r="BB77" s="1311" t="s">
        <v>614</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619</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8fYSet8wkjBhqpq9d70e1MmG7xGorCeXfvwDyiddw487wVbSBh16d1iZcajoUXWPj/i2mOP3AyNBtTK7YgaI4g==" saltValue="V2ZdcaxcCmLlQUqaMBz0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53D6-0E4B-458E-9930-101744DE85E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tRYXXL8YpAfoYwwXQB1yBWIjTypPOBrCDddik3hqe7b3FQT/F+Mj+rvG9FjHZJh1RJFkKMUdHjpAT0ehwfjPCA==" saltValue="n7nNfv9CYjCjAyP2DcPFC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D4E34-1024-4772-893A-FD8F7B58F51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7eVyw85ODOnCTGG8qKl1Q6f6naVWrlXEeLeQGGYglJUZfjjmVCBgxfWGda2ARN1j6vz8EBaBv2P29fUNNeB85A==" saltValue="b6rRC7bUoeyjpnzMT34rv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15275</v>
      </c>
      <c r="E3" s="162"/>
      <c r="F3" s="163">
        <v>310300</v>
      </c>
      <c r="G3" s="164"/>
      <c r="H3" s="165"/>
    </row>
    <row r="4" spans="1:8" x14ac:dyDescent="0.15">
      <c r="A4" s="166"/>
      <c r="B4" s="167"/>
      <c r="C4" s="168"/>
      <c r="D4" s="169">
        <v>1075</v>
      </c>
      <c r="E4" s="170"/>
      <c r="F4" s="171">
        <v>157576</v>
      </c>
      <c r="G4" s="172"/>
      <c r="H4" s="173"/>
    </row>
    <row r="5" spans="1:8" x14ac:dyDescent="0.15">
      <c r="A5" s="154" t="s">
        <v>562</v>
      </c>
      <c r="B5" s="159"/>
      <c r="C5" s="160"/>
      <c r="D5" s="161">
        <v>476286</v>
      </c>
      <c r="E5" s="162"/>
      <c r="F5" s="163">
        <v>317319</v>
      </c>
      <c r="G5" s="164"/>
      <c r="H5" s="165"/>
    </row>
    <row r="6" spans="1:8" x14ac:dyDescent="0.15">
      <c r="A6" s="166"/>
      <c r="B6" s="167"/>
      <c r="C6" s="168"/>
      <c r="D6" s="169">
        <v>7674</v>
      </c>
      <c r="E6" s="170"/>
      <c r="F6" s="171">
        <v>164214</v>
      </c>
      <c r="G6" s="172"/>
      <c r="H6" s="173"/>
    </row>
    <row r="7" spans="1:8" x14ac:dyDescent="0.15">
      <c r="A7" s="154" t="s">
        <v>563</v>
      </c>
      <c r="B7" s="159"/>
      <c r="C7" s="160"/>
      <c r="D7" s="161">
        <v>362926</v>
      </c>
      <c r="E7" s="162"/>
      <c r="F7" s="163">
        <v>289738</v>
      </c>
      <c r="G7" s="164"/>
      <c r="H7" s="165"/>
    </row>
    <row r="8" spans="1:8" x14ac:dyDescent="0.15">
      <c r="A8" s="166"/>
      <c r="B8" s="167"/>
      <c r="C8" s="168"/>
      <c r="D8" s="169">
        <v>8429</v>
      </c>
      <c r="E8" s="170"/>
      <c r="F8" s="171">
        <v>156238</v>
      </c>
      <c r="G8" s="172"/>
      <c r="H8" s="173"/>
    </row>
    <row r="9" spans="1:8" x14ac:dyDescent="0.15">
      <c r="A9" s="154" t="s">
        <v>564</v>
      </c>
      <c r="B9" s="159"/>
      <c r="C9" s="160"/>
      <c r="D9" s="161">
        <v>510174</v>
      </c>
      <c r="E9" s="162"/>
      <c r="F9" s="163">
        <v>316937</v>
      </c>
      <c r="G9" s="164"/>
      <c r="H9" s="165"/>
    </row>
    <row r="10" spans="1:8" x14ac:dyDescent="0.15">
      <c r="A10" s="166"/>
      <c r="B10" s="167"/>
      <c r="C10" s="168"/>
      <c r="D10" s="169">
        <v>6224</v>
      </c>
      <c r="E10" s="170"/>
      <c r="F10" s="171">
        <v>199150</v>
      </c>
      <c r="G10" s="172"/>
      <c r="H10" s="173"/>
    </row>
    <row r="11" spans="1:8" x14ac:dyDescent="0.15">
      <c r="A11" s="154" t="s">
        <v>565</v>
      </c>
      <c r="B11" s="159"/>
      <c r="C11" s="160"/>
      <c r="D11" s="161">
        <v>368872</v>
      </c>
      <c r="E11" s="162"/>
      <c r="F11" s="163">
        <v>332350</v>
      </c>
      <c r="G11" s="164"/>
      <c r="H11" s="165"/>
    </row>
    <row r="12" spans="1:8" x14ac:dyDescent="0.15">
      <c r="A12" s="166"/>
      <c r="B12" s="167"/>
      <c r="C12" s="174"/>
      <c r="D12" s="169">
        <v>29528</v>
      </c>
      <c r="E12" s="170"/>
      <c r="F12" s="171">
        <v>200453</v>
      </c>
      <c r="G12" s="172"/>
      <c r="H12" s="173"/>
    </row>
    <row r="13" spans="1:8" x14ac:dyDescent="0.15">
      <c r="A13" s="154"/>
      <c r="B13" s="159"/>
      <c r="C13" s="175"/>
      <c r="D13" s="176">
        <v>346707</v>
      </c>
      <c r="E13" s="177"/>
      <c r="F13" s="178">
        <v>313329</v>
      </c>
      <c r="G13" s="179"/>
      <c r="H13" s="165"/>
    </row>
    <row r="14" spans="1:8" x14ac:dyDescent="0.15">
      <c r="A14" s="166"/>
      <c r="B14" s="167"/>
      <c r="C14" s="168"/>
      <c r="D14" s="169">
        <v>10586</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36.04</v>
      </c>
      <c r="C19" s="180">
        <f>ROUND(VALUE(SUBSTITUTE(実質収支比率等に係る経年分析!G$48,"▲","-")),2)</f>
        <v>28.51</v>
      </c>
      <c r="D19" s="180">
        <f>ROUND(VALUE(SUBSTITUTE(実質収支比率等に係る経年分析!H$48,"▲","-")),2)</f>
        <v>31.05</v>
      </c>
      <c r="E19" s="180">
        <f>ROUND(VALUE(SUBSTITUTE(実質収支比率等に係る経年分析!I$48,"▲","-")),2)</f>
        <v>18.34</v>
      </c>
      <c r="F19" s="180">
        <f>ROUND(VALUE(SUBSTITUTE(実質収支比率等に係る経年分析!J$48,"▲","-")),2)</f>
        <v>8.1300000000000008</v>
      </c>
    </row>
    <row r="20" spans="1:11" x14ac:dyDescent="0.15">
      <c r="A20" s="180" t="s">
        <v>55</v>
      </c>
      <c r="B20" s="180">
        <f>ROUND(VALUE(SUBSTITUTE(実質収支比率等に係る経年分析!F$47,"▲","-")),2)</f>
        <v>47.12</v>
      </c>
      <c r="C20" s="180">
        <f>ROUND(VALUE(SUBSTITUTE(実質収支比率等に係る経年分析!G$47,"▲","-")),2)</f>
        <v>59.55</v>
      </c>
      <c r="D20" s="180">
        <f>ROUND(VALUE(SUBSTITUTE(実質収支比率等に係る経年分析!H$47,"▲","-")),2)</f>
        <v>35.86</v>
      </c>
      <c r="E20" s="180">
        <f>ROUND(VALUE(SUBSTITUTE(実質収支比率等に係る経年分析!I$47,"▲","-")),2)</f>
        <v>49.07</v>
      </c>
      <c r="F20" s="180">
        <f>ROUND(VALUE(SUBSTITUTE(実質収支比率等に係る経年分析!J$47,"▲","-")),2)</f>
        <v>24.56</v>
      </c>
    </row>
    <row r="21" spans="1:11" x14ac:dyDescent="0.15">
      <c r="A21" s="180" t="s">
        <v>56</v>
      </c>
      <c r="B21" s="180">
        <f>IF(ISNUMBER(VALUE(SUBSTITUTE(実質収支比率等に係る経年分析!F$49,"▲","-"))),ROUND(VALUE(SUBSTITUTE(実質収支比率等に係る経年分析!F$49,"▲","-")),2),NA())</f>
        <v>12.64</v>
      </c>
      <c r="C21" s="180">
        <f>IF(ISNUMBER(VALUE(SUBSTITUTE(実質収支比率等に係る経年分析!G$49,"▲","-"))),ROUND(VALUE(SUBSTITUTE(実質収支比率等に係る経年分析!G$49,"▲","-")),2),NA())</f>
        <v>5.38</v>
      </c>
      <c r="D21" s="180">
        <f>IF(ISNUMBER(VALUE(SUBSTITUTE(実質収支比率等に係る経年分析!H$49,"▲","-"))),ROUND(VALUE(SUBSTITUTE(実質収支比率等に係る経年分析!H$49,"▲","-")),2),NA())</f>
        <v>-20.329999999999998</v>
      </c>
      <c r="E21" s="180">
        <f>IF(ISNUMBER(VALUE(SUBSTITUTE(実質収支比率等に係る経年分析!I$49,"▲","-"))),ROUND(VALUE(SUBSTITUTE(実質収支比率等に係る経年分析!I$49,"▲","-")),2),NA())</f>
        <v>-8.2100000000000009</v>
      </c>
      <c r="F21" s="180">
        <f>IF(ISNUMBER(VALUE(SUBSTITUTE(実質収支比率等に係る経年分析!J$49,"▲","-"))),ROUND(VALUE(SUBSTITUTE(実質収支比率等に係る経年分析!J$49,"▲","-")),2),NA())</f>
        <v>6.59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航路事業特別会計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9.27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1.42</v>
      </c>
    </row>
    <row r="34" spans="1:16" x14ac:dyDescent="0.15">
      <c r="A34" s="181" t="str">
        <f>IF(連結実質赤字比率に係る赤字・黒字の構成分析!C$36="",NA(),連結実質赤字比率に係る赤字・黒字の構成分析!C$36)</f>
        <v>村民牧場事業特別会計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4.4000000000000004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v>
      </c>
      <c r="E42" s="182"/>
      <c r="F42" s="182"/>
      <c r="G42" s="182">
        <f>'実質公債費比率（分子）の構造'!L$52</f>
        <v>89</v>
      </c>
      <c r="H42" s="182"/>
      <c r="I42" s="182"/>
      <c r="J42" s="182">
        <f>'実質公債費比率（分子）の構造'!M$52</f>
        <v>89</v>
      </c>
      <c r="K42" s="182"/>
      <c r="L42" s="182"/>
      <c r="M42" s="182">
        <f>'実質公債費比率（分子）の構造'!N$52</f>
        <v>81</v>
      </c>
      <c r="N42" s="182"/>
      <c r="O42" s="182"/>
      <c r="P42" s="182">
        <f>'実質公債費比率（分子）の構造'!O$52</f>
        <v>86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12</v>
      </c>
      <c r="C46" s="182"/>
      <c r="D46" s="182"/>
      <c r="E46" s="182">
        <f>'実質公債費比率（分子）の構造'!L$48</f>
        <v>9</v>
      </c>
      <c r="F46" s="182"/>
      <c r="G46" s="182"/>
      <c r="H46" s="182">
        <f>'実質公債費比率（分子）の構造'!M$48</f>
        <v>3</v>
      </c>
      <c r="I46" s="182"/>
      <c r="J46" s="182"/>
      <c r="K46" s="182">
        <f>'実質公債費比率（分子）の構造'!N$48</f>
        <v>12</v>
      </c>
      <c r="L46" s="182"/>
      <c r="M46" s="182"/>
      <c r="N46" s="182">
        <f>'実質公債費比率（分子）の構造'!O$48</f>
        <v>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103</v>
      </c>
      <c r="C49" s="182"/>
      <c r="D49" s="182"/>
      <c r="E49" s="182">
        <f>'実質公債費比率（分子）の構造'!L$45</f>
        <v>110</v>
      </c>
      <c r="F49" s="182"/>
      <c r="G49" s="182"/>
      <c r="H49" s="182">
        <f>'実質公債費比率（分子）の構造'!M$45</f>
        <v>123</v>
      </c>
      <c r="I49" s="182"/>
      <c r="J49" s="182"/>
      <c r="K49" s="182">
        <f>'実質公債費比率（分子）の構造'!N$45</f>
        <v>117</v>
      </c>
      <c r="L49" s="182"/>
      <c r="M49" s="182"/>
      <c r="N49" s="182">
        <f>'実質公債費比率（分子）の構造'!O$45</f>
        <v>128</v>
      </c>
      <c r="O49" s="182"/>
      <c r="P49" s="182"/>
    </row>
    <row r="50" spans="1:16" x14ac:dyDescent="0.15">
      <c r="A50" s="182" t="s">
        <v>71</v>
      </c>
      <c r="B50" s="182" t="e">
        <f>NA()</f>
        <v>#N/A</v>
      </c>
      <c r="C50" s="182">
        <f>IF(ISNUMBER('実質公債費比率（分子）の構造'!K$53),'実質公債費比率（分子）の構造'!K$53,NA())</f>
        <v>39</v>
      </c>
      <c r="D50" s="182" t="e">
        <f>NA()</f>
        <v>#N/A</v>
      </c>
      <c r="E50" s="182" t="e">
        <f>NA()</f>
        <v>#N/A</v>
      </c>
      <c r="F50" s="182">
        <f>IF(ISNUMBER('実質公債費比率（分子）の構造'!L$53),'実質公債費比率（分子）の構造'!L$53,NA())</f>
        <v>30</v>
      </c>
      <c r="G50" s="182" t="e">
        <f>NA()</f>
        <v>#N/A</v>
      </c>
      <c r="H50" s="182" t="e">
        <f>NA()</f>
        <v>#N/A</v>
      </c>
      <c r="I50" s="182">
        <f>IF(ISNUMBER('実質公債費比率（分子）の構造'!M$53),'実質公債費比率（分子）の構造'!M$53,NA())</f>
        <v>37</v>
      </c>
      <c r="J50" s="182" t="e">
        <f>NA()</f>
        <v>#N/A</v>
      </c>
      <c r="K50" s="182" t="e">
        <f>NA()</f>
        <v>#N/A</v>
      </c>
      <c r="L50" s="182">
        <f>IF(ISNUMBER('実質公債費比率（分子）の構造'!N$53),'実質公債費比率（分子）の構造'!N$53,NA())</f>
        <v>48</v>
      </c>
      <c r="M50" s="182" t="e">
        <f>NA()</f>
        <v>#N/A</v>
      </c>
      <c r="N50" s="182" t="e">
        <f>NA()</f>
        <v>#N/A</v>
      </c>
      <c r="O50" s="182">
        <f>IF(ISNUMBER('実質公債費比率（分子）の構造'!O$53),'実質公債費比率（分子）の構造'!O$53,NA())</f>
        <v>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772</v>
      </c>
      <c r="E56" s="181"/>
      <c r="F56" s="181"/>
      <c r="G56" s="181">
        <f>'将来負担比率（分子）の構造'!J$52</f>
        <v>796</v>
      </c>
      <c r="H56" s="181"/>
      <c r="I56" s="181"/>
      <c r="J56" s="181">
        <f>'将来負担比率（分子）の構造'!K$52</f>
        <v>819</v>
      </c>
      <c r="K56" s="181"/>
      <c r="L56" s="181"/>
      <c r="M56" s="181">
        <f>'将来負担比率（分子）の構造'!L$52</f>
        <v>864</v>
      </c>
      <c r="N56" s="181"/>
      <c r="O56" s="181"/>
      <c r="P56" s="181">
        <f>'将来負担比率（分子）の構造'!M$52</f>
        <v>1042</v>
      </c>
    </row>
    <row r="57" spans="1:16" x14ac:dyDescent="0.15">
      <c r="A57" s="181" t="s">
        <v>42</v>
      </c>
      <c r="B57" s="181"/>
      <c r="C57" s="181"/>
      <c r="D57" s="181">
        <f>'将来負担比率（分子）の構造'!I$51</f>
        <v>27</v>
      </c>
      <c r="E57" s="181"/>
      <c r="F57" s="181"/>
      <c r="G57" s="181">
        <f>'将来負担比率（分子）の構造'!J$51</f>
        <v>19</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639</v>
      </c>
      <c r="E58" s="181"/>
      <c r="F58" s="181"/>
      <c r="G58" s="181">
        <f>'将来負担比率（分子）の構造'!J$50</f>
        <v>742</v>
      </c>
      <c r="H58" s="181"/>
      <c r="I58" s="181"/>
      <c r="J58" s="181">
        <f>'将来負担比率（分子）の構造'!K$50</f>
        <v>712</v>
      </c>
      <c r="K58" s="181"/>
      <c r="L58" s="181"/>
      <c r="M58" s="181">
        <f>'将来負担比率（分子）の構造'!L$50</f>
        <v>801</v>
      </c>
      <c r="N58" s="181"/>
      <c r="O58" s="181"/>
      <c r="P58" s="181">
        <f>'将来負担比率（分子）の構造'!M$50</f>
        <v>643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160</v>
      </c>
      <c r="C62" s="181"/>
      <c r="D62" s="181"/>
      <c r="E62" s="181">
        <f>'将来負担比率（分子）の構造'!J$45</f>
        <v>115</v>
      </c>
      <c r="F62" s="181"/>
      <c r="G62" s="181"/>
      <c r="H62" s="181">
        <f>'将来負担比率（分子）の構造'!K$45</f>
        <v>73</v>
      </c>
      <c r="I62" s="181"/>
      <c r="J62" s="181"/>
      <c r="K62" s="181">
        <f>'将来負担比率（分子）の構造'!L$45</f>
        <v>64</v>
      </c>
      <c r="L62" s="181"/>
      <c r="M62" s="181"/>
      <c r="N62" s="181">
        <f>'将来負担比率（分子）の構造'!M$45</f>
        <v>36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105</v>
      </c>
      <c r="C64" s="181"/>
      <c r="D64" s="181"/>
      <c r="E64" s="181">
        <f>'将来負担比率（分子）の構造'!J$43</f>
        <v>101</v>
      </c>
      <c r="F64" s="181"/>
      <c r="G64" s="181"/>
      <c r="H64" s="181">
        <f>'将来負担比率（分子）の構造'!K$43</f>
        <v>123</v>
      </c>
      <c r="I64" s="181"/>
      <c r="J64" s="181"/>
      <c r="K64" s="181">
        <f>'将来負担比率（分子）の構造'!L$43</f>
        <v>128</v>
      </c>
      <c r="L64" s="181"/>
      <c r="M64" s="181"/>
      <c r="N64" s="181">
        <f>'将来負担比率（分子）の構造'!M$43</f>
        <v>156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1523</v>
      </c>
      <c r="C66" s="181"/>
      <c r="D66" s="181"/>
      <c r="E66" s="181">
        <f>'将来負担比率（分子）の構造'!J$41</f>
        <v>1544</v>
      </c>
      <c r="F66" s="181"/>
      <c r="G66" s="181"/>
      <c r="H66" s="181">
        <f>'将来負担比率（分子）の構造'!K$41</f>
        <v>1551</v>
      </c>
      <c r="I66" s="181"/>
      <c r="J66" s="181"/>
      <c r="K66" s="181">
        <f>'将来負担比率（分子）の構造'!L$41</f>
        <v>1643</v>
      </c>
      <c r="L66" s="181"/>
      <c r="M66" s="181"/>
      <c r="N66" s="181">
        <f>'将来負担比率（分子）の構造'!M$41</f>
        <v>1619</v>
      </c>
      <c r="O66" s="181"/>
      <c r="P66" s="181"/>
    </row>
    <row r="67" spans="1:16" x14ac:dyDescent="0.15">
      <c r="A67" s="181" t="s">
        <v>75</v>
      </c>
      <c r="B67" s="181" t="e">
        <f>NA()</f>
        <v>#N/A</v>
      </c>
      <c r="C67" s="181">
        <f>IF(ISNUMBER('将来負担比率（分子）の構造'!I$53), IF('将来負担比率（分子）の構造'!I$53 &lt; 0, 0, '将来負担比率（分子）の構造'!I$53), NA())</f>
        <v>350</v>
      </c>
      <c r="D67" s="181" t="e">
        <f>NA()</f>
        <v>#N/A</v>
      </c>
      <c r="E67" s="181" t="e">
        <f>NA()</f>
        <v>#N/A</v>
      </c>
      <c r="F67" s="181">
        <f>IF(ISNUMBER('将来負担比率（分子）の構造'!J$53), IF('将来負担比率（分子）の構造'!J$53 &lt; 0, 0, '将来負担比率（分子）の構造'!J$53), NA())</f>
        <v>202</v>
      </c>
      <c r="G67" s="181" t="e">
        <f>NA()</f>
        <v>#N/A</v>
      </c>
      <c r="H67" s="181" t="e">
        <f>NA()</f>
        <v>#N/A</v>
      </c>
      <c r="I67" s="181">
        <f>IF(ISNUMBER('将来負担比率（分子）の構造'!K$53), IF('将来負担比率（分子）の構造'!K$53 &lt; 0, 0, '将来負担比率（分子）の構造'!K$53), NA())</f>
        <v>215</v>
      </c>
      <c r="J67" s="181" t="e">
        <f>NA()</f>
        <v>#N/A</v>
      </c>
      <c r="K67" s="181" t="e">
        <f>NA()</f>
        <v>#N/A</v>
      </c>
      <c r="L67" s="181">
        <f>IF(ISNUMBER('将来負担比率（分子）の構造'!L$53), IF('将来負担比率（分子）の構造'!L$53 &lt; 0, 0, '将来負担比率（分子）の構造'!L$53), NA())</f>
        <v>170</v>
      </c>
      <c r="M67" s="181" t="e">
        <f>NA()</f>
        <v>#N/A</v>
      </c>
      <c r="N67" s="181" t="e">
        <f>NA()</f>
        <v>#N/A</v>
      </c>
      <c r="O67" s="181">
        <f>IF(ISNUMBER('将来負担比率（分子）の構造'!M$53), IF('将来負担比率（分子）の構造'!M$53 &lt; 0, 0, '将来負担比率（分子）の構造'!M$53), NA())</f>
        <v>126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240</v>
      </c>
      <c r="C72" s="185">
        <f>基金残高に係る経年分析!G55</f>
        <v>54</v>
      </c>
      <c r="D72" s="185">
        <f>基金残高に係る経年分析!H55</f>
        <v>166</v>
      </c>
    </row>
    <row r="73" spans="1:16" x14ac:dyDescent="0.15">
      <c r="A73" s="184" t="s">
        <v>78</v>
      </c>
      <c r="B73" s="185">
        <f>基金残高に係る経年分析!F56</f>
        <v>14</v>
      </c>
      <c r="C73" s="185">
        <f>基金残高に係る経年分析!G56</f>
        <v>14</v>
      </c>
      <c r="D73" s="185">
        <f>基金残高に係る経年分析!H56</f>
        <v>14</v>
      </c>
    </row>
    <row r="74" spans="1:16" x14ac:dyDescent="0.15">
      <c r="A74" s="184" t="s">
        <v>79</v>
      </c>
      <c r="B74" s="185">
        <f>基金残高に係る経年分析!F57</f>
        <v>417</v>
      </c>
      <c r="C74" s="185">
        <f>基金残高に係る経年分析!G57</f>
        <v>402</v>
      </c>
      <c r="D74" s="185">
        <f>基金残高に係る経年分析!H57</f>
        <v>402</v>
      </c>
    </row>
  </sheetData>
  <sheetProtection algorithmName="SHA-512" hashValue="FhyMPRWdbeFfpnNMRYLaQ2S3zEomql9uIPlCg5TDAunnMoWs5BTALpJLpLr80ggig8DSJNlpYUOYmI0mDWxWQg==" saltValue="vgg+3LYmB4RGF9/VphHW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55239</v>
      </c>
      <c r="S5" s="637"/>
      <c r="T5" s="637"/>
      <c r="U5" s="637"/>
      <c r="V5" s="637"/>
      <c r="W5" s="637"/>
      <c r="X5" s="637"/>
      <c r="Y5" s="638"/>
      <c r="Z5" s="639">
        <v>3.1</v>
      </c>
      <c r="AA5" s="639"/>
      <c r="AB5" s="639"/>
      <c r="AC5" s="639"/>
      <c r="AD5" s="640">
        <v>55239</v>
      </c>
      <c r="AE5" s="640"/>
      <c r="AF5" s="640"/>
      <c r="AG5" s="640"/>
      <c r="AH5" s="640"/>
      <c r="AI5" s="640"/>
      <c r="AJ5" s="640"/>
      <c r="AK5" s="640"/>
      <c r="AL5" s="641">
        <v>8</v>
      </c>
      <c r="AM5" s="642"/>
      <c r="AN5" s="642"/>
      <c r="AO5" s="643"/>
      <c r="AP5" s="633" t="s">
        <v>230</v>
      </c>
      <c r="AQ5" s="634"/>
      <c r="AR5" s="634"/>
      <c r="AS5" s="634"/>
      <c r="AT5" s="634"/>
      <c r="AU5" s="634"/>
      <c r="AV5" s="634"/>
      <c r="AW5" s="634"/>
      <c r="AX5" s="634"/>
      <c r="AY5" s="634"/>
      <c r="AZ5" s="634"/>
      <c r="BA5" s="634"/>
      <c r="BB5" s="634"/>
      <c r="BC5" s="634"/>
      <c r="BD5" s="634"/>
      <c r="BE5" s="634"/>
      <c r="BF5" s="635"/>
      <c r="BG5" s="647">
        <v>55239</v>
      </c>
      <c r="BH5" s="648"/>
      <c r="BI5" s="648"/>
      <c r="BJ5" s="648"/>
      <c r="BK5" s="648"/>
      <c r="BL5" s="648"/>
      <c r="BM5" s="648"/>
      <c r="BN5" s="649"/>
      <c r="BO5" s="650">
        <v>100</v>
      </c>
      <c r="BP5" s="650"/>
      <c r="BQ5" s="650"/>
      <c r="BR5" s="650"/>
      <c r="BS5" s="651" t="s">
        <v>177</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7060</v>
      </c>
      <c r="S6" s="648"/>
      <c r="T6" s="648"/>
      <c r="U6" s="648"/>
      <c r="V6" s="648"/>
      <c r="W6" s="648"/>
      <c r="X6" s="648"/>
      <c r="Y6" s="649"/>
      <c r="Z6" s="650">
        <v>0.4</v>
      </c>
      <c r="AA6" s="650"/>
      <c r="AB6" s="650"/>
      <c r="AC6" s="650"/>
      <c r="AD6" s="651">
        <v>7060</v>
      </c>
      <c r="AE6" s="651"/>
      <c r="AF6" s="651"/>
      <c r="AG6" s="651"/>
      <c r="AH6" s="651"/>
      <c r="AI6" s="651"/>
      <c r="AJ6" s="651"/>
      <c r="AK6" s="651"/>
      <c r="AL6" s="652">
        <v>1</v>
      </c>
      <c r="AM6" s="653"/>
      <c r="AN6" s="653"/>
      <c r="AO6" s="654"/>
      <c r="AP6" s="644" t="s">
        <v>235</v>
      </c>
      <c r="AQ6" s="645"/>
      <c r="AR6" s="645"/>
      <c r="AS6" s="645"/>
      <c r="AT6" s="645"/>
      <c r="AU6" s="645"/>
      <c r="AV6" s="645"/>
      <c r="AW6" s="645"/>
      <c r="AX6" s="645"/>
      <c r="AY6" s="645"/>
      <c r="AZ6" s="645"/>
      <c r="BA6" s="645"/>
      <c r="BB6" s="645"/>
      <c r="BC6" s="645"/>
      <c r="BD6" s="645"/>
      <c r="BE6" s="645"/>
      <c r="BF6" s="646"/>
      <c r="BG6" s="647">
        <v>55239</v>
      </c>
      <c r="BH6" s="648"/>
      <c r="BI6" s="648"/>
      <c r="BJ6" s="648"/>
      <c r="BK6" s="648"/>
      <c r="BL6" s="648"/>
      <c r="BM6" s="648"/>
      <c r="BN6" s="649"/>
      <c r="BO6" s="650">
        <v>100</v>
      </c>
      <c r="BP6" s="650"/>
      <c r="BQ6" s="650"/>
      <c r="BR6" s="650"/>
      <c r="BS6" s="651" t="s">
        <v>177</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40116</v>
      </c>
      <c r="CS6" s="648"/>
      <c r="CT6" s="648"/>
      <c r="CU6" s="648"/>
      <c r="CV6" s="648"/>
      <c r="CW6" s="648"/>
      <c r="CX6" s="648"/>
      <c r="CY6" s="649"/>
      <c r="CZ6" s="641">
        <v>2.4</v>
      </c>
      <c r="DA6" s="642"/>
      <c r="DB6" s="642"/>
      <c r="DC6" s="661"/>
      <c r="DD6" s="656" t="s">
        <v>140</v>
      </c>
      <c r="DE6" s="648"/>
      <c r="DF6" s="648"/>
      <c r="DG6" s="648"/>
      <c r="DH6" s="648"/>
      <c r="DI6" s="648"/>
      <c r="DJ6" s="648"/>
      <c r="DK6" s="648"/>
      <c r="DL6" s="648"/>
      <c r="DM6" s="648"/>
      <c r="DN6" s="648"/>
      <c r="DO6" s="648"/>
      <c r="DP6" s="649"/>
      <c r="DQ6" s="656">
        <v>40116</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25</v>
      </c>
      <c r="S7" s="648"/>
      <c r="T7" s="648"/>
      <c r="U7" s="648"/>
      <c r="V7" s="648"/>
      <c r="W7" s="648"/>
      <c r="X7" s="648"/>
      <c r="Y7" s="649"/>
      <c r="Z7" s="650">
        <v>0</v>
      </c>
      <c r="AA7" s="650"/>
      <c r="AB7" s="650"/>
      <c r="AC7" s="650"/>
      <c r="AD7" s="651">
        <v>25</v>
      </c>
      <c r="AE7" s="651"/>
      <c r="AF7" s="651"/>
      <c r="AG7" s="651"/>
      <c r="AH7" s="651"/>
      <c r="AI7" s="651"/>
      <c r="AJ7" s="651"/>
      <c r="AK7" s="651"/>
      <c r="AL7" s="652">
        <v>0</v>
      </c>
      <c r="AM7" s="653"/>
      <c r="AN7" s="653"/>
      <c r="AO7" s="654"/>
      <c r="AP7" s="644" t="s">
        <v>238</v>
      </c>
      <c r="AQ7" s="645"/>
      <c r="AR7" s="645"/>
      <c r="AS7" s="645"/>
      <c r="AT7" s="645"/>
      <c r="AU7" s="645"/>
      <c r="AV7" s="645"/>
      <c r="AW7" s="645"/>
      <c r="AX7" s="645"/>
      <c r="AY7" s="645"/>
      <c r="AZ7" s="645"/>
      <c r="BA7" s="645"/>
      <c r="BB7" s="645"/>
      <c r="BC7" s="645"/>
      <c r="BD7" s="645"/>
      <c r="BE7" s="645"/>
      <c r="BF7" s="646"/>
      <c r="BG7" s="647">
        <v>21491</v>
      </c>
      <c r="BH7" s="648"/>
      <c r="BI7" s="648"/>
      <c r="BJ7" s="648"/>
      <c r="BK7" s="648"/>
      <c r="BL7" s="648"/>
      <c r="BM7" s="648"/>
      <c r="BN7" s="649"/>
      <c r="BO7" s="650">
        <v>38.9</v>
      </c>
      <c r="BP7" s="650"/>
      <c r="BQ7" s="650"/>
      <c r="BR7" s="650"/>
      <c r="BS7" s="651" t="s">
        <v>140</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635683</v>
      </c>
      <c r="CS7" s="648"/>
      <c r="CT7" s="648"/>
      <c r="CU7" s="648"/>
      <c r="CV7" s="648"/>
      <c r="CW7" s="648"/>
      <c r="CX7" s="648"/>
      <c r="CY7" s="649"/>
      <c r="CZ7" s="650">
        <v>37.799999999999997</v>
      </c>
      <c r="DA7" s="650"/>
      <c r="DB7" s="650"/>
      <c r="DC7" s="650"/>
      <c r="DD7" s="656" t="s">
        <v>177</v>
      </c>
      <c r="DE7" s="648"/>
      <c r="DF7" s="648"/>
      <c r="DG7" s="648"/>
      <c r="DH7" s="648"/>
      <c r="DI7" s="648"/>
      <c r="DJ7" s="648"/>
      <c r="DK7" s="648"/>
      <c r="DL7" s="648"/>
      <c r="DM7" s="648"/>
      <c r="DN7" s="648"/>
      <c r="DO7" s="648"/>
      <c r="DP7" s="649"/>
      <c r="DQ7" s="656">
        <v>388328</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77</v>
      </c>
      <c r="S8" s="648"/>
      <c r="T8" s="648"/>
      <c r="U8" s="648"/>
      <c r="V8" s="648"/>
      <c r="W8" s="648"/>
      <c r="X8" s="648"/>
      <c r="Y8" s="649"/>
      <c r="Z8" s="650">
        <v>0</v>
      </c>
      <c r="AA8" s="650"/>
      <c r="AB8" s="650"/>
      <c r="AC8" s="650"/>
      <c r="AD8" s="651">
        <v>77</v>
      </c>
      <c r="AE8" s="651"/>
      <c r="AF8" s="651"/>
      <c r="AG8" s="651"/>
      <c r="AH8" s="651"/>
      <c r="AI8" s="651"/>
      <c r="AJ8" s="651"/>
      <c r="AK8" s="651"/>
      <c r="AL8" s="652">
        <v>0</v>
      </c>
      <c r="AM8" s="653"/>
      <c r="AN8" s="653"/>
      <c r="AO8" s="654"/>
      <c r="AP8" s="644" t="s">
        <v>241</v>
      </c>
      <c r="AQ8" s="645"/>
      <c r="AR8" s="645"/>
      <c r="AS8" s="645"/>
      <c r="AT8" s="645"/>
      <c r="AU8" s="645"/>
      <c r="AV8" s="645"/>
      <c r="AW8" s="645"/>
      <c r="AX8" s="645"/>
      <c r="AY8" s="645"/>
      <c r="AZ8" s="645"/>
      <c r="BA8" s="645"/>
      <c r="BB8" s="645"/>
      <c r="BC8" s="645"/>
      <c r="BD8" s="645"/>
      <c r="BE8" s="645"/>
      <c r="BF8" s="646"/>
      <c r="BG8" s="647">
        <v>903</v>
      </c>
      <c r="BH8" s="648"/>
      <c r="BI8" s="648"/>
      <c r="BJ8" s="648"/>
      <c r="BK8" s="648"/>
      <c r="BL8" s="648"/>
      <c r="BM8" s="648"/>
      <c r="BN8" s="649"/>
      <c r="BO8" s="650">
        <v>1.6</v>
      </c>
      <c r="BP8" s="650"/>
      <c r="BQ8" s="650"/>
      <c r="BR8" s="650"/>
      <c r="BS8" s="656" t="s">
        <v>177</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186859</v>
      </c>
      <c r="CS8" s="648"/>
      <c r="CT8" s="648"/>
      <c r="CU8" s="648"/>
      <c r="CV8" s="648"/>
      <c r="CW8" s="648"/>
      <c r="CX8" s="648"/>
      <c r="CY8" s="649"/>
      <c r="CZ8" s="650">
        <v>11.1</v>
      </c>
      <c r="DA8" s="650"/>
      <c r="DB8" s="650"/>
      <c r="DC8" s="650"/>
      <c r="DD8" s="656">
        <v>9059</v>
      </c>
      <c r="DE8" s="648"/>
      <c r="DF8" s="648"/>
      <c r="DG8" s="648"/>
      <c r="DH8" s="648"/>
      <c r="DI8" s="648"/>
      <c r="DJ8" s="648"/>
      <c r="DK8" s="648"/>
      <c r="DL8" s="648"/>
      <c r="DM8" s="648"/>
      <c r="DN8" s="648"/>
      <c r="DO8" s="648"/>
      <c r="DP8" s="649"/>
      <c r="DQ8" s="656">
        <v>132766</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84</v>
      </c>
      <c r="S9" s="648"/>
      <c r="T9" s="648"/>
      <c r="U9" s="648"/>
      <c r="V9" s="648"/>
      <c r="W9" s="648"/>
      <c r="X9" s="648"/>
      <c r="Y9" s="649"/>
      <c r="Z9" s="650">
        <v>0</v>
      </c>
      <c r="AA9" s="650"/>
      <c r="AB9" s="650"/>
      <c r="AC9" s="650"/>
      <c r="AD9" s="651">
        <v>84</v>
      </c>
      <c r="AE9" s="651"/>
      <c r="AF9" s="651"/>
      <c r="AG9" s="651"/>
      <c r="AH9" s="651"/>
      <c r="AI9" s="651"/>
      <c r="AJ9" s="651"/>
      <c r="AK9" s="651"/>
      <c r="AL9" s="652">
        <v>0</v>
      </c>
      <c r="AM9" s="653"/>
      <c r="AN9" s="653"/>
      <c r="AO9" s="654"/>
      <c r="AP9" s="644" t="s">
        <v>244</v>
      </c>
      <c r="AQ9" s="645"/>
      <c r="AR9" s="645"/>
      <c r="AS9" s="645"/>
      <c r="AT9" s="645"/>
      <c r="AU9" s="645"/>
      <c r="AV9" s="645"/>
      <c r="AW9" s="645"/>
      <c r="AX9" s="645"/>
      <c r="AY9" s="645"/>
      <c r="AZ9" s="645"/>
      <c r="BA9" s="645"/>
      <c r="BB9" s="645"/>
      <c r="BC9" s="645"/>
      <c r="BD9" s="645"/>
      <c r="BE9" s="645"/>
      <c r="BF9" s="646"/>
      <c r="BG9" s="647">
        <v>18358</v>
      </c>
      <c r="BH9" s="648"/>
      <c r="BI9" s="648"/>
      <c r="BJ9" s="648"/>
      <c r="BK9" s="648"/>
      <c r="BL9" s="648"/>
      <c r="BM9" s="648"/>
      <c r="BN9" s="649"/>
      <c r="BO9" s="650">
        <v>33.200000000000003</v>
      </c>
      <c r="BP9" s="650"/>
      <c r="BQ9" s="650"/>
      <c r="BR9" s="650"/>
      <c r="BS9" s="656" t="s">
        <v>140</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83255</v>
      </c>
      <c r="CS9" s="648"/>
      <c r="CT9" s="648"/>
      <c r="CU9" s="648"/>
      <c r="CV9" s="648"/>
      <c r="CW9" s="648"/>
      <c r="CX9" s="648"/>
      <c r="CY9" s="649"/>
      <c r="CZ9" s="650">
        <v>5</v>
      </c>
      <c r="DA9" s="650"/>
      <c r="DB9" s="650"/>
      <c r="DC9" s="650"/>
      <c r="DD9" s="656">
        <v>4180</v>
      </c>
      <c r="DE9" s="648"/>
      <c r="DF9" s="648"/>
      <c r="DG9" s="648"/>
      <c r="DH9" s="648"/>
      <c r="DI9" s="648"/>
      <c r="DJ9" s="648"/>
      <c r="DK9" s="648"/>
      <c r="DL9" s="648"/>
      <c r="DM9" s="648"/>
      <c r="DN9" s="648"/>
      <c r="DO9" s="648"/>
      <c r="DP9" s="649"/>
      <c r="DQ9" s="656">
        <v>78499</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247</v>
      </c>
      <c r="S10" s="648"/>
      <c r="T10" s="648"/>
      <c r="U10" s="648"/>
      <c r="V10" s="648"/>
      <c r="W10" s="648"/>
      <c r="X10" s="648"/>
      <c r="Y10" s="649"/>
      <c r="Z10" s="650" t="s">
        <v>177</v>
      </c>
      <c r="AA10" s="650"/>
      <c r="AB10" s="650"/>
      <c r="AC10" s="650"/>
      <c r="AD10" s="651" t="s">
        <v>247</v>
      </c>
      <c r="AE10" s="651"/>
      <c r="AF10" s="651"/>
      <c r="AG10" s="651"/>
      <c r="AH10" s="651"/>
      <c r="AI10" s="651"/>
      <c r="AJ10" s="651"/>
      <c r="AK10" s="651"/>
      <c r="AL10" s="652" t="s">
        <v>247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1965</v>
      </c>
      <c r="BH10" s="648"/>
      <c r="BI10" s="648"/>
      <c r="BJ10" s="648"/>
      <c r="BK10" s="648"/>
      <c r="BL10" s="648"/>
      <c r="BM10" s="648"/>
      <c r="BN10" s="649"/>
      <c r="BO10" s="650">
        <v>3.6</v>
      </c>
      <c r="BP10" s="650"/>
      <c r="BQ10" s="650"/>
      <c r="BR10" s="650"/>
      <c r="BS10" s="656" t="s">
        <v>247</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177</v>
      </c>
      <c r="CS10" s="648"/>
      <c r="CT10" s="648"/>
      <c r="CU10" s="648"/>
      <c r="CV10" s="648"/>
      <c r="CW10" s="648"/>
      <c r="CX10" s="648"/>
      <c r="CY10" s="649"/>
      <c r="CZ10" s="650" t="s">
        <v>177</v>
      </c>
      <c r="DA10" s="650"/>
      <c r="DB10" s="650"/>
      <c r="DC10" s="650"/>
      <c r="DD10" s="656" t="s">
        <v>177</v>
      </c>
      <c r="DE10" s="648"/>
      <c r="DF10" s="648"/>
      <c r="DG10" s="648"/>
      <c r="DH10" s="648"/>
      <c r="DI10" s="648"/>
      <c r="DJ10" s="648"/>
      <c r="DK10" s="648"/>
      <c r="DL10" s="648"/>
      <c r="DM10" s="648"/>
      <c r="DN10" s="648"/>
      <c r="DO10" s="648"/>
      <c r="DP10" s="649"/>
      <c r="DQ10" s="656" t="s">
        <v>247</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15369</v>
      </c>
      <c r="S11" s="648"/>
      <c r="T11" s="648"/>
      <c r="U11" s="648"/>
      <c r="V11" s="648"/>
      <c r="W11" s="648"/>
      <c r="X11" s="648"/>
      <c r="Y11" s="649"/>
      <c r="Z11" s="652">
        <v>0.9</v>
      </c>
      <c r="AA11" s="653"/>
      <c r="AB11" s="653"/>
      <c r="AC11" s="665"/>
      <c r="AD11" s="656">
        <v>15369</v>
      </c>
      <c r="AE11" s="648"/>
      <c r="AF11" s="648"/>
      <c r="AG11" s="648"/>
      <c r="AH11" s="648"/>
      <c r="AI11" s="648"/>
      <c r="AJ11" s="648"/>
      <c r="AK11" s="649"/>
      <c r="AL11" s="652">
        <v>2.2000000000000002</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265</v>
      </c>
      <c r="BH11" s="648"/>
      <c r="BI11" s="648"/>
      <c r="BJ11" s="648"/>
      <c r="BK11" s="648"/>
      <c r="BL11" s="648"/>
      <c r="BM11" s="648"/>
      <c r="BN11" s="649"/>
      <c r="BO11" s="650">
        <v>0.5</v>
      </c>
      <c r="BP11" s="650"/>
      <c r="BQ11" s="650"/>
      <c r="BR11" s="650"/>
      <c r="BS11" s="656" t="s">
        <v>177</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97122</v>
      </c>
      <c r="CS11" s="648"/>
      <c r="CT11" s="648"/>
      <c r="CU11" s="648"/>
      <c r="CV11" s="648"/>
      <c r="CW11" s="648"/>
      <c r="CX11" s="648"/>
      <c r="CY11" s="649"/>
      <c r="CZ11" s="650">
        <v>5.8</v>
      </c>
      <c r="DA11" s="650"/>
      <c r="DB11" s="650"/>
      <c r="DC11" s="650"/>
      <c r="DD11" s="656" t="s">
        <v>247</v>
      </c>
      <c r="DE11" s="648"/>
      <c r="DF11" s="648"/>
      <c r="DG11" s="648"/>
      <c r="DH11" s="648"/>
      <c r="DI11" s="648"/>
      <c r="DJ11" s="648"/>
      <c r="DK11" s="648"/>
      <c r="DL11" s="648"/>
      <c r="DM11" s="648"/>
      <c r="DN11" s="648"/>
      <c r="DO11" s="648"/>
      <c r="DP11" s="649"/>
      <c r="DQ11" s="656">
        <v>87253</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t="s">
        <v>177</v>
      </c>
      <c r="S12" s="648"/>
      <c r="T12" s="648"/>
      <c r="U12" s="648"/>
      <c r="V12" s="648"/>
      <c r="W12" s="648"/>
      <c r="X12" s="648"/>
      <c r="Y12" s="649"/>
      <c r="Z12" s="650" t="s">
        <v>177</v>
      </c>
      <c r="AA12" s="650"/>
      <c r="AB12" s="650"/>
      <c r="AC12" s="650"/>
      <c r="AD12" s="651" t="s">
        <v>177</v>
      </c>
      <c r="AE12" s="651"/>
      <c r="AF12" s="651"/>
      <c r="AG12" s="651"/>
      <c r="AH12" s="651"/>
      <c r="AI12" s="651"/>
      <c r="AJ12" s="651"/>
      <c r="AK12" s="651"/>
      <c r="AL12" s="652" t="s">
        <v>177</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26849</v>
      </c>
      <c r="BH12" s="648"/>
      <c r="BI12" s="648"/>
      <c r="BJ12" s="648"/>
      <c r="BK12" s="648"/>
      <c r="BL12" s="648"/>
      <c r="BM12" s="648"/>
      <c r="BN12" s="649"/>
      <c r="BO12" s="650">
        <v>48.6</v>
      </c>
      <c r="BP12" s="650"/>
      <c r="BQ12" s="650"/>
      <c r="BR12" s="650"/>
      <c r="BS12" s="656" t="s">
        <v>140</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36908</v>
      </c>
      <c r="CS12" s="648"/>
      <c r="CT12" s="648"/>
      <c r="CU12" s="648"/>
      <c r="CV12" s="648"/>
      <c r="CW12" s="648"/>
      <c r="CX12" s="648"/>
      <c r="CY12" s="649"/>
      <c r="CZ12" s="650">
        <v>2.2000000000000002</v>
      </c>
      <c r="DA12" s="650"/>
      <c r="DB12" s="650"/>
      <c r="DC12" s="650"/>
      <c r="DD12" s="656">
        <v>967</v>
      </c>
      <c r="DE12" s="648"/>
      <c r="DF12" s="648"/>
      <c r="DG12" s="648"/>
      <c r="DH12" s="648"/>
      <c r="DI12" s="648"/>
      <c r="DJ12" s="648"/>
      <c r="DK12" s="648"/>
      <c r="DL12" s="648"/>
      <c r="DM12" s="648"/>
      <c r="DN12" s="648"/>
      <c r="DO12" s="648"/>
      <c r="DP12" s="649"/>
      <c r="DQ12" s="656">
        <v>14823</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177</v>
      </c>
      <c r="S13" s="648"/>
      <c r="T13" s="648"/>
      <c r="U13" s="648"/>
      <c r="V13" s="648"/>
      <c r="W13" s="648"/>
      <c r="X13" s="648"/>
      <c r="Y13" s="649"/>
      <c r="Z13" s="650" t="s">
        <v>140</v>
      </c>
      <c r="AA13" s="650"/>
      <c r="AB13" s="650"/>
      <c r="AC13" s="650"/>
      <c r="AD13" s="651" t="s">
        <v>177</v>
      </c>
      <c r="AE13" s="651"/>
      <c r="AF13" s="651"/>
      <c r="AG13" s="651"/>
      <c r="AH13" s="651"/>
      <c r="AI13" s="651"/>
      <c r="AJ13" s="651"/>
      <c r="AK13" s="651"/>
      <c r="AL13" s="652" t="s">
        <v>247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25888</v>
      </c>
      <c r="BH13" s="648"/>
      <c r="BI13" s="648"/>
      <c r="BJ13" s="648"/>
      <c r="BK13" s="648"/>
      <c r="BL13" s="648"/>
      <c r="BM13" s="648"/>
      <c r="BN13" s="649"/>
      <c r="BO13" s="650">
        <v>46.9</v>
      </c>
      <c r="BP13" s="650"/>
      <c r="BQ13" s="650"/>
      <c r="BR13" s="650"/>
      <c r="BS13" s="656" t="s">
        <v>177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310496</v>
      </c>
      <c r="CS13" s="648"/>
      <c r="CT13" s="648"/>
      <c r="CU13" s="648"/>
      <c r="CV13" s="648"/>
      <c r="CW13" s="648"/>
      <c r="CX13" s="648"/>
      <c r="CY13" s="649"/>
      <c r="CZ13" s="650">
        <v>18.5</v>
      </c>
      <c r="DA13" s="650"/>
      <c r="DB13" s="650"/>
      <c r="DC13" s="650"/>
      <c r="DD13" s="656">
        <v>239947</v>
      </c>
      <c r="DE13" s="648"/>
      <c r="DF13" s="648"/>
      <c r="DG13" s="648"/>
      <c r="DH13" s="648"/>
      <c r="DI13" s="648"/>
      <c r="DJ13" s="648"/>
      <c r="DK13" s="648"/>
      <c r="DL13" s="648"/>
      <c r="DM13" s="648"/>
      <c r="DN13" s="648"/>
      <c r="DO13" s="648"/>
      <c r="DP13" s="649"/>
      <c r="DQ13" s="656">
        <v>30610</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t="s">
        <v>247</v>
      </c>
      <c r="S14" s="648"/>
      <c r="T14" s="648"/>
      <c r="U14" s="648"/>
      <c r="V14" s="648"/>
      <c r="W14" s="648"/>
      <c r="X14" s="648"/>
      <c r="Y14" s="649"/>
      <c r="Z14" s="650" t="s">
        <v>177</v>
      </c>
      <c r="AA14" s="650"/>
      <c r="AB14" s="650"/>
      <c r="AC14" s="650"/>
      <c r="AD14" s="651" t="s">
        <v>140</v>
      </c>
      <c r="AE14" s="651"/>
      <c r="AF14" s="651"/>
      <c r="AG14" s="651"/>
      <c r="AH14" s="651"/>
      <c r="AI14" s="651"/>
      <c r="AJ14" s="651"/>
      <c r="AK14" s="651"/>
      <c r="AL14" s="652" t="s">
        <v>140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3534</v>
      </c>
      <c r="BH14" s="648"/>
      <c r="BI14" s="648"/>
      <c r="BJ14" s="648"/>
      <c r="BK14" s="648"/>
      <c r="BL14" s="648"/>
      <c r="BM14" s="648"/>
      <c r="BN14" s="649"/>
      <c r="BO14" s="650">
        <v>6.4</v>
      </c>
      <c r="BP14" s="650"/>
      <c r="BQ14" s="650"/>
      <c r="BR14" s="650"/>
      <c r="BS14" s="656" t="s">
        <v>177</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12539</v>
      </c>
      <c r="CS14" s="648"/>
      <c r="CT14" s="648"/>
      <c r="CU14" s="648"/>
      <c r="CV14" s="648"/>
      <c r="CW14" s="648"/>
      <c r="CX14" s="648"/>
      <c r="CY14" s="649"/>
      <c r="CZ14" s="650">
        <v>0.7</v>
      </c>
      <c r="DA14" s="650"/>
      <c r="DB14" s="650"/>
      <c r="DC14" s="650"/>
      <c r="DD14" s="656" t="s">
        <v>247</v>
      </c>
      <c r="DE14" s="648"/>
      <c r="DF14" s="648"/>
      <c r="DG14" s="648"/>
      <c r="DH14" s="648"/>
      <c r="DI14" s="648"/>
      <c r="DJ14" s="648"/>
      <c r="DK14" s="648"/>
      <c r="DL14" s="648"/>
      <c r="DM14" s="648"/>
      <c r="DN14" s="648"/>
      <c r="DO14" s="648"/>
      <c r="DP14" s="649"/>
      <c r="DQ14" s="656">
        <v>12539</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177</v>
      </c>
      <c r="S15" s="648"/>
      <c r="T15" s="648"/>
      <c r="U15" s="648"/>
      <c r="V15" s="648"/>
      <c r="W15" s="648"/>
      <c r="X15" s="648"/>
      <c r="Y15" s="649"/>
      <c r="Z15" s="650" t="s">
        <v>177</v>
      </c>
      <c r="AA15" s="650"/>
      <c r="AB15" s="650"/>
      <c r="AC15" s="650"/>
      <c r="AD15" s="651" t="s">
        <v>177</v>
      </c>
      <c r="AE15" s="651"/>
      <c r="AF15" s="651"/>
      <c r="AG15" s="651"/>
      <c r="AH15" s="651"/>
      <c r="AI15" s="651"/>
      <c r="AJ15" s="651"/>
      <c r="AK15" s="651"/>
      <c r="AL15" s="652" t="s">
        <v>247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3365</v>
      </c>
      <c r="BH15" s="648"/>
      <c r="BI15" s="648"/>
      <c r="BJ15" s="648"/>
      <c r="BK15" s="648"/>
      <c r="BL15" s="648"/>
      <c r="BM15" s="648"/>
      <c r="BN15" s="649"/>
      <c r="BO15" s="650">
        <v>6.1</v>
      </c>
      <c r="BP15" s="650"/>
      <c r="BQ15" s="650"/>
      <c r="BR15" s="650"/>
      <c r="BS15" s="656" t="s">
        <v>177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115468</v>
      </c>
      <c r="CS15" s="648"/>
      <c r="CT15" s="648"/>
      <c r="CU15" s="648"/>
      <c r="CV15" s="648"/>
      <c r="CW15" s="648"/>
      <c r="CX15" s="648"/>
      <c r="CY15" s="649"/>
      <c r="CZ15" s="650">
        <v>6.9</v>
      </c>
      <c r="DA15" s="650"/>
      <c r="DB15" s="650"/>
      <c r="DC15" s="650"/>
      <c r="DD15" s="656" t="s">
        <v>177</v>
      </c>
      <c r="DE15" s="648"/>
      <c r="DF15" s="648"/>
      <c r="DG15" s="648"/>
      <c r="DH15" s="648"/>
      <c r="DI15" s="648"/>
      <c r="DJ15" s="648"/>
      <c r="DK15" s="648"/>
      <c r="DL15" s="648"/>
      <c r="DM15" s="648"/>
      <c r="DN15" s="648"/>
      <c r="DO15" s="648"/>
      <c r="DP15" s="649"/>
      <c r="DQ15" s="656">
        <v>99118</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495</v>
      </c>
      <c r="S16" s="648"/>
      <c r="T16" s="648"/>
      <c r="U16" s="648"/>
      <c r="V16" s="648"/>
      <c r="W16" s="648"/>
      <c r="X16" s="648"/>
      <c r="Y16" s="649"/>
      <c r="Z16" s="650">
        <v>0</v>
      </c>
      <c r="AA16" s="650"/>
      <c r="AB16" s="650"/>
      <c r="AC16" s="650"/>
      <c r="AD16" s="651">
        <v>495</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177</v>
      </c>
      <c r="BH16" s="648"/>
      <c r="BI16" s="648"/>
      <c r="BJ16" s="648"/>
      <c r="BK16" s="648"/>
      <c r="BL16" s="648"/>
      <c r="BM16" s="648"/>
      <c r="BN16" s="649"/>
      <c r="BO16" s="650" t="s">
        <v>177</v>
      </c>
      <c r="BP16" s="650"/>
      <c r="BQ16" s="650"/>
      <c r="BR16" s="650"/>
      <c r="BS16" s="656" t="s">
        <v>177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247</v>
      </c>
      <c r="CS16" s="648"/>
      <c r="CT16" s="648"/>
      <c r="CU16" s="648"/>
      <c r="CV16" s="648"/>
      <c r="CW16" s="648"/>
      <c r="CX16" s="648"/>
      <c r="CY16" s="649"/>
      <c r="CZ16" s="650" t="s">
        <v>177</v>
      </c>
      <c r="DA16" s="650"/>
      <c r="DB16" s="650"/>
      <c r="DC16" s="650"/>
      <c r="DD16" s="656" t="s">
        <v>177</v>
      </c>
      <c r="DE16" s="648"/>
      <c r="DF16" s="648"/>
      <c r="DG16" s="648"/>
      <c r="DH16" s="648"/>
      <c r="DI16" s="648"/>
      <c r="DJ16" s="648"/>
      <c r="DK16" s="648"/>
      <c r="DL16" s="648"/>
      <c r="DM16" s="648"/>
      <c r="DN16" s="648"/>
      <c r="DO16" s="648"/>
      <c r="DP16" s="649"/>
      <c r="DQ16" s="656" t="s">
        <v>140</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34</v>
      </c>
      <c r="S17" s="648"/>
      <c r="T17" s="648"/>
      <c r="U17" s="648"/>
      <c r="V17" s="648"/>
      <c r="W17" s="648"/>
      <c r="X17" s="648"/>
      <c r="Y17" s="649"/>
      <c r="Z17" s="650">
        <v>0</v>
      </c>
      <c r="AA17" s="650"/>
      <c r="AB17" s="650"/>
      <c r="AC17" s="650"/>
      <c r="AD17" s="651">
        <v>34</v>
      </c>
      <c r="AE17" s="651"/>
      <c r="AF17" s="651"/>
      <c r="AG17" s="651"/>
      <c r="AH17" s="651"/>
      <c r="AI17" s="651"/>
      <c r="AJ17" s="651"/>
      <c r="AK17" s="651"/>
      <c r="AL17" s="652">
        <v>0</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247</v>
      </c>
      <c r="BH17" s="648"/>
      <c r="BI17" s="648"/>
      <c r="BJ17" s="648"/>
      <c r="BK17" s="648"/>
      <c r="BL17" s="648"/>
      <c r="BM17" s="648"/>
      <c r="BN17" s="649"/>
      <c r="BO17" s="650" t="s">
        <v>177</v>
      </c>
      <c r="BP17" s="650"/>
      <c r="BQ17" s="650"/>
      <c r="BR17" s="650"/>
      <c r="BS17" s="656" t="s">
        <v>177</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128378</v>
      </c>
      <c r="CS17" s="648"/>
      <c r="CT17" s="648"/>
      <c r="CU17" s="648"/>
      <c r="CV17" s="648"/>
      <c r="CW17" s="648"/>
      <c r="CX17" s="648"/>
      <c r="CY17" s="649"/>
      <c r="CZ17" s="650">
        <v>7.6</v>
      </c>
      <c r="DA17" s="650"/>
      <c r="DB17" s="650"/>
      <c r="DC17" s="650"/>
      <c r="DD17" s="656" t="s">
        <v>140</v>
      </c>
      <c r="DE17" s="648"/>
      <c r="DF17" s="648"/>
      <c r="DG17" s="648"/>
      <c r="DH17" s="648"/>
      <c r="DI17" s="648"/>
      <c r="DJ17" s="648"/>
      <c r="DK17" s="648"/>
      <c r="DL17" s="648"/>
      <c r="DM17" s="648"/>
      <c r="DN17" s="648"/>
      <c r="DO17" s="648"/>
      <c r="DP17" s="649"/>
      <c r="DQ17" s="656">
        <v>128378</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340</v>
      </c>
      <c r="S18" s="648"/>
      <c r="T18" s="648"/>
      <c r="U18" s="648"/>
      <c r="V18" s="648"/>
      <c r="W18" s="648"/>
      <c r="X18" s="648"/>
      <c r="Y18" s="649"/>
      <c r="Z18" s="650">
        <v>0</v>
      </c>
      <c r="AA18" s="650"/>
      <c r="AB18" s="650"/>
      <c r="AC18" s="650"/>
      <c r="AD18" s="651">
        <v>340</v>
      </c>
      <c r="AE18" s="651"/>
      <c r="AF18" s="651"/>
      <c r="AG18" s="651"/>
      <c r="AH18" s="651"/>
      <c r="AI18" s="651"/>
      <c r="AJ18" s="651"/>
      <c r="AK18" s="651"/>
      <c r="AL18" s="652">
        <v>0</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177</v>
      </c>
      <c r="BH18" s="648"/>
      <c r="BI18" s="648"/>
      <c r="BJ18" s="648"/>
      <c r="BK18" s="648"/>
      <c r="BL18" s="648"/>
      <c r="BM18" s="648"/>
      <c r="BN18" s="649"/>
      <c r="BO18" s="650" t="s">
        <v>247</v>
      </c>
      <c r="BP18" s="650"/>
      <c r="BQ18" s="650"/>
      <c r="BR18" s="650"/>
      <c r="BS18" s="656" t="s">
        <v>140</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v>33990</v>
      </c>
      <c r="CS18" s="648"/>
      <c r="CT18" s="648"/>
      <c r="CU18" s="648"/>
      <c r="CV18" s="648"/>
      <c r="CW18" s="648"/>
      <c r="CX18" s="648"/>
      <c r="CY18" s="649"/>
      <c r="CZ18" s="650">
        <v>2</v>
      </c>
      <c r="DA18" s="650"/>
      <c r="DB18" s="650"/>
      <c r="DC18" s="650"/>
      <c r="DD18" s="656" t="s">
        <v>140</v>
      </c>
      <c r="DE18" s="648"/>
      <c r="DF18" s="648"/>
      <c r="DG18" s="648"/>
      <c r="DH18" s="648"/>
      <c r="DI18" s="648"/>
      <c r="DJ18" s="648"/>
      <c r="DK18" s="648"/>
      <c r="DL18" s="648"/>
      <c r="DM18" s="648"/>
      <c r="DN18" s="648"/>
      <c r="DO18" s="648"/>
      <c r="DP18" s="649"/>
      <c r="DQ18" s="656">
        <v>30894</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79</v>
      </c>
      <c r="S19" s="648"/>
      <c r="T19" s="648"/>
      <c r="U19" s="648"/>
      <c r="V19" s="648"/>
      <c r="W19" s="648"/>
      <c r="X19" s="648"/>
      <c r="Y19" s="649"/>
      <c r="Z19" s="650">
        <v>0</v>
      </c>
      <c r="AA19" s="650"/>
      <c r="AB19" s="650"/>
      <c r="AC19" s="650"/>
      <c r="AD19" s="651">
        <v>79</v>
      </c>
      <c r="AE19" s="651"/>
      <c r="AF19" s="651"/>
      <c r="AG19" s="651"/>
      <c r="AH19" s="651"/>
      <c r="AI19" s="651"/>
      <c r="AJ19" s="651"/>
      <c r="AK19" s="651"/>
      <c r="AL19" s="652">
        <v>0</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t="s">
        <v>247</v>
      </c>
      <c r="BH19" s="648"/>
      <c r="BI19" s="648"/>
      <c r="BJ19" s="648"/>
      <c r="BK19" s="648"/>
      <c r="BL19" s="648"/>
      <c r="BM19" s="648"/>
      <c r="BN19" s="649"/>
      <c r="BO19" s="650" t="s">
        <v>177</v>
      </c>
      <c r="BP19" s="650"/>
      <c r="BQ19" s="650"/>
      <c r="BR19" s="650"/>
      <c r="BS19" s="656" t="s">
        <v>247</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177</v>
      </c>
      <c r="CS19" s="648"/>
      <c r="CT19" s="648"/>
      <c r="CU19" s="648"/>
      <c r="CV19" s="648"/>
      <c r="CW19" s="648"/>
      <c r="CX19" s="648"/>
      <c r="CY19" s="649"/>
      <c r="CZ19" s="650" t="s">
        <v>177</v>
      </c>
      <c r="DA19" s="650"/>
      <c r="DB19" s="650"/>
      <c r="DC19" s="650"/>
      <c r="DD19" s="656" t="s">
        <v>177</v>
      </c>
      <c r="DE19" s="648"/>
      <c r="DF19" s="648"/>
      <c r="DG19" s="648"/>
      <c r="DH19" s="648"/>
      <c r="DI19" s="648"/>
      <c r="DJ19" s="648"/>
      <c r="DK19" s="648"/>
      <c r="DL19" s="648"/>
      <c r="DM19" s="648"/>
      <c r="DN19" s="648"/>
      <c r="DO19" s="648"/>
      <c r="DP19" s="649"/>
      <c r="DQ19" s="656" t="s">
        <v>247</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236</v>
      </c>
      <c r="S20" s="648"/>
      <c r="T20" s="648"/>
      <c r="U20" s="648"/>
      <c r="V20" s="648"/>
      <c r="W20" s="648"/>
      <c r="X20" s="648"/>
      <c r="Y20" s="649"/>
      <c r="Z20" s="650">
        <v>0</v>
      </c>
      <c r="AA20" s="650"/>
      <c r="AB20" s="650"/>
      <c r="AC20" s="650"/>
      <c r="AD20" s="651">
        <v>236</v>
      </c>
      <c r="AE20" s="651"/>
      <c r="AF20" s="651"/>
      <c r="AG20" s="651"/>
      <c r="AH20" s="651"/>
      <c r="AI20" s="651"/>
      <c r="AJ20" s="651"/>
      <c r="AK20" s="651"/>
      <c r="AL20" s="652">
        <v>0</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t="s">
        <v>177</v>
      </c>
      <c r="BH20" s="648"/>
      <c r="BI20" s="648"/>
      <c r="BJ20" s="648"/>
      <c r="BK20" s="648"/>
      <c r="BL20" s="648"/>
      <c r="BM20" s="648"/>
      <c r="BN20" s="649"/>
      <c r="BO20" s="650" t="s">
        <v>177</v>
      </c>
      <c r="BP20" s="650"/>
      <c r="BQ20" s="650"/>
      <c r="BR20" s="650"/>
      <c r="BS20" s="656" t="s">
        <v>177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1680814</v>
      </c>
      <c r="CS20" s="648"/>
      <c r="CT20" s="648"/>
      <c r="CU20" s="648"/>
      <c r="CV20" s="648"/>
      <c r="CW20" s="648"/>
      <c r="CX20" s="648"/>
      <c r="CY20" s="649"/>
      <c r="CZ20" s="650">
        <v>100</v>
      </c>
      <c r="DA20" s="650"/>
      <c r="DB20" s="650"/>
      <c r="DC20" s="650"/>
      <c r="DD20" s="656">
        <v>254153</v>
      </c>
      <c r="DE20" s="648"/>
      <c r="DF20" s="648"/>
      <c r="DG20" s="648"/>
      <c r="DH20" s="648"/>
      <c r="DI20" s="648"/>
      <c r="DJ20" s="648"/>
      <c r="DK20" s="648"/>
      <c r="DL20" s="648"/>
      <c r="DM20" s="648"/>
      <c r="DN20" s="648"/>
      <c r="DO20" s="648"/>
      <c r="DP20" s="649"/>
      <c r="DQ20" s="656">
        <v>1043324</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25</v>
      </c>
      <c r="S21" s="648"/>
      <c r="T21" s="648"/>
      <c r="U21" s="648"/>
      <c r="V21" s="648"/>
      <c r="W21" s="648"/>
      <c r="X21" s="648"/>
      <c r="Y21" s="649"/>
      <c r="Z21" s="650">
        <v>0</v>
      </c>
      <c r="AA21" s="650"/>
      <c r="AB21" s="650"/>
      <c r="AC21" s="650"/>
      <c r="AD21" s="651">
        <v>25</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177</v>
      </c>
      <c r="BH21" s="648"/>
      <c r="BI21" s="648"/>
      <c r="BJ21" s="648"/>
      <c r="BK21" s="648"/>
      <c r="BL21" s="648"/>
      <c r="BM21" s="648"/>
      <c r="BN21" s="649"/>
      <c r="BO21" s="650" t="s">
        <v>177</v>
      </c>
      <c r="BP21" s="650"/>
      <c r="BQ21" s="650"/>
      <c r="BR21" s="650"/>
      <c r="BS21" s="656" t="s">
        <v>177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822691</v>
      </c>
      <c r="S22" s="648"/>
      <c r="T22" s="648"/>
      <c r="U22" s="648"/>
      <c r="V22" s="648"/>
      <c r="W22" s="648"/>
      <c r="X22" s="648"/>
      <c r="Y22" s="649"/>
      <c r="Z22" s="650">
        <v>46.8</v>
      </c>
      <c r="AA22" s="650"/>
      <c r="AB22" s="650"/>
      <c r="AC22" s="650"/>
      <c r="AD22" s="651">
        <v>579386</v>
      </c>
      <c r="AE22" s="651"/>
      <c r="AF22" s="651"/>
      <c r="AG22" s="651"/>
      <c r="AH22" s="651"/>
      <c r="AI22" s="651"/>
      <c r="AJ22" s="651"/>
      <c r="AK22" s="651"/>
      <c r="AL22" s="652">
        <v>84.4</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140</v>
      </c>
      <c r="BH22" s="648"/>
      <c r="BI22" s="648"/>
      <c r="BJ22" s="648"/>
      <c r="BK22" s="648"/>
      <c r="BL22" s="648"/>
      <c r="BM22" s="648"/>
      <c r="BN22" s="649"/>
      <c r="BO22" s="650" t="s">
        <v>177</v>
      </c>
      <c r="BP22" s="650"/>
      <c r="BQ22" s="650"/>
      <c r="BR22" s="650"/>
      <c r="BS22" s="656" t="s">
        <v>247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579386</v>
      </c>
      <c r="S23" s="648"/>
      <c r="T23" s="648"/>
      <c r="U23" s="648"/>
      <c r="V23" s="648"/>
      <c r="W23" s="648"/>
      <c r="X23" s="648"/>
      <c r="Y23" s="649"/>
      <c r="Z23" s="650">
        <v>33</v>
      </c>
      <c r="AA23" s="650"/>
      <c r="AB23" s="650"/>
      <c r="AC23" s="650"/>
      <c r="AD23" s="651">
        <v>579386</v>
      </c>
      <c r="AE23" s="651"/>
      <c r="AF23" s="651"/>
      <c r="AG23" s="651"/>
      <c r="AH23" s="651"/>
      <c r="AI23" s="651"/>
      <c r="AJ23" s="651"/>
      <c r="AK23" s="651"/>
      <c r="AL23" s="652">
        <v>84.4</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t="s">
        <v>177</v>
      </c>
      <c r="BH23" s="648"/>
      <c r="BI23" s="648"/>
      <c r="BJ23" s="648"/>
      <c r="BK23" s="648"/>
      <c r="BL23" s="648"/>
      <c r="BM23" s="648"/>
      <c r="BN23" s="649"/>
      <c r="BO23" s="650" t="s">
        <v>247</v>
      </c>
      <c r="BP23" s="650"/>
      <c r="BQ23" s="650"/>
      <c r="BR23" s="650"/>
      <c r="BS23" s="656" t="s">
        <v>177</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243305</v>
      </c>
      <c r="S24" s="648"/>
      <c r="T24" s="648"/>
      <c r="U24" s="648"/>
      <c r="V24" s="648"/>
      <c r="W24" s="648"/>
      <c r="X24" s="648"/>
      <c r="Y24" s="649"/>
      <c r="Z24" s="650">
        <v>13.8</v>
      </c>
      <c r="AA24" s="650"/>
      <c r="AB24" s="650"/>
      <c r="AC24" s="650"/>
      <c r="AD24" s="651" t="s">
        <v>177</v>
      </c>
      <c r="AE24" s="651"/>
      <c r="AF24" s="651"/>
      <c r="AG24" s="651"/>
      <c r="AH24" s="651"/>
      <c r="AI24" s="651"/>
      <c r="AJ24" s="651"/>
      <c r="AK24" s="651"/>
      <c r="AL24" s="652" t="s">
        <v>177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177</v>
      </c>
      <c r="BH24" s="648"/>
      <c r="BI24" s="648"/>
      <c r="BJ24" s="648"/>
      <c r="BK24" s="648"/>
      <c r="BL24" s="648"/>
      <c r="BM24" s="648"/>
      <c r="BN24" s="649"/>
      <c r="BO24" s="650" t="s">
        <v>247</v>
      </c>
      <c r="BP24" s="650"/>
      <c r="BQ24" s="650"/>
      <c r="BR24" s="650"/>
      <c r="BS24" s="656" t="s">
        <v>247</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580832</v>
      </c>
      <c r="CS24" s="637"/>
      <c r="CT24" s="637"/>
      <c r="CU24" s="637"/>
      <c r="CV24" s="637"/>
      <c r="CW24" s="637"/>
      <c r="CX24" s="637"/>
      <c r="CY24" s="638"/>
      <c r="CZ24" s="641">
        <v>34.6</v>
      </c>
      <c r="DA24" s="642"/>
      <c r="DB24" s="642"/>
      <c r="DC24" s="661"/>
      <c r="DD24" s="683">
        <v>489271</v>
      </c>
      <c r="DE24" s="637"/>
      <c r="DF24" s="637"/>
      <c r="DG24" s="637"/>
      <c r="DH24" s="637"/>
      <c r="DI24" s="637"/>
      <c r="DJ24" s="637"/>
      <c r="DK24" s="638"/>
      <c r="DL24" s="683">
        <v>424219</v>
      </c>
      <c r="DM24" s="637"/>
      <c r="DN24" s="637"/>
      <c r="DO24" s="637"/>
      <c r="DP24" s="637"/>
      <c r="DQ24" s="637"/>
      <c r="DR24" s="637"/>
      <c r="DS24" s="637"/>
      <c r="DT24" s="637"/>
      <c r="DU24" s="637"/>
      <c r="DV24" s="638"/>
      <c r="DW24" s="641">
        <v>60.2</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140</v>
      </c>
      <c r="S25" s="648"/>
      <c r="T25" s="648"/>
      <c r="U25" s="648"/>
      <c r="V25" s="648"/>
      <c r="W25" s="648"/>
      <c r="X25" s="648"/>
      <c r="Y25" s="649"/>
      <c r="Z25" s="650" t="s">
        <v>140</v>
      </c>
      <c r="AA25" s="650"/>
      <c r="AB25" s="650"/>
      <c r="AC25" s="650"/>
      <c r="AD25" s="651" t="s">
        <v>140</v>
      </c>
      <c r="AE25" s="651"/>
      <c r="AF25" s="651"/>
      <c r="AG25" s="651"/>
      <c r="AH25" s="651"/>
      <c r="AI25" s="651"/>
      <c r="AJ25" s="651"/>
      <c r="AK25" s="651"/>
      <c r="AL25" s="652" t="s">
        <v>140</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177</v>
      </c>
      <c r="BH25" s="648"/>
      <c r="BI25" s="648"/>
      <c r="BJ25" s="648"/>
      <c r="BK25" s="648"/>
      <c r="BL25" s="648"/>
      <c r="BM25" s="648"/>
      <c r="BN25" s="649"/>
      <c r="BO25" s="650" t="s">
        <v>140</v>
      </c>
      <c r="BP25" s="650"/>
      <c r="BQ25" s="650"/>
      <c r="BR25" s="650"/>
      <c r="BS25" s="656" t="s">
        <v>177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404492</v>
      </c>
      <c r="CS25" s="684"/>
      <c r="CT25" s="684"/>
      <c r="CU25" s="684"/>
      <c r="CV25" s="684"/>
      <c r="CW25" s="684"/>
      <c r="CX25" s="684"/>
      <c r="CY25" s="685"/>
      <c r="CZ25" s="652">
        <v>24.1</v>
      </c>
      <c r="DA25" s="681"/>
      <c r="DB25" s="681"/>
      <c r="DC25" s="686"/>
      <c r="DD25" s="656">
        <v>339080</v>
      </c>
      <c r="DE25" s="684"/>
      <c r="DF25" s="684"/>
      <c r="DG25" s="684"/>
      <c r="DH25" s="684"/>
      <c r="DI25" s="684"/>
      <c r="DJ25" s="684"/>
      <c r="DK25" s="685"/>
      <c r="DL25" s="656">
        <v>274268</v>
      </c>
      <c r="DM25" s="684"/>
      <c r="DN25" s="684"/>
      <c r="DO25" s="684"/>
      <c r="DP25" s="684"/>
      <c r="DQ25" s="684"/>
      <c r="DR25" s="684"/>
      <c r="DS25" s="684"/>
      <c r="DT25" s="684"/>
      <c r="DU25" s="684"/>
      <c r="DV25" s="685"/>
      <c r="DW25" s="652">
        <v>38.9</v>
      </c>
      <c r="DX25" s="681"/>
      <c r="DY25" s="681"/>
      <c r="DZ25" s="681"/>
      <c r="EA25" s="681"/>
      <c r="EB25" s="681"/>
      <c r="EC25" s="682"/>
    </row>
    <row r="26" spans="2:133" ht="11.25" customHeight="1" x14ac:dyDescent="0.15">
      <c r="B26" s="644" t="s">
        <v>298</v>
      </c>
      <c r="C26" s="645"/>
      <c r="D26" s="645"/>
      <c r="E26" s="645"/>
      <c r="F26" s="645"/>
      <c r="G26" s="645"/>
      <c r="H26" s="645"/>
      <c r="I26" s="645"/>
      <c r="J26" s="645"/>
      <c r="K26" s="645"/>
      <c r="L26" s="645"/>
      <c r="M26" s="645"/>
      <c r="N26" s="645"/>
      <c r="O26" s="645"/>
      <c r="P26" s="645"/>
      <c r="Q26" s="646"/>
      <c r="R26" s="647">
        <v>901414</v>
      </c>
      <c r="S26" s="648"/>
      <c r="T26" s="648"/>
      <c r="U26" s="648"/>
      <c r="V26" s="648"/>
      <c r="W26" s="648"/>
      <c r="X26" s="648"/>
      <c r="Y26" s="649"/>
      <c r="Z26" s="650">
        <v>51.3</v>
      </c>
      <c r="AA26" s="650"/>
      <c r="AB26" s="650"/>
      <c r="AC26" s="650"/>
      <c r="AD26" s="651">
        <v>658109</v>
      </c>
      <c r="AE26" s="651"/>
      <c r="AF26" s="651"/>
      <c r="AG26" s="651"/>
      <c r="AH26" s="651"/>
      <c r="AI26" s="651"/>
      <c r="AJ26" s="651"/>
      <c r="AK26" s="651"/>
      <c r="AL26" s="652">
        <v>95.9</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177</v>
      </c>
      <c r="BH26" s="648"/>
      <c r="BI26" s="648"/>
      <c r="BJ26" s="648"/>
      <c r="BK26" s="648"/>
      <c r="BL26" s="648"/>
      <c r="BM26" s="648"/>
      <c r="BN26" s="649"/>
      <c r="BO26" s="650" t="s">
        <v>247</v>
      </c>
      <c r="BP26" s="650"/>
      <c r="BQ26" s="650"/>
      <c r="BR26" s="650"/>
      <c r="BS26" s="656" t="s">
        <v>177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159124</v>
      </c>
      <c r="CS26" s="648"/>
      <c r="CT26" s="648"/>
      <c r="CU26" s="648"/>
      <c r="CV26" s="648"/>
      <c r="CW26" s="648"/>
      <c r="CX26" s="648"/>
      <c r="CY26" s="649"/>
      <c r="CZ26" s="652">
        <v>9.5</v>
      </c>
      <c r="DA26" s="681"/>
      <c r="DB26" s="681"/>
      <c r="DC26" s="686"/>
      <c r="DD26" s="656">
        <v>133632</v>
      </c>
      <c r="DE26" s="648"/>
      <c r="DF26" s="648"/>
      <c r="DG26" s="648"/>
      <c r="DH26" s="648"/>
      <c r="DI26" s="648"/>
      <c r="DJ26" s="648"/>
      <c r="DK26" s="649"/>
      <c r="DL26" s="656" t="s">
        <v>177</v>
      </c>
      <c r="DM26" s="648"/>
      <c r="DN26" s="648"/>
      <c r="DO26" s="648"/>
      <c r="DP26" s="648"/>
      <c r="DQ26" s="648"/>
      <c r="DR26" s="648"/>
      <c r="DS26" s="648"/>
      <c r="DT26" s="648"/>
      <c r="DU26" s="648"/>
      <c r="DV26" s="649"/>
      <c r="DW26" s="652" t="s">
        <v>177</v>
      </c>
      <c r="DX26" s="681"/>
      <c r="DY26" s="681"/>
      <c r="DZ26" s="681"/>
      <c r="EA26" s="681"/>
      <c r="EB26" s="681"/>
      <c r="EC26" s="682"/>
    </row>
    <row r="27" spans="2:133" ht="11.25" customHeight="1" x14ac:dyDescent="0.15">
      <c r="B27" s="644" t="s">
        <v>301</v>
      </c>
      <c r="C27" s="645"/>
      <c r="D27" s="645"/>
      <c r="E27" s="645"/>
      <c r="F27" s="645"/>
      <c r="G27" s="645"/>
      <c r="H27" s="645"/>
      <c r="I27" s="645"/>
      <c r="J27" s="645"/>
      <c r="K27" s="645"/>
      <c r="L27" s="645"/>
      <c r="M27" s="645"/>
      <c r="N27" s="645"/>
      <c r="O27" s="645"/>
      <c r="P27" s="645"/>
      <c r="Q27" s="646"/>
      <c r="R27" s="647" t="s">
        <v>177</v>
      </c>
      <c r="S27" s="648"/>
      <c r="T27" s="648"/>
      <c r="U27" s="648"/>
      <c r="V27" s="648"/>
      <c r="W27" s="648"/>
      <c r="X27" s="648"/>
      <c r="Y27" s="649"/>
      <c r="Z27" s="650" t="s">
        <v>177</v>
      </c>
      <c r="AA27" s="650"/>
      <c r="AB27" s="650"/>
      <c r="AC27" s="650"/>
      <c r="AD27" s="651" t="s">
        <v>177</v>
      </c>
      <c r="AE27" s="651"/>
      <c r="AF27" s="651"/>
      <c r="AG27" s="651"/>
      <c r="AH27" s="651"/>
      <c r="AI27" s="651"/>
      <c r="AJ27" s="651"/>
      <c r="AK27" s="651"/>
      <c r="AL27" s="652" t="s">
        <v>177</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55239</v>
      </c>
      <c r="BH27" s="648"/>
      <c r="BI27" s="648"/>
      <c r="BJ27" s="648"/>
      <c r="BK27" s="648"/>
      <c r="BL27" s="648"/>
      <c r="BM27" s="648"/>
      <c r="BN27" s="649"/>
      <c r="BO27" s="650">
        <v>100</v>
      </c>
      <c r="BP27" s="650"/>
      <c r="BQ27" s="650"/>
      <c r="BR27" s="650"/>
      <c r="BS27" s="656" t="s">
        <v>177</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47962</v>
      </c>
      <c r="CS27" s="684"/>
      <c r="CT27" s="684"/>
      <c r="CU27" s="684"/>
      <c r="CV27" s="684"/>
      <c r="CW27" s="684"/>
      <c r="CX27" s="684"/>
      <c r="CY27" s="685"/>
      <c r="CZ27" s="652">
        <v>2.9</v>
      </c>
      <c r="DA27" s="681"/>
      <c r="DB27" s="681"/>
      <c r="DC27" s="686"/>
      <c r="DD27" s="656">
        <v>21813</v>
      </c>
      <c r="DE27" s="684"/>
      <c r="DF27" s="684"/>
      <c r="DG27" s="684"/>
      <c r="DH27" s="684"/>
      <c r="DI27" s="684"/>
      <c r="DJ27" s="684"/>
      <c r="DK27" s="685"/>
      <c r="DL27" s="656">
        <v>21573</v>
      </c>
      <c r="DM27" s="684"/>
      <c r="DN27" s="684"/>
      <c r="DO27" s="684"/>
      <c r="DP27" s="684"/>
      <c r="DQ27" s="684"/>
      <c r="DR27" s="684"/>
      <c r="DS27" s="684"/>
      <c r="DT27" s="684"/>
      <c r="DU27" s="684"/>
      <c r="DV27" s="685"/>
      <c r="DW27" s="652">
        <v>3.1</v>
      </c>
      <c r="DX27" s="681"/>
      <c r="DY27" s="681"/>
      <c r="DZ27" s="681"/>
      <c r="EA27" s="681"/>
      <c r="EB27" s="681"/>
      <c r="EC27" s="682"/>
    </row>
    <row r="28" spans="2:133" ht="11.25" customHeight="1" x14ac:dyDescent="0.15">
      <c r="B28" s="644" t="s">
        <v>304</v>
      </c>
      <c r="C28" s="645"/>
      <c r="D28" s="645"/>
      <c r="E28" s="645"/>
      <c r="F28" s="645"/>
      <c r="G28" s="645"/>
      <c r="H28" s="645"/>
      <c r="I28" s="645"/>
      <c r="J28" s="645"/>
      <c r="K28" s="645"/>
      <c r="L28" s="645"/>
      <c r="M28" s="645"/>
      <c r="N28" s="645"/>
      <c r="O28" s="645"/>
      <c r="P28" s="645"/>
      <c r="Q28" s="646"/>
      <c r="R28" s="647">
        <v>1802</v>
      </c>
      <c r="S28" s="648"/>
      <c r="T28" s="648"/>
      <c r="U28" s="648"/>
      <c r="V28" s="648"/>
      <c r="W28" s="648"/>
      <c r="X28" s="648"/>
      <c r="Y28" s="649"/>
      <c r="Z28" s="650">
        <v>0.1</v>
      </c>
      <c r="AA28" s="650"/>
      <c r="AB28" s="650"/>
      <c r="AC28" s="650"/>
      <c r="AD28" s="651">
        <v>442</v>
      </c>
      <c r="AE28" s="651"/>
      <c r="AF28" s="651"/>
      <c r="AG28" s="651"/>
      <c r="AH28" s="651"/>
      <c r="AI28" s="651"/>
      <c r="AJ28" s="651"/>
      <c r="AK28" s="651"/>
      <c r="AL28" s="652">
        <v>0.1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128378</v>
      </c>
      <c r="CS28" s="648"/>
      <c r="CT28" s="648"/>
      <c r="CU28" s="648"/>
      <c r="CV28" s="648"/>
      <c r="CW28" s="648"/>
      <c r="CX28" s="648"/>
      <c r="CY28" s="649"/>
      <c r="CZ28" s="652">
        <v>7.6</v>
      </c>
      <c r="DA28" s="681"/>
      <c r="DB28" s="681"/>
      <c r="DC28" s="686"/>
      <c r="DD28" s="656">
        <v>128378</v>
      </c>
      <c r="DE28" s="648"/>
      <c r="DF28" s="648"/>
      <c r="DG28" s="648"/>
      <c r="DH28" s="648"/>
      <c r="DI28" s="648"/>
      <c r="DJ28" s="648"/>
      <c r="DK28" s="649"/>
      <c r="DL28" s="656">
        <v>128378</v>
      </c>
      <c r="DM28" s="648"/>
      <c r="DN28" s="648"/>
      <c r="DO28" s="648"/>
      <c r="DP28" s="648"/>
      <c r="DQ28" s="648"/>
      <c r="DR28" s="648"/>
      <c r="DS28" s="648"/>
      <c r="DT28" s="648"/>
      <c r="DU28" s="648"/>
      <c r="DV28" s="649"/>
      <c r="DW28" s="652">
        <v>18.2</v>
      </c>
      <c r="DX28" s="681"/>
      <c r="DY28" s="681"/>
      <c r="DZ28" s="681"/>
      <c r="EA28" s="681"/>
      <c r="EB28" s="681"/>
      <c r="EC28" s="682"/>
    </row>
    <row r="29" spans="2:133" ht="11.25" customHeight="1" x14ac:dyDescent="0.15">
      <c r="B29" s="644" t="s">
        <v>306</v>
      </c>
      <c r="C29" s="645"/>
      <c r="D29" s="645"/>
      <c r="E29" s="645"/>
      <c r="F29" s="645"/>
      <c r="G29" s="645"/>
      <c r="H29" s="645"/>
      <c r="I29" s="645"/>
      <c r="J29" s="645"/>
      <c r="K29" s="645"/>
      <c r="L29" s="645"/>
      <c r="M29" s="645"/>
      <c r="N29" s="645"/>
      <c r="O29" s="645"/>
      <c r="P29" s="645"/>
      <c r="Q29" s="646"/>
      <c r="R29" s="647">
        <v>10954</v>
      </c>
      <c r="S29" s="648"/>
      <c r="T29" s="648"/>
      <c r="U29" s="648"/>
      <c r="V29" s="648"/>
      <c r="W29" s="648"/>
      <c r="X29" s="648"/>
      <c r="Y29" s="649"/>
      <c r="Z29" s="650">
        <v>0.6</v>
      </c>
      <c r="AA29" s="650"/>
      <c r="AB29" s="650"/>
      <c r="AC29" s="650"/>
      <c r="AD29" s="651">
        <v>7310</v>
      </c>
      <c r="AE29" s="651"/>
      <c r="AF29" s="651"/>
      <c r="AG29" s="651"/>
      <c r="AH29" s="651"/>
      <c r="AI29" s="651"/>
      <c r="AJ29" s="651"/>
      <c r="AK29" s="651"/>
      <c r="AL29" s="652">
        <v>1.1000000000000001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70</v>
      </c>
      <c r="CG29" s="663"/>
      <c r="CH29" s="663"/>
      <c r="CI29" s="663"/>
      <c r="CJ29" s="663"/>
      <c r="CK29" s="663"/>
      <c r="CL29" s="663"/>
      <c r="CM29" s="663"/>
      <c r="CN29" s="663"/>
      <c r="CO29" s="663"/>
      <c r="CP29" s="663"/>
      <c r="CQ29" s="664"/>
      <c r="CR29" s="647">
        <v>128378</v>
      </c>
      <c r="CS29" s="684"/>
      <c r="CT29" s="684"/>
      <c r="CU29" s="684"/>
      <c r="CV29" s="684"/>
      <c r="CW29" s="684"/>
      <c r="CX29" s="684"/>
      <c r="CY29" s="685"/>
      <c r="CZ29" s="652">
        <v>7.6</v>
      </c>
      <c r="DA29" s="681"/>
      <c r="DB29" s="681"/>
      <c r="DC29" s="686"/>
      <c r="DD29" s="656">
        <v>128378</v>
      </c>
      <c r="DE29" s="684"/>
      <c r="DF29" s="684"/>
      <c r="DG29" s="684"/>
      <c r="DH29" s="684"/>
      <c r="DI29" s="684"/>
      <c r="DJ29" s="684"/>
      <c r="DK29" s="685"/>
      <c r="DL29" s="656">
        <v>128378</v>
      </c>
      <c r="DM29" s="684"/>
      <c r="DN29" s="684"/>
      <c r="DO29" s="684"/>
      <c r="DP29" s="684"/>
      <c r="DQ29" s="684"/>
      <c r="DR29" s="684"/>
      <c r="DS29" s="684"/>
      <c r="DT29" s="684"/>
      <c r="DU29" s="684"/>
      <c r="DV29" s="685"/>
      <c r="DW29" s="652">
        <v>18.2</v>
      </c>
      <c r="DX29" s="681"/>
      <c r="DY29" s="681"/>
      <c r="DZ29" s="681"/>
      <c r="EA29" s="681"/>
      <c r="EB29" s="681"/>
      <c r="EC29" s="682"/>
    </row>
    <row r="30" spans="2:133" ht="11.25" customHeight="1" x14ac:dyDescent="0.15">
      <c r="B30" s="644" t="s">
        <v>308</v>
      </c>
      <c r="C30" s="645"/>
      <c r="D30" s="645"/>
      <c r="E30" s="645"/>
      <c r="F30" s="645"/>
      <c r="G30" s="645"/>
      <c r="H30" s="645"/>
      <c r="I30" s="645"/>
      <c r="J30" s="645"/>
      <c r="K30" s="645"/>
      <c r="L30" s="645"/>
      <c r="M30" s="645"/>
      <c r="N30" s="645"/>
      <c r="O30" s="645"/>
      <c r="P30" s="645"/>
      <c r="Q30" s="646"/>
      <c r="R30" s="647">
        <v>808</v>
      </c>
      <c r="S30" s="648"/>
      <c r="T30" s="648"/>
      <c r="U30" s="648"/>
      <c r="V30" s="648"/>
      <c r="W30" s="648"/>
      <c r="X30" s="648"/>
      <c r="Y30" s="649"/>
      <c r="Z30" s="650">
        <v>0</v>
      </c>
      <c r="AA30" s="650"/>
      <c r="AB30" s="650"/>
      <c r="AC30" s="650"/>
      <c r="AD30" s="651" t="s">
        <v>247</v>
      </c>
      <c r="AE30" s="651"/>
      <c r="AF30" s="651"/>
      <c r="AG30" s="651"/>
      <c r="AH30" s="651"/>
      <c r="AI30" s="651"/>
      <c r="AJ30" s="651"/>
      <c r="AK30" s="651"/>
      <c r="AL30" s="652" t="s">
        <v>140</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121490</v>
      </c>
      <c r="CS30" s="648"/>
      <c r="CT30" s="648"/>
      <c r="CU30" s="648"/>
      <c r="CV30" s="648"/>
      <c r="CW30" s="648"/>
      <c r="CX30" s="648"/>
      <c r="CY30" s="649"/>
      <c r="CZ30" s="652">
        <v>7.2</v>
      </c>
      <c r="DA30" s="681"/>
      <c r="DB30" s="681"/>
      <c r="DC30" s="686"/>
      <c r="DD30" s="656">
        <v>121490</v>
      </c>
      <c r="DE30" s="648"/>
      <c r="DF30" s="648"/>
      <c r="DG30" s="648"/>
      <c r="DH30" s="648"/>
      <c r="DI30" s="648"/>
      <c r="DJ30" s="648"/>
      <c r="DK30" s="649"/>
      <c r="DL30" s="656">
        <v>121490</v>
      </c>
      <c r="DM30" s="648"/>
      <c r="DN30" s="648"/>
      <c r="DO30" s="648"/>
      <c r="DP30" s="648"/>
      <c r="DQ30" s="648"/>
      <c r="DR30" s="648"/>
      <c r="DS30" s="648"/>
      <c r="DT30" s="648"/>
      <c r="DU30" s="648"/>
      <c r="DV30" s="649"/>
      <c r="DW30" s="652">
        <v>17.2</v>
      </c>
      <c r="DX30" s="681"/>
      <c r="DY30" s="681"/>
      <c r="DZ30" s="681"/>
      <c r="EA30" s="681"/>
      <c r="EB30" s="681"/>
      <c r="EC30" s="682"/>
    </row>
    <row r="31" spans="2:133" ht="11.25" customHeight="1" x14ac:dyDescent="0.15">
      <c r="B31" s="644" t="s">
        <v>312</v>
      </c>
      <c r="C31" s="645"/>
      <c r="D31" s="645"/>
      <c r="E31" s="645"/>
      <c r="F31" s="645"/>
      <c r="G31" s="645"/>
      <c r="H31" s="645"/>
      <c r="I31" s="645"/>
      <c r="J31" s="645"/>
      <c r="K31" s="645"/>
      <c r="L31" s="645"/>
      <c r="M31" s="645"/>
      <c r="N31" s="645"/>
      <c r="O31" s="645"/>
      <c r="P31" s="645"/>
      <c r="Q31" s="646"/>
      <c r="R31" s="647">
        <v>195472</v>
      </c>
      <c r="S31" s="648"/>
      <c r="T31" s="648"/>
      <c r="U31" s="648"/>
      <c r="V31" s="648"/>
      <c r="W31" s="648"/>
      <c r="X31" s="648"/>
      <c r="Y31" s="649"/>
      <c r="Z31" s="650">
        <v>11.1</v>
      </c>
      <c r="AA31" s="650"/>
      <c r="AB31" s="650"/>
      <c r="AC31" s="650"/>
      <c r="AD31" s="651" t="s">
        <v>247</v>
      </c>
      <c r="AE31" s="651"/>
      <c r="AF31" s="651"/>
      <c r="AG31" s="651"/>
      <c r="AH31" s="651"/>
      <c r="AI31" s="651"/>
      <c r="AJ31" s="651"/>
      <c r="AK31" s="651"/>
      <c r="AL31" s="652" t="s">
        <v>247</v>
      </c>
      <c r="AM31" s="653"/>
      <c r="AN31" s="653"/>
      <c r="AO31" s="654"/>
      <c r="AP31" s="704" t="s">
        <v>313</v>
      </c>
      <c r="AQ31" s="705"/>
      <c r="AR31" s="705"/>
      <c r="AS31" s="705"/>
      <c r="AT31" s="710" t="s">
        <v>314</v>
      </c>
      <c r="AU31" s="231"/>
      <c r="AV31" s="231"/>
      <c r="AW31" s="231"/>
      <c r="AX31" s="633" t="s">
        <v>190</v>
      </c>
      <c r="AY31" s="634"/>
      <c r="AZ31" s="634"/>
      <c r="BA31" s="634"/>
      <c r="BB31" s="634"/>
      <c r="BC31" s="634"/>
      <c r="BD31" s="634"/>
      <c r="BE31" s="634"/>
      <c r="BF31" s="635"/>
      <c r="BG31" s="703">
        <v>95.5</v>
      </c>
      <c r="BH31" s="699"/>
      <c r="BI31" s="699"/>
      <c r="BJ31" s="699"/>
      <c r="BK31" s="699"/>
      <c r="BL31" s="699"/>
      <c r="BM31" s="642">
        <v>78.900000000000006</v>
      </c>
      <c r="BN31" s="699"/>
      <c r="BO31" s="699"/>
      <c r="BP31" s="699"/>
      <c r="BQ31" s="700"/>
      <c r="BR31" s="703">
        <v>95.5</v>
      </c>
      <c r="BS31" s="699"/>
      <c r="BT31" s="699"/>
      <c r="BU31" s="699"/>
      <c r="BV31" s="699"/>
      <c r="BW31" s="699"/>
      <c r="BX31" s="642">
        <v>77.8</v>
      </c>
      <c r="BY31" s="699"/>
      <c r="BZ31" s="699"/>
      <c r="CA31" s="699"/>
      <c r="CB31" s="700"/>
      <c r="CD31" s="695"/>
      <c r="CE31" s="696"/>
      <c r="CF31" s="662" t="s">
        <v>315</v>
      </c>
      <c r="CG31" s="663"/>
      <c r="CH31" s="663"/>
      <c r="CI31" s="663"/>
      <c r="CJ31" s="663"/>
      <c r="CK31" s="663"/>
      <c r="CL31" s="663"/>
      <c r="CM31" s="663"/>
      <c r="CN31" s="663"/>
      <c r="CO31" s="663"/>
      <c r="CP31" s="663"/>
      <c r="CQ31" s="664"/>
      <c r="CR31" s="647">
        <v>6888</v>
      </c>
      <c r="CS31" s="684"/>
      <c r="CT31" s="684"/>
      <c r="CU31" s="684"/>
      <c r="CV31" s="684"/>
      <c r="CW31" s="684"/>
      <c r="CX31" s="684"/>
      <c r="CY31" s="685"/>
      <c r="CZ31" s="652">
        <v>0.4</v>
      </c>
      <c r="DA31" s="681"/>
      <c r="DB31" s="681"/>
      <c r="DC31" s="686"/>
      <c r="DD31" s="656">
        <v>6888</v>
      </c>
      <c r="DE31" s="684"/>
      <c r="DF31" s="684"/>
      <c r="DG31" s="684"/>
      <c r="DH31" s="684"/>
      <c r="DI31" s="684"/>
      <c r="DJ31" s="684"/>
      <c r="DK31" s="685"/>
      <c r="DL31" s="656">
        <v>6888</v>
      </c>
      <c r="DM31" s="684"/>
      <c r="DN31" s="684"/>
      <c r="DO31" s="684"/>
      <c r="DP31" s="684"/>
      <c r="DQ31" s="684"/>
      <c r="DR31" s="684"/>
      <c r="DS31" s="684"/>
      <c r="DT31" s="684"/>
      <c r="DU31" s="684"/>
      <c r="DV31" s="685"/>
      <c r="DW31" s="652">
        <v>1</v>
      </c>
      <c r="DX31" s="681"/>
      <c r="DY31" s="681"/>
      <c r="DZ31" s="681"/>
      <c r="EA31" s="681"/>
      <c r="EB31" s="681"/>
      <c r="EC31" s="682"/>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247</v>
      </c>
      <c r="S32" s="648"/>
      <c r="T32" s="648"/>
      <c r="U32" s="648"/>
      <c r="V32" s="648"/>
      <c r="W32" s="648"/>
      <c r="X32" s="648"/>
      <c r="Y32" s="649"/>
      <c r="Z32" s="650" t="s">
        <v>177</v>
      </c>
      <c r="AA32" s="650"/>
      <c r="AB32" s="650"/>
      <c r="AC32" s="650"/>
      <c r="AD32" s="651" t="s">
        <v>247</v>
      </c>
      <c r="AE32" s="651"/>
      <c r="AF32" s="651"/>
      <c r="AG32" s="651"/>
      <c r="AH32" s="651"/>
      <c r="AI32" s="651"/>
      <c r="AJ32" s="651"/>
      <c r="AK32" s="651"/>
      <c r="AL32" s="652" t="s">
        <v>247</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100</v>
      </c>
      <c r="BH32" s="684"/>
      <c r="BI32" s="684"/>
      <c r="BJ32" s="684"/>
      <c r="BK32" s="684"/>
      <c r="BL32" s="684"/>
      <c r="BM32" s="653">
        <v>98.5</v>
      </c>
      <c r="BN32" s="701"/>
      <c r="BO32" s="701"/>
      <c r="BP32" s="701"/>
      <c r="BQ32" s="702"/>
      <c r="BR32" s="713">
        <v>99.4</v>
      </c>
      <c r="BS32" s="684"/>
      <c r="BT32" s="684"/>
      <c r="BU32" s="684"/>
      <c r="BV32" s="684"/>
      <c r="BW32" s="684"/>
      <c r="BX32" s="653">
        <v>96.9</v>
      </c>
      <c r="BY32" s="701"/>
      <c r="BZ32" s="701"/>
      <c r="CA32" s="701"/>
      <c r="CB32" s="702"/>
      <c r="CD32" s="697"/>
      <c r="CE32" s="698"/>
      <c r="CF32" s="662" t="s">
        <v>319</v>
      </c>
      <c r="CG32" s="663"/>
      <c r="CH32" s="663"/>
      <c r="CI32" s="663"/>
      <c r="CJ32" s="663"/>
      <c r="CK32" s="663"/>
      <c r="CL32" s="663"/>
      <c r="CM32" s="663"/>
      <c r="CN32" s="663"/>
      <c r="CO32" s="663"/>
      <c r="CP32" s="663"/>
      <c r="CQ32" s="664"/>
      <c r="CR32" s="647" t="s">
        <v>177</v>
      </c>
      <c r="CS32" s="648"/>
      <c r="CT32" s="648"/>
      <c r="CU32" s="648"/>
      <c r="CV32" s="648"/>
      <c r="CW32" s="648"/>
      <c r="CX32" s="648"/>
      <c r="CY32" s="649"/>
      <c r="CZ32" s="652" t="s">
        <v>177</v>
      </c>
      <c r="DA32" s="681"/>
      <c r="DB32" s="681"/>
      <c r="DC32" s="686"/>
      <c r="DD32" s="656" t="s">
        <v>247</v>
      </c>
      <c r="DE32" s="648"/>
      <c r="DF32" s="648"/>
      <c r="DG32" s="648"/>
      <c r="DH32" s="648"/>
      <c r="DI32" s="648"/>
      <c r="DJ32" s="648"/>
      <c r="DK32" s="649"/>
      <c r="DL32" s="656" t="s">
        <v>177</v>
      </c>
      <c r="DM32" s="648"/>
      <c r="DN32" s="648"/>
      <c r="DO32" s="648"/>
      <c r="DP32" s="648"/>
      <c r="DQ32" s="648"/>
      <c r="DR32" s="648"/>
      <c r="DS32" s="648"/>
      <c r="DT32" s="648"/>
      <c r="DU32" s="648"/>
      <c r="DV32" s="649"/>
      <c r="DW32" s="652" t="s">
        <v>177</v>
      </c>
      <c r="DX32" s="681"/>
      <c r="DY32" s="681"/>
      <c r="DZ32" s="681"/>
      <c r="EA32" s="681"/>
      <c r="EB32" s="681"/>
      <c r="EC32" s="682"/>
    </row>
    <row r="33" spans="2:133" ht="11.25" customHeight="1" x14ac:dyDescent="0.15">
      <c r="B33" s="644" t="s">
        <v>320</v>
      </c>
      <c r="C33" s="645"/>
      <c r="D33" s="645"/>
      <c r="E33" s="645"/>
      <c r="F33" s="645"/>
      <c r="G33" s="645"/>
      <c r="H33" s="645"/>
      <c r="I33" s="645"/>
      <c r="J33" s="645"/>
      <c r="K33" s="645"/>
      <c r="L33" s="645"/>
      <c r="M33" s="645"/>
      <c r="N33" s="645"/>
      <c r="O33" s="645"/>
      <c r="P33" s="645"/>
      <c r="Q33" s="646"/>
      <c r="R33" s="647">
        <v>348676</v>
      </c>
      <c r="S33" s="648"/>
      <c r="T33" s="648"/>
      <c r="U33" s="648"/>
      <c r="V33" s="648"/>
      <c r="W33" s="648"/>
      <c r="X33" s="648"/>
      <c r="Y33" s="649"/>
      <c r="Z33" s="650">
        <v>19.8</v>
      </c>
      <c r="AA33" s="650"/>
      <c r="AB33" s="650"/>
      <c r="AC33" s="650"/>
      <c r="AD33" s="651" t="s">
        <v>140</v>
      </c>
      <c r="AE33" s="651"/>
      <c r="AF33" s="651"/>
      <c r="AG33" s="651"/>
      <c r="AH33" s="651"/>
      <c r="AI33" s="651"/>
      <c r="AJ33" s="651"/>
      <c r="AK33" s="651"/>
      <c r="AL33" s="652" t="s">
        <v>140</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90.8</v>
      </c>
      <c r="BH33" s="718"/>
      <c r="BI33" s="718"/>
      <c r="BJ33" s="718"/>
      <c r="BK33" s="718"/>
      <c r="BL33" s="718"/>
      <c r="BM33" s="719">
        <v>64.7</v>
      </c>
      <c r="BN33" s="718"/>
      <c r="BO33" s="718"/>
      <c r="BP33" s="718"/>
      <c r="BQ33" s="720"/>
      <c r="BR33" s="717">
        <v>91.5</v>
      </c>
      <c r="BS33" s="718"/>
      <c r="BT33" s="718"/>
      <c r="BU33" s="718"/>
      <c r="BV33" s="718"/>
      <c r="BW33" s="718"/>
      <c r="BX33" s="719">
        <v>64.099999999999994</v>
      </c>
      <c r="BY33" s="718"/>
      <c r="BZ33" s="718"/>
      <c r="CA33" s="718"/>
      <c r="CB33" s="720"/>
      <c r="CD33" s="662" t="s">
        <v>322</v>
      </c>
      <c r="CE33" s="663"/>
      <c r="CF33" s="663"/>
      <c r="CG33" s="663"/>
      <c r="CH33" s="663"/>
      <c r="CI33" s="663"/>
      <c r="CJ33" s="663"/>
      <c r="CK33" s="663"/>
      <c r="CL33" s="663"/>
      <c r="CM33" s="663"/>
      <c r="CN33" s="663"/>
      <c r="CO33" s="663"/>
      <c r="CP33" s="663"/>
      <c r="CQ33" s="664"/>
      <c r="CR33" s="647">
        <v>845829</v>
      </c>
      <c r="CS33" s="684"/>
      <c r="CT33" s="684"/>
      <c r="CU33" s="684"/>
      <c r="CV33" s="684"/>
      <c r="CW33" s="684"/>
      <c r="CX33" s="684"/>
      <c r="CY33" s="685"/>
      <c r="CZ33" s="652">
        <v>50.3</v>
      </c>
      <c r="DA33" s="681"/>
      <c r="DB33" s="681"/>
      <c r="DC33" s="686"/>
      <c r="DD33" s="656">
        <v>532569</v>
      </c>
      <c r="DE33" s="684"/>
      <c r="DF33" s="684"/>
      <c r="DG33" s="684"/>
      <c r="DH33" s="684"/>
      <c r="DI33" s="684"/>
      <c r="DJ33" s="684"/>
      <c r="DK33" s="685"/>
      <c r="DL33" s="656">
        <v>224654</v>
      </c>
      <c r="DM33" s="684"/>
      <c r="DN33" s="684"/>
      <c r="DO33" s="684"/>
      <c r="DP33" s="684"/>
      <c r="DQ33" s="684"/>
      <c r="DR33" s="684"/>
      <c r="DS33" s="684"/>
      <c r="DT33" s="684"/>
      <c r="DU33" s="684"/>
      <c r="DV33" s="685"/>
      <c r="DW33" s="652">
        <v>31.9</v>
      </c>
      <c r="DX33" s="681"/>
      <c r="DY33" s="681"/>
      <c r="DZ33" s="681"/>
      <c r="EA33" s="681"/>
      <c r="EB33" s="681"/>
      <c r="EC33" s="682"/>
    </row>
    <row r="34" spans="2:133" ht="11.25" customHeight="1" x14ac:dyDescent="0.15">
      <c r="B34" s="644" t="s">
        <v>323</v>
      </c>
      <c r="C34" s="645"/>
      <c r="D34" s="645"/>
      <c r="E34" s="645"/>
      <c r="F34" s="645"/>
      <c r="G34" s="645"/>
      <c r="H34" s="645"/>
      <c r="I34" s="645"/>
      <c r="J34" s="645"/>
      <c r="K34" s="645"/>
      <c r="L34" s="645"/>
      <c r="M34" s="645"/>
      <c r="N34" s="645"/>
      <c r="O34" s="645"/>
      <c r="P34" s="645"/>
      <c r="Q34" s="646"/>
      <c r="R34" s="647">
        <v>12572</v>
      </c>
      <c r="S34" s="648"/>
      <c r="T34" s="648"/>
      <c r="U34" s="648"/>
      <c r="V34" s="648"/>
      <c r="W34" s="648"/>
      <c r="X34" s="648"/>
      <c r="Y34" s="649"/>
      <c r="Z34" s="650">
        <v>0.7</v>
      </c>
      <c r="AA34" s="650"/>
      <c r="AB34" s="650"/>
      <c r="AC34" s="650"/>
      <c r="AD34" s="651">
        <v>9429</v>
      </c>
      <c r="AE34" s="651"/>
      <c r="AF34" s="651"/>
      <c r="AG34" s="651"/>
      <c r="AH34" s="651"/>
      <c r="AI34" s="651"/>
      <c r="AJ34" s="651"/>
      <c r="AK34" s="651"/>
      <c r="AL34" s="652">
        <v>1.4</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397012</v>
      </c>
      <c r="CS34" s="648"/>
      <c r="CT34" s="648"/>
      <c r="CU34" s="648"/>
      <c r="CV34" s="648"/>
      <c r="CW34" s="648"/>
      <c r="CX34" s="648"/>
      <c r="CY34" s="649"/>
      <c r="CZ34" s="652">
        <v>23.6</v>
      </c>
      <c r="DA34" s="681"/>
      <c r="DB34" s="681"/>
      <c r="DC34" s="686"/>
      <c r="DD34" s="656">
        <v>240482</v>
      </c>
      <c r="DE34" s="648"/>
      <c r="DF34" s="648"/>
      <c r="DG34" s="648"/>
      <c r="DH34" s="648"/>
      <c r="DI34" s="648"/>
      <c r="DJ34" s="648"/>
      <c r="DK34" s="649"/>
      <c r="DL34" s="656">
        <v>146673</v>
      </c>
      <c r="DM34" s="648"/>
      <c r="DN34" s="648"/>
      <c r="DO34" s="648"/>
      <c r="DP34" s="648"/>
      <c r="DQ34" s="648"/>
      <c r="DR34" s="648"/>
      <c r="DS34" s="648"/>
      <c r="DT34" s="648"/>
      <c r="DU34" s="648"/>
      <c r="DV34" s="649"/>
      <c r="DW34" s="652">
        <v>20.8</v>
      </c>
      <c r="DX34" s="681"/>
      <c r="DY34" s="681"/>
      <c r="DZ34" s="681"/>
      <c r="EA34" s="681"/>
      <c r="EB34" s="681"/>
      <c r="EC34" s="682"/>
    </row>
    <row r="35" spans="2:133" ht="11.25" customHeight="1" x14ac:dyDescent="0.15">
      <c r="B35" s="644" t="s">
        <v>325</v>
      </c>
      <c r="C35" s="645"/>
      <c r="D35" s="645"/>
      <c r="E35" s="645"/>
      <c r="F35" s="645"/>
      <c r="G35" s="645"/>
      <c r="H35" s="645"/>
      <c r="I35" s="645"/>
      <c r="J35" s="645"/>
      <c r="K35" s="645"/>
      <c r="L35" s="645"/>
      <c r="M35" s="645"/>
      <c r="N35" s="645"/>
      <c r="O35" s="645"/>
      <c r="P35" s="645"/>
      <c r="Q35" s="646"/>
      <c r="R35" s="647">
        <v>100</v>
      </c>
      <c r="S35" s="648"/>
      <c r="T35" s="648"/>
      <c r="U35" s="648"/>
      <c r="V35" s="648"/>
      <c r="W35" s="648"/>
      <c r="X35" s="648"/>
      <c r="Y35" s="649"/>
      <c r="Z35" s="650">
        <v>0</v>
      </c>
      <c r="AA35" s="650"/>
      <c r="AB35" s="650"/>
      <c r="AC35" s="650"/>
      <c r="AD35" s="651" t="s">
        <v>177</v>
      </c>
      <c r="AE35" s="651"/>
      <c r="AF35" s="651"/>
      <c r="AG35" s="651"/>
      <c r="AH35" s="651"/>
      <c r="AI35" s="651"/>
      <c r="AJ35" s="651"/>
      <c r="AK35" s="651"/>
      <c r="AL35" s="652" t="s">
        <v>247</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17501</v>
      </c>
      <c r="CS35" s="684"/>
      <c r="CT35" s="684"/>
      <c r="CU35" s="684"/>
      <c r="CV35" s="684"/>
      <c r="CW35" s="684"/>
      <c r="CX35" s="684"/>
      <c r="CY35" s="685"/>
      <c r="CZ35" s="652">
        <v>1</v>
      </c>
      <c r="DA35" s="681"/>
      <c r="DB35" s="681"/>
      <c r="DC35" s="686"/>
      <c r="DD35" s="656">
        <v>11655</v>
      </c>
      <c r="DE35" s="684"/>
      <c r="DF35" s="684"/>
      <c r="DG35" s="684"/>
      <c r="DH35" s="684"/>
      <c r="DI35" s="684"/>
      <c r="DJ35" s="684"/>
      <c r="DK35" s="685"/>
      <c r="DL35" s="656">
        <v>4679</v>
      </c>
      <c r="DM35" s="684"/>
      <c r="DN35" s="684"/>
      <c r="DO35" s="684"/>
      <c r="DP35" s="684"/>
      <c r="DQ35" s="684"/>
      <c r="DR35" s="684"/>
      <c r="DS35" s="684"/>
      <c r="DT35" s="684"/>
      <c r="DU35" s="684"/>
      <c r="DV35" s="685"/>
      <c r="DW35" s="652">
        <v>0.7</v>
      </c>
      <c r="DX35" s="681"/>
      <c r="DY35" s="681"/>
      <c r="DZ35" s="681"/>
      <c r="EA35" s="681"/>
      <c r="EB35" s="681"/>
      <c r="EC35" s="682"/>
    </row>
    <row r="36" spans="2:133" ht="11.25" customHeight="1" x14ac:dyDescent="0.15">
      <c r="B36" s="644" t="s">
        <v>329</v>
      </c>
      <c r="C36" s="645"/>
      <c r="D36" s="645"/>
      <c r="E36" s="645"/>
      <c r="F36" s="645"/>
      <c r="G36" s="645"/>
      <c r="H36" s="645"/>
      <c r="I36" s="645"/>
      <c r="J36" s="645"/>
      <c r="K36" s="645"/>
      <c r="L36" s="645"/>
      <c r="M36" s="645"/>
      <c r="N36" s="645"/>
      <c r="O36" s="645"/>
      <c r="P36" s="645"/>
      <c r="Q36" s="646"/>
      <c r="R36" s="647">
        <v>25784</v>
      </c>
      <c r="S36" s="648"/>
      <c r="T36" s="648"/>
      <c r="U36" s="648"/>
      <c r="V36" s="648"/>
      <c r="W36" s="648"/>
      <c r="X36" s="648"/>
      <c r="Y36" s="649"/>
      <c r="Z36" s="650">
        <v>1.5</v>
      </c>
      <c r="AA36" s="650"/>
      <c r="AB36" s="650"/>
      <c r="AC36" s="650"/>
      <c r="AD36" s="651" t="s">
        <v>247</v>
      </c>
      <c r="AE36" s="651"/>
      <c r="AF36" s="651"/>
      <c r="AG36" s="651"/>
      <c r="AH36" s="651"/>
      <c r="AI36" s="651"/>
      <c r="AJ36" s="651"/>
      <c r="AK36" s="651"/>
      <c r="AL36" s="652" t="s">
        <v>177</v>
      </c>
      <c r="AM36" s="653"/>
      <c r="AN36" s="653"/>
      <c r="AO36" s="654"/>
      <c r="AP36" s="235"/>
      <c r="AQ36" s="721" t="s">
        <v>330</v>
      </c>
      <c r="AR36" s="722"/>
      <c r="AS36" s="722"/>
      <c r="AT36" s="722"/>
      <c r="AU36" s="722"/>
      <c r="AV36" s="722"/>
      <c r="AW36" s="722"/>
      <c r="AX36" s="722"/>
      <c r="AY36" s="723"/>
      <c r="AZ36" s="636">
        <v>119986</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29747</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173343</v>
      </c>
      <c r="CS36" s="648"/>
      <c r="CT36" s="648"/>
      <c r="CU36" s="648"/>
      <c r="CV36" s="648"/>
      <c r="CW36" s="648"/>
      <c r="CX36" s="648"/>
      <c r="CY36" s="649"/>
      <c r="CZ36" s="652">
        <v>10.3</v>
      </c>
      <c r="DA36" s="681"/>
      <c r="DB36" s="681"/>
      <c r="DC36" s="686"/>
      <c r="DD36" s="656">
        <v>33807</v>
      </c>
      <c r="DE36" s="648"/>
      <c r="DF36" s="648"/>
      <c r="DG36" s="648"/>
      <c r="DH36" s="648"/>
      <c r="DI36" s="648"/>
      <c r="DJ36" s="648"/>
      <c r="DK36" s="649"/>
      <c r="DL36" s="656">
        <v>24717</v>
      </c>
      <c r="DM36" s="648"/>
      <c r="DN36" s="648"/>
      <c r="DO36" s="648"/>
      <c r="DP36" s="648"/>
      <c r="DQ36" s="648"/>
      <c r="DR36" s="648"/>
      <c r="DS36" s="648"/>
      <c r="DT36" s="648"/>
      <c r="DU36" s="648"/>
      <c r="DV36" s="649"/>
      <c r="DW36" s="652">
        <v>3.5</v>
      </c>
      <c r="DX36" s="681"/>
      <c r="DY36" s="681"/>
      <c r="DZ36" s="681"/>
      <c r="EA36" s="681"/>
      <c r="EB36" s="681"/>
      <c r="EC36" s="682"/>
    </row>
    <row r="37" spans="2:133" ht="11.25" customHeight="1" x14ac:dyDescent="0.15">
      <c r="B37" s="644" t="s">
        <v>333</v>
      </c>
      <c r="C37" s="645"/>
      <c r="D37" s="645"/>
      <c r="E37" s="645"/>
      <c r="F37" s="645"/>
      <c r="G37" s="645"/>
      <c r="H37" s="645"/>
      <c r="I37" s="645"/>
      <c r="J37" s="645"/>
      <c r="K37" s="645"/>
      <c r="L37" s="645"/>
      <c r="M37" s="645"/>
      <c r="N37" s="645"/>
      <c r="O37" s="645"/>
      <c r="P37" s="645"/>
      <c r="Q37" s="646"/>
      <c r="R37" s="647">
        <v>143446</v>
      </c>
      <c r="S37" s="648"/>
      <c r="T37" s="648"/>
      <c r="U37" s="648"/>
      <c r="V37" s="648"/>
      <c r="W37" s="648"/>
      <c r="X37" s="648"/>
      <c r="Y37" s="649"/>
      <c r="Z37" s="650">
        <v>8.1999999999999993</v>
      </c>
      <c r="AA37" s="650"/>
      <c r="AB37" s="650"/>
      <c r="AC37" s="650"/>
      <c r="AD37" s="651" t="s">
        <v>247</v>
      </c>
      <c r="AE37" s="651"/>
      <c r="AF37" s="651"/>
      <c r="AG37" s="651"/>
      <c r="AH37" s="651"/>
      <c r="AI37" s="651"/>
      <c r="AJ37" s="651"/>
      <c r="AK37" s="651"/>
      <c r="AL37" s="652" t="s">
        <v>177</v>
      </c>
      <c r="AM37" s="653"/>
      <c r="AN37" s="653"/>
      <c r="AO37" s="654"/>
      <c r="AQ37" s="725" t="s">
        <v>334</v>
      </c>
      <c r="AR37" s="726"/>
      <c r="AS37" s="726"/>
      <c r="AT37" s="726"/>
      <c r="AU37" s="726"/>
      <c r="AV37" s="726"/>
      <c r="AW37" s="726"/>
      <c r="AX37" s="726"/>
      <c r="AY37" s="727"/>
      <c r="AZ37" s="647">
        <v>33990</v>
      </c>
      <c r="BA37" s="648"/>
      <c r="BB37" s="648"/>
      <c r="BC37" s="648"/>
      <c r="BD37" s="684"/>
      <c r="BE37" s="684"/>
      <c r="BF37" s="702"/>
      <c r="BG37" s="662" t="s">
        <v>335</v>
      </c>
      <c r="BH37" s="663"/>
      <c r="BI37" s="663"/>
      <c r="BJ37" s="663"/>
      <c r="BK37" s="663"/>
      <c r="BL37" s="663"/>
      <c r="BM37" s="663"/>
      <c r="BN37" s="663"/>
      <c r="BO37" s="663"/>
      <c r="BP37" s="663"/>
      <c r="BQ37" s="663"/>
      <c r="BR37" s="663"/>
      <c r="BS37" s="663"/>
      <c r="BT37" s="663"/>
      <c r="BU37" s="664"/>
      <c r="BV37" s="647">
        <v>23206</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9431</v>
      </c>
      <c r="CS37" s="684"/>
      <c r="CT37" s="684"/>
      <c r="CU37" s="684"/>
      <c r="CV37" s="684"/>
      <c r="CW37" s="684"/>
      <c r="CX37" s="684"/>
      <c r="CY37" s="685"/>
      <c r="CZ37" s="652">
        <v>0.6</v>
      </c>
      <c r="DA37" s="681"/>
      <c r="DB37" s="681"/>
      <c r="DC37" s="686"/>
      <c r="DD37" s="656">
        <v>9431</v>
      </c>
      <c r="DE37" s="684"/>
      <c r="DF37" s="684"/>
      <c r="DG37" s="684"/>
      <c r="DH37" s="684"/>
      <c r="DI37" s="684"/>
      <c r="DJ37" s="684"/>
      <c r="DK37" s="685"/>
      <c r="DL37" s="656">
        <v>9431</v>
      </c>
      <c r="DM37" s="684"/>
      <c r="DN37" s="684"/>
      <c r="DO37" s="684"/>
      <c r="DP37" s="684"/>
      <c r="DQ37" s="684"/>
      <c r="DR37" s="684"/>
      <c r="DS37" s="684"/>
      <c r="DT37" s="684"/>
      <c r="DU37" s="684"/>
      <c r="DV37" s="685"/>
      <c r="DW37" s="652">
        <v>1.3</v>
      </c>
      <c r="DX37" s="681"/>
      <c r="DY37" s="681"/>
      <c r="DZ37" s="681"/>
      <c r="EA37" s="681"/>
      <c r="EB37" s="681"/>
      <c r="EC37" s="682"/>
    </row>
    <row r="38" spans="2:133" ht="11.25" customHeight="1" x14ac:dyDescent="0.15">
      <c r="B38" s="644" t="s">
        <v>337</v>
      </c>
      <c r="C38" s="645"/>
      <c r="D38" s="645"/>
      <c r="E38" s="645"/>
      <c r="F38" s="645"/>
      <c r="G38" s="645"/>
      <c r="H38" s="645"/>
      <c r="I38" s="645"/>
      <c r="J38" s="645"/>
      <c r="K38" s="645"/>
      <c r="L38" s="645"/>
      <c r="M38" s="645"/>
      <c r="N38" s="645"/>
      <c r="O38" s="645"/>
      <c r="P38" s="645"/>
      <c r="Q38" s="646"/>
      <c r="R38" s="647">
        <v>18203</v>
      </c>
      <c r="S38" s="648"/>
      <c r="T38" s="648"/>
      <c r="U38" s="648"/>
      <c r="V38" s="648"/>
      <c r="W38" s="648"/>
      <c r="X38" s="648"/>
      <c r="Y38" s="649"/>
      <c r="Z38" s="650">
        <v>1</v>
      </c>
      <c r="AA38" s="650"/>
      <c r="AB38" s="650"/>
      <c r="AC38" s="650"/>
      <c r="AD38" s="651">
        <v>11173</v>
      </c>
      <c r="AE38" s="651"/>
      <c r="AF38" s="651"/>
      <c r="AG38" s="651"/>
      <c r="AH38" s="651"/>
      <c r="AI38" s="651"/>
      <c r="AJ38" s="651"/>
      <c r="AK38" s="651"/>
      <c r="AL38" s="652">
        <v>1.6</v>
      </c>
      <c r="AM38" s="653"/>
      <c r="AN38" s="653"/>
      <c r="AO38" s="654"/>
      <c r="AQ38" s="725" t="s">
        <v>338</v>
      </c>
      <c r="AR38" s="726"/>
      <c r="AS38" s="726"/>
      <c r="AT38" s="726"/>
      <c r="AU38" s="726"/>
      <c r="AV38" s="726"/>
      <c r="AW38" s="726"/>
      <c r="AX38" s="726"/>
      <c r="AY38" s="727"/>
      <c r="AZ38" s="647">
        <v>23070</v>
      </c>
      <c r="BA38" s="648"/>
      <c r="BB38" s="648"/>
      <c r="BC38" s="648"/>
      <c r="BD38" s="684"/>
      <c r="BE38" s="684"/>
      <c r="BF38" s="702"/>
      <c r="BG38" s="662" t="s">
        <v>339</v>
      </c>
      <c r="BH38" s="663"/>
      <c r="BI38" s="663"/>
      <c r="BJ38" s="663"/>
      <c r="BK38" s="663"/>
      <c r="BL38" s="663"/>
      <c r="BM38" s="663"/>
      <c r="BN38" s="663"/>
      <c r="BO38" s="663"/>
      <c r="BP38" s="663"/>
      <c r="BQ38" s="663"/>
      <c r="BR38" s="663"/>
      <c r="BS38" s="663"/>
      <c r="BT38" s="663"/>
      <c r="BU38" s="664"/>
      <c r="BV38" s="647">
        <v>110</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119986</v>
      </c>
      <c r="CS38" s="648"/>
      <c r="CT38" s="648"/>
      <c r="CU38" s="648"/>
      <c r="CV38" s="648"/>
      <c r="CW38" s="648"/>
      <c r="CX38" s="648"/>
      <c r="CY38" s="649"/>
      <c r="CZ38" s="652">
        <v>7.1</v>
      </c>
      <c r="DA38" s="681"/>
      <c r="DB38" s="681"/>
      <c r="DC38" s="686"/>
      <c r="DD38" s="656">
        <v>108638</v>
      </c>
      <c r="DE38" s="648"/>
      <c r="DF38" s="648"/>
      <c r="DG38" s="648"/>
      <c r="DH38" s="648"/>
      <c r="DI38" s="648"/>
      <c r="DJ38" s="648"/>
      <c r="DK38" s="649"/>
      <c r="DL38" s="656">
        <v>48585</v>
      </c>
      <c r="DM38" s="648"/>
      <c r="DN38" s="648"/>
      <c r="DO38" s="648"/>
      <c r="DP38" s="648"/>
      <c r="DQ38" s="648"/>
      <c r="DR38" s="648"/>
      <c r="DS38" s="648"/>
      <c r="DT38" s="648"/>
      <c r="DU38" s="648"/>
      <c r="DV38" s="649"/>
      <c r="DW38" s="652">
        <v>6.9</v>
      </c>
      <c r="DX38" s="681"/>
      <c r="DY38" s="681"/>
      <c r="DZ38" s="681"/>
      <c r="EA38" s="681"/>
      <c r="EB38" s="681"/>
      <c r="EC38" s="682"/>
    </row>
    <row r="39" spans="2:133" ht="11.25" customHeight="1" x14ac:dyDescent="0.15">
      <c r="B39" s="644" t="s">
        <v>341</v>
      </c>
      <c r="C39" s="645"/>
      <c r="D39" s="645"/>
      <c r="E39" s="645"/>
      <c r="F39" s="645"/>
      <c r="G39" s="645"/>
      <c r="H39" s="645"/>
      <c r="I39" s="645"/>
      <c r="J39" s="645"/>
      <c r="K39" s="645"/>
      <c r="L39" s="645"/>
      <c r="M39" s="645"/>
      <c r="N39" s="645"/>
      <c r="O39" s="645"/>
      <c r="P39" s="645"/>
      <c r="Q39" s="646"/>
      <c r="R39" s="647">
        <v>97977</v>
      </c>
      <c r="S39" s="648"/>
      <c r="T39" s="648"/>
      <c r="U39" s="648"/>
      <c r="V39" s="648"/>
      <c r="W39" s="648"/>
      <c r="X39" s="648"/>
      <c r="Y39" s="649"/>
      <c r="Z39" s="650">
        <v>5.6</v>
      </c>
      <c r="AA39" s="650"/>
      <c r="AB39" s="650"/>
      <c r="AC39" s="650"/>
      <c r="AD39" s="651" t="s">
        <v>177</v>
      </c>
      <c r="AE39" s="651"/>
      <c r="AF39" s="651"/>
      <c r="AG39" s="651"/>
      <c r="AH39" s="651"/>
      <c r="AI39" s="651"/>
      <c r="AJ39" s="651"/>
      <c r="AK39" s="651"/>
      <c r="AL39" s="652" t="s">
        <v>177</v>
      </c>
      <c r="AM39" s="653"/>
      <c r="AN39" s="653"/>
      <c r="AO39" s="654"/>
      <c r="AQ39" s="725" t="s">
        <v>342</v>
      </c>
      <c r="AR39" s="726"/>
      <c r="AS39" s="726"/>
      <c r="AT39" s="726"/>
      <c r="AU39" s="726"/>
      <c r="AV39" s="726"/>
      <c r="AW39" s="726"/>
      <c r="AX39" s="726"/>
      <c r="AY39" s="727"/>
      <c r="AZ39" s="647">
        <v>8723</v>
      </c>
      <c r="BA39" s="648"/>
      <c r="BB39" s="648"/>
      <c r="BC39" s="648"/>
      <c r="BD39" s="684"/>
      <c r="BE39" s="684"/>
      <c r="BF39" s="702"/>
      <c r="BG39" s="662" t="s">
        <v>343</v>
      </c>
      <c r="BH39" s="663"/>
      <c r="BI39" s="663"/>
      <c r="BJ39" s="663"/>
      <c r="BK39" s="663"/>
      <c r="BL39" s="663"/>
      <c r="BM39" s="663"/>
      <c r="BN39" s="663"/>
      <c r="BO39" s="663"/>
      <c r="BP39" s="663"/>
      <c r="BQ39" s="663"/>
      <c r="BR39" s="663"/>
      <c r="BS39" s="663"/>
      <c r="BT39" s="663"/>
      <c r="BU39" s="664"/>
      <c r="BV39" s="647">
        <v>168</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137987</v>
      </c>
      <c r="CS39" s="684"/>
      <c r="CT39" s="684"/>
      <c r="CU39" s="684"/>
      <c r="CV39" s="684"/>
      <c r="CW39" s="684"/>
      <c r="CX39" s="684"/>
      <c r="CY39" s="685"/>
      <c r="CZ39" s="652">
        <v>8.1999999999999993</v>
      </c>
      <c r="DA39" s="681"/>
      <c r="DB39" s="681"/>
      <c r="DC39" s="686"/>
      <c r="DD39" s="656">
        <v>137987</v>
      </c>
      <c r="DE39" s="684"/>
      <c r="DF39" s="684"/>
      <c r="DG39" s="684"/>
      <c r="DH39" s="684"/>
      <c r="DI39" s="684"/>
      <c r="DJ39" s="684"/>
      <c r="DK39" s="685"/>
      <c r="DL39" s="656" t="s">
        <v>140</v>
      </c>
      <c r="DM39" s="684"/>
      <c r="DN39" s="684"/>
      <c r="DO39" s="684"/>
      <c r="DP39" s="684"/>
      <c r="DQ39" s="684"/>
      <c r="DR39" s="684"/>
      <c r="DS39" s="684"/>
      <c r="DT39" s="684"/>
      <c r="DU39" s="684"/>
      <c r="DV39" s="685"/>
      <c r="DW39" s="652" t="s">
        <v>247</v>
      </c>
      <c r="DX39" s="681"/>
      <c r="DY39" s="681"/>
      <c r="DZ39" s="681"/>
      <c r="EA39" s="681"/>
      <c r="EB39" s="681"/>
      <c r="EC39" s="682"/>
    </row>
    <row r="40" spans="2:133" ht="11.25" customHeight="1" x14ac:dyDescent="0.15">
      <c r="B40" s="644" t="s">
        <v>345</v>
      </c>
      <c r="C40" s="645"/>
      <c r="D40" s="645"/>
      <c r="E40" s="645"/>
      <c r="F40" s="645"/>
      <c r="G40" s="645"/>
      <c r="H40" s="645"/>
      <c r="I40" s="645"/>
      <c r="J40" s="645"/>
      <c r="K40" s="645"/>
      <c r="L40" s="645"/>
      <c r="M40" s="645"/>
      <c r="N40" s="645"/>
      <c r="O40" s="645"/>
      <c r="P40" s="645"/>
      <c r="Q40" s="646"/>
      <c r="R40" s="647">
        <v>1676</v>
      </c>
      <c r="S40" s="648"/>
      <c r="T40" s="648"/>
      <c r="U40" s="648"/>
      <c r="V40" s="648"/>
      <c r="W40" s="648"/>
      <c r="X40" s="648"/>
      <c r="Y40" s="649"/>
      <c r="Z40" s="650">
        <v>0.1</v>
      </c>
      <c r="AA40" s="650"/>
      <c r="AB40" s="650"/>
      <c r="AC40" s="650"/>
      <c r="AD40" s="651" t="s">
        <v>140</v>
      </c>
      <c r="AE40" s="651"/>
      <c r="AF40" s="651"/>
      <c r="AG40" s="651"/>
      <c r="AH40" s="651"/>
      <c r="AI40" s="651"/>
      <c r="AJ40" s="651"/>
      <c r="AK40" s="651"/>
      <c r="AL40" s="652" t="s">
        <v>140</v>
      </c>
      <c r="AM40" s="653"/>
      <c r="AN40" s="653"/>
      <c r="AO40" s="654"/>
      <c r="AQ40" s="725" t="s">
        <v>346</v>
      </c>
      <c r="AR40" s="726"/>
      <c r="AS40" s="726"/>
      <c r="AT40" s="726"/>
      <c r="AU40" s="726"/>
      <c r="AV40" s="726"/>
      <c r="AW40" s="726"/>
      <c r="AX40" s="726"/>
      <c r="AY40" s="727"/>
      <c r="AZ40" s="647" t="s">
        <v>177</v>
      </c>
      <c r="BA40" s="648"/>
      <c r="BB40" s="648"/>
      <c r="BC40" s="648"/>
      <c r="BD40" s="684"/>
      <c r="BE40" s="684"/>
      <c r="BF40" s="702"/>
      <c r="BG40" s="728" t="s">
        <v>347</v>
      </c>
      <c r="BH40" s="729"/>
      <c r="BI40" s="729"/>
      <c r="BJ40" s="729"/>
      <c r="BK40" s="729"/>
      <c r="BL40" s="236"/>
      <c r="BM40" s="663" t="s">
        <v>348</v>
      </c>
      <c r="BN40" s="663"/>
      <c r="BO40" s="663"/>
      <c r="BP40" s="663"/>
      <c r="BQ40" s="663"/>
      <c r="BR40" s="663"/>
      <c r="BS40" s="663"/>
      <c r="BT40" s="663"/>
      <c r="BU40" s="664"/>
      <c r="BV40" s="647">
        <v>45</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t="s">
        <v>177</v>
      </c>
      <c r="CS40" s="648"/>
      <c r="CT40" s="648"/>
      <c r="CU40" s="648"/>
      <c r="CV40" s="648"/>
      <c r="CW40" s="648"/>
      <c r="CX40" s="648"/>
      <c r="CY40" s="649"/>
      <c r="CZ40" s="652" t="s">
        <v>247</v>
      </c>
      <c r="DA40" s="681"/>
      <c r="DB40" s="681"/>
      <c r="DC40" s="686"/>
      <c r="DD40" s="656" t="s">
        <v>177</v>
      </c>
      <c r="DE40" s="648"/>
      <c r="DF40" s="648"/>
      <c r="DG40" s="648"/>
      <c r="DH40" s="648"/>
      <c r="DI40" s="648"/>
      <c r="DJ40" s="648"/>
      <c r="DK40" s="649"/>
      <c r="DL40" s="656" t="s">
        <v>177</v>
      </c>
      <c r="DM40" s="648"/>
      <c r="DN40" s="648"/>
      <c r="DO40" s="648"/>
      <c r="DP40" s="648"/>
      <c r="DQ40" s="648"/>
      <c r="DR40" s="648"/>
      <c r="DS40" s="648"/>
      <c r="DT40" s="648"/>
      <c r="DU40" s="648"/>
      <c r="DV40" s="649"/>
      <c r="DW40" s="652" t="s">
        <v>177</v>
      </c>
      <c r="DX40" s="681"/>
      <c r="DY40" s="681"/>
      <c r="DZ40" s="681"/>
      <c r="EA40" s="681"/>
      <c r="EB40" s="681"/>
      <c r="EC40" s="682"/>
    </row>
    <row r="41" spans="2:133" ht="11.25" customHeight="1" x14ac:dyDescent="0.15">
      <c r="B41" s="644" t="s">
        <v>350</v>
      </c>
      <c r="C41" s="645"/>
      <c r="D41" s="645"/>
      <c r="E41" s="645"/>
      <c r="F41" s="645"/>
      <c r="G41" s="645"/>
      <c r="H41" s="645"/>
      <c r="I41" s="645"/>
      <c r="J41" s="645"/>
      <c r="K41" s="645"/>
      <c r="L41" s="645"/>
      <c r="M41" s="645"/>
      <c r="N41" s="645"/>
      <c r="O41" s="645"/>
      <c r="P41" s="645"/>
      <c r="Q41" s="646"/>
      <c r="R41" s="647" t="s">
        <v>177</v>
      </c>
      <c r="S41" s="648"/>
      <c r="T41" s="648"/>
      <c r="U41" s="648"/>
      <c r="V41" s="648"/>
      <c r="W41" s="648"/>
      <c r="X41" s="648"/>
      <c r="Y41" s="649"/>
      <c r="Z41" s="650" t="s">
        <v>247</v>
      </c>
      <c r="AA41" s="650"/>
      <c r="AB41" s="650"/>
      <c r="AC41" s="650"/>
      <c r="AD41" s="651" t="s">
        <v>177</v>
      </c>
      <c r="AE41" s="651"/>
      <c r="AF41" s="651"/>
      <c r="AG41" s="651"/>
      <c r="AH41" s="651"/>
      <c r="AI41" s="651"/>
      <c r="AJ41" s="651"/>
      <c r="AK41" s="651"/>
      <c r="AL41" s="652" t="s">
        <v>177</v>
      </c>
      <c r="AM41" s="653"/>
      <c r="AN41" s="653"/>
      <c r="AO41" s="654"/>
      <c r="AQ41" s="725" t="s">
        <v>351</v>
      </c>
      <c r="AR41" s="726"/>
      <c r="AS41" s="726"/>
      <c r="AT41" s="726"/>
      <c r="AU41" s="726"/>
      <c r="AV41" s="726"/>
      <c r="AW41" s="726"/>
      <c r="AX41" s="726"/>
      <c r="AY41" s="727"/>
      <c r="AZ41" s="647">
        <v>11442</v>
      </c>
      <c r="BA41" s="648"/>
      <c r="BB41" s="648"/>
      <c r="BC41" s="648"/>
      <c r="BD41" s="684"/>
      <c r="BE41" s="684"/>
      <c r="BF41" s="702"/>
      <c r="BG41" s="728"/>
      <c r="BH41" s="729"/>
      <c r="BI41" s="729"/>
      <c r="BJ41" s="729"/>
      <c r="BK41" s="729"/>
      <c r="BL41" s="236"/>
      <c r="BM41" s="663" t="s">
        <v>352</v>
      </c>
      <c r="BN41" s="663"/>
      <c r="BO41" s="663"/>
      <c r="BP41" s="663"/>
      <c r="BQ41" s="663"/>
      <c r="BR41" s="663"/>
      <c r="BS41" s="663"/>
      <c r="BT41" s="663"/>
      <c r="BU41" s="664"/>
      <c r="BV41" s="647">
        <v>9</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177</v>
      </c>
      <c r="CS41" s="684"/>
      <c r="CT41" s="684"/>
      <c r="CU41" s="684"/>
      <c r="CV41" s="684"/>
      <c r="CW41" s="684"/>
      <c r="CX41" s="684"/>
      <c r="CY41" s="685"/>
      <c r="CZ41" s="652" t="s">
        <v>177</v>
      </c>
      <c r="DA41" s="681"/>
      <c r="DB41" s="681"/>
      <c r="DC41" s="686"/>
      <c r="DD41" s="656" t="s">
        <v>247</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16601</v>
      </c>
      <c r="S42" s="648"/>
      <c r="T42" s="648"/>
      <c r="U42" s="648"/>
      <c r="V42" s="648"/>
      <c r="W42" s="648"/>
      <c r="X42" s="648"/>
      <c r="Y42" s="649"/>
      <c r="Z42" s="650">
        <v>0.9</v>
      </c>
      <c r="AA42" s="650"/>
      <c r="AB42" s="650"/>
      <c r="AC42" s="650"/>
      <c r="AD42" s="651" t="s">
        <v>177</v>
      </c>
      <c r="AE42" s="651"/>
      <c r="AF42" s="651"/>
      <c r="AG42" s="651"/>
      <c r="AH42" s="651"/>
      <c r="AI42" s="651"/>
      <c r="AJ42" s="651"/>
      <c r="AK42" s="651"/>
      <c r="AL42" s="652" t="s">
        <v>247</v>
      </c>
      <c r="AM42" s="653"/>
      <c r="AN42" s="653"/>
      <c r="AO42" s="654"/>
      <c r="AQ42" s="746" t="s">
        <v>355</v>
      </c>
      <c r="AR42" s="747"/>
      <c r="AS42" s="747"/>
      <c r="AT42" s="747"/>
      <c r="AU42" s="747"/>
      <c r="AV42" s="747"/>
      <c r="AW42" s="747"/>
      <c r="AX42" s="747"/>
      <c r="AY42" s="748"/>
      <c r="AZ42" s="738">
        <v>42761</v>
      </c>
      <c r="BA42" s="739"/>
      <c r="BB42" s="739"/>
      <c r="BC42" s="739"/>
      <c r="BD42" s="718"/>
      <c r="BE42" s="718"/>
      <c r="BF42" s="720"/>
      <c r="BG42" s="730"/>
      <c r="BH42" s="731"/>
      <c r="BI42" s="731"/>
      <c r="BJ42" s="731"/>
      <c r="BK42" s="731"/>
      <c r="BL42" s="237"/>
      <c r="BM42" s="673" t="s">
        <v>356</v>
      </c>
      <c r="BN42" s="673"/>
      <c r="BO42" s="673"/>
      <c r="BP42" s="673"/>
      <c r="BQ42" s="673"/>
      <c r="BR42" s="673"/>
      <c r="BS42" s="673"/>
      <c r="BT42" s="673"/>
      <c r="BU42" s="674"/>
      <c r="BV42" s="738">
        <v>251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254153</v>
      </c>
      <c r="CS42" s="648"/>
      <c r="CT42" s="648"/>
      <c r="CU42" s="648"/>
      <c r="CV42" s="648"/>
      <c r="CW42" s="648"/>
      <c r="CX42" s="648"/>
      <c r="CY42" s="649"/>
      <c r="CZ42" s="652">
        <v>15.1</v>
      </c>
      <c r="DA42" s="653"/>
      <c r="DB42" s="653"/>
      <c r="DC42" s="665"/>
      <c r="DD42" s="656">
        <v>21484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1757208</v>
      </c>
      <c r="S43" s="739"/>
      <c r="T43" s="739"/>
      <c r="U43" s="739"/>
      <c r="V43" s="739"/>
      <c r="W43" s="739"/>
      <c r="X43" s="739"/>
      <c r="Y43" s="740"/>
      <c r="Z43" s="741">
        <v>100</v>
      </c>
      <c r="AA43" s="741"/>
      <c r="AB43" s="741"/>
      <c r="AC43" s="741"/>
      <c r="AD43" s="742">
        <v>686463</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t="s">
        <v>177</v>
      </c>
      <c r="CS43" s="684"/>
      <c r="CT43" s="684"/>
      <c r="CU43" s="684"/>
      <c r="CV43" s="684"/>
      <c r="CW43" s="684"/>
      <c r="CX43" s="684"/>
      <c r="CY43" s="685"/>
      <c r="CZ43" s="652" t="s">
        <v>177</v>
      </c>
      <c r="DA43" s="681"/>
      <c r="DB43" s="681"/>
      <c r="DC43" s="686"/>
      <c r="DD43" s="656" t="s">
        <v>177</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254153</v>
      </c>
      <c r="CS44" s="648"/>
      <c r="CT44" s="648"/>
      <c r="CU44" s="648"/>
      <c r="CV44" s="648"/>
      <c r="CW44" s="648"/>
      <c r="CX44" s="648"/>
      <c r="CY44" s="649"/>
      <c r="CZ44" s="652">
        <v>15.1</v>
      </c>
      <c r="DA44" s="653"/>
      <c r="DB44" s="653"/>
      <c r="DC44" s="665"/>
      <c r="DD44" s="656">
        <v>21484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233808</v>
      </c>
      <c r="CS45" s="684"/>
      <c r="CT45" s="684"/>
      <c r="CU45" s="684"/>
      <c r="CV45" s="684"/>
      <c r="CW45" s="684"/>
      <c r="CX45" s="684"/>
      <c r="CY45" s="685"/>
      <c r="CZ45" s="652">
        <v>13.9</v>
      </c>
      <c r="DA45" s="681"/>
      <c r="DB45" s="681"/>
      <c r="DC45" s="686"/>
      <c r="DD45" s="656">
        <v>1139</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20345</v>
      </c>
      <c r="CS46" s="648"/>
      <c r="CT46" s="648"/>
      <c r="CU46" s="648"/>
      <c r="CV46" s="648"/>
      <c r="CW46" s="648"/>
      <c r="CX46" s="648"/>
      <c r="CY46" s="649"/>
      <c r="CZ46" s="652">
        <v>1.2</v>
      </c>
      <c r="DA46" s="653"/>
      <c r="DB46" s="653"/>
      <c r="DC46" s="665"/>
      <c r="DD46" s="656">
        <v>20345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247</v>
      </c>
      <c r="CS47" s="684"/>
      <c r="CT47" s="684"/>
      <c r="CU47" s="684"/>
      <c r="CV47" s="684"/>
      <c r="CW47" s="684"/>
      <c r="CX47" s="684"/>
      <c r="CY47" s="685"/>
      <c r="CZ47" s="652" t="s">
        <v>177</v>
      </c>
      <c r="DA47" s="681"/>
      <c r="DB47" s="681"/>
      <c r="DC47" s="686"/>
      <c r="DD47" s="656" t="s">
        <v>177</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177</v>
      </c>
      <c r="CS48" s="648"/>
      <c r="CT48" s="648"/>
      <c r="CU48" s="648"/>
      <c r="CV48" s="648"/>
      <c r="CW48" s="648"/>
      <c r="CX48" s="648"/>
      <c r="CY48" s="649"/>
      <c r="CZ48" s="652" t="s">
        <v>177</v>
      </c>
      <c r="DA48" s="653"/>
      <c r="DB48" s="653"/>
      <c r="DC48" s="665"/>
      <c r="DD48" s="656" t="s">
        <v>177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1680814</v>
      </c>
      <c r="CS49" s="718"/>
      <c r="CT49" s="718"/>
      <c r="CU49" s="718"/>
      <c r="CV49" s="718"/>
      <c r="CW49" s="718"/>
      <c r="CX49" s="718"/>
      <c r="CY49" s="749"/>
      <c r="CZ49" s="743">
        <v>100</v>
      </c>
      <c r="DA49" s="750"/>
      <c r="DB49" s="750"/>
      <c r="DC49" s="751"/>
      <c r="DD49" s="752">
        <v>1043324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aT7uHbVI2OdSRlOy2K78GdgdbNGAp4sRgFl5w/CZb12TRBkwa3jbak3sL4YPjdnOi1PtSqTq49y5e/jWaWtK7g==" saltValue="xYhqo5qiYBpORzdwDcOF6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1757</v>
      </c>
      <c r="R7" s="783"/>
      <c r="S7" s="783"/>
      <c r="T7" s="783"/>
      <c r="U7" s="783"/>
      <c r="V7" s="783">
        <v>1681</v>
      </c>
      <c r="W7" s="783"/>
      <c r="X7" s="783"/>
      <c r="Y7" s="783"/>
      <c r="Z7" s="783"/>
      <c r="AA7" s="783">
        <v>76</v>
      </c>
      <c r="AB7" s="783"/>
      <c r="AC7" s="783"/>
      <c r="AD7" s="783"/>
      <c r="AE7" s="784"/>
      <c r="AF7" s="785">
        <v>55</v>
      </c>
      <c r="AG7" s="786"/>
      <c r="AH7" s="786"/>
      <c r="AI7" s="786"/>
      <c r="AJ7" s="787"/>
      <c r="AK7" s="822">
        <v>26</v>
      </c>
      <c r="AL7" s="823"/>
      <c r="AM7" s="823"/>
      <c r="AN7" s="823"/>
      <c r="AO7" s="823"/>
      <c r="AP7" s="823">
        <v>1619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1757</v>
      </c>
      <c r="R23" s="842"/>
      <c r="S23" s="842"/>
      <c r="T23" s="842"/>
      <c r="U23" s="842"/>
      <c r="V23" s="842">
        <v>1681</v>
      </c>
      <c r="W23" s="842"/>
      <c r="X23" s="842"/>
      <c r="Y23" s="842"/>
      <c r="Z23" s="842"/>
      <c r="AA23" s="842">
        <v>76</v>
      </c>
      <c r="AB23" s="842"/>
      <c r="AC23" s="842"/>
      <c r="AD23" s="842"/>
      <c r="AE23" s="843"/>
      <c r="AF23" s="844">
        <v>55</v>
      </c>
      <c r="AG23" s="842"/>
      <c r="AH23" s="842"/>
      <c r="AI23" s="842"/>
      <c r="AJ23" s="845"/>
      <c r="AK23" s="846"/>
      <c r="AL23" s="847"/>
      <c r="AM23" s="847"/>
      <c r="AN23" s="847"/>
      <c r="AO23" s="847"/>
      <c r="AP23" s="842">
        <v>1619</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106</v>
      </c>
      <c r="R28" s="871"/>
      <c r="S28" s="871"/>
      <c r="T28" s="871"/>
      <c r="U28" s="871"/>
      <c r="V28" s="871">
        <v>76</v>
      </c>
      <c r="W28" s="871"/>
      <c r="X28" s="871"/>
      <c r="Y28" s="871"/>
      <c r="Z28" s="871"/>
      <c r="AA28" s="871">
        <v>30</v>
      </c>
      <c r="AB28" s="871"/>
      <c r="AC28" s="871"/>
      <c r="AD28" s="871"/>
      <c r="AE28" s="872"/>
      <c r="AF28" s="873">
        <v>30</v>
      </c>
      <c r="AG28" s="871"/>
      <c r="AH28" s="871"/>
      <c r="AI28" s="871"/>
      <c r="AJ28" s="874"/>
      <c r="AK28" s="875">
        <v>11</v>
      </c>
      <c r="AL28" s="866"/>
      <c r="AM28" s="866"/>
      <c r="AN28" s="866"/>
      <c r="AO28" s="866"/>
      <c r="AP28" s="866" t="s">
        <v>592</v>
      </c>
      <c r="AQ28" s="866"/>
      <c r="AR28" s="866"/>
      <c r="AS28" s="866"/>
      <c r="AT28" s="866"/>
      <c r="AU28" s="866">
        <v>11</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9</v>
      </c>
      <c r="R29" s="807"/>
      <c r="S29" s="807"/>
      <c r="T29" s="807"/>
      <c r="U29" s="807"/>
      <c r="V29" s="807">
        <v>9</v>
      </c>
      <c r="W29" s="807"/>
      <c r="X29" s="807"/>
      <c r="Y29" s="807"/>
      <c r="Z29" s="807"/>
      <c r="AA29" s="807">
        <v>0</v>
      </c>
      <c r="AB29" s="807"/>
      <c r="AC29" s="807"/>
      <c r="AD29" s="807"/>
      <c r="AE29" s="808"/>
      <c r="AF29" s="809">
        <v>0</v>
      </c>
      <c r="AG29" s="810"/>
      <c r="AH29" s="810"/>
      <c r="AI29" s="810"/>
      <c r="AJ29" s="811"/>
      <c r="AK29" s="878">
        <v>4</v>
      </c>
      <c r="AL29" s="879"/>
      <c r="AM29" s="879"/>
      <c r="AN29" s="879"/>
      <c r="AO29" s="879"/>
      <c r="AP29" s="879" t="s">
        <v>592</v>
      </c>
      <c r="AQ29" s="879"/>
      <c r="AR29" s="879"/>
      <c r="AS29" s="879"/>
      <c r="AT29" s="879"/>
      <c r="AU29" s="879">
        <v>4</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197</v>
      </c>
      <c r="R30" s="807"/>
      <c r="S30" s="807"/>
      <c r="T30" s="807"/>
      <c r="U30" s="807"/>
      <c r="V30" s="807">
        <v>172</v>
      </c>
      <c r="W30" s="807"/>
      <c r="X30" s="807"/>
      <c r="Y30" s="807"/>
      <c r="Z30" s="807"/>
      <c r="AA30" s="807">
        <v>25</v>
      </c>
      <c r="AB30" s="807"/>
      <c r="AC30" s="807"/>
      <c r="AD30" s="807"/>
      <c r="AE30" s="808"/>
      <c r="AF30" s="809">
        <v>10</v>
      </c>
      <c r="AG30" s="810"/>
      <c r="AH30" s="810"/>
      <c r="AI30" s="810"/>
      <c r="AJ30" s="811"/>
      <c r="AK30" s="878">
        <v>23</v>
      </c>
      <c r="AL30" s="879"/>
      <c r="AM30" s="879"/>
      <c r="AN30" s="879"/>
      <c r="AO30" s="879"/>
      <c r="AP30" s="879">
        <v>170</v>
      </c>
      <c r="AQ30" s="879"/>
      <c r="AR30" s="879"/>
      <c r="AS30" s="879"/>
      <c r="AT30" s="879"/>
      <c r="AU30" s="879">
        <v>23</v>
      </c>
      <c r="AV30" s="879"/>
      <c r="AW30" s="879"/>
      <c r="AX30" s="879"/>
      <c r="AY30" s="879"/>
      <c r="AZ30" s="880" t="s">
        <v>592</v>
      </c>
      <c r="BA30" s="880"/>
      <c r="BB30" s="880"/>
      <c r="BC30" s="880"/>
      <c r="BD30" s="880"/>
      <c r="BE30" s="876" t="s">
        <v>409</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662</v>
      </c>
      <c r="R31" s="807"/>
      <c r="S31" s="807"/>
      <c r="T31" s="807"/>
      <c r="U31" s="807"/>
      <c r="V31" s="807">
        <v>658</v>
      </c>
      <c r="W31" s="807"/>
      <c r="X31" s="807"/>
      <c r="Y31" s="807"/>
      <c r="Z31" s="807"/>
      <c r="AA31" s="807">
        <v>4</v>
      </c>
      <c r="AB31" s="807"/>
      <c r="AC31" s="807"/>
      <c r="AD31" s="807"/>
      <c r="AE31" s="808"/>
      <c r="AF31" s="809">
        <v>4</v>
      </c>
      <c r="AG31" s="810"/>
      <c r="AH31" s="810"/>
      <c r="AI31" s="810"/>
      <c r="AJ31" s="811"/>
      <c r="AK31" s="878">
        <v>34</v>
      </c>
      <c r="AL31" s="879"/>
      <c r="AM31" s="879"/>
      <c r="AN31" s="879"/>
      <c r="AO31" s="879"/>
      <c r="AP31" s="879">
        <v>700</v>
      </c>
      <c r="AQ31" s="879"/>
      <c r="AR31" s="879"/>
      <c r="AS31" s="879"/>
      <c r="AT31" s="879"/>
      <c r="AU31" s="879">
        <v>34</v>
      </c>
      <c r="AV31" s="879"/>
      <c r="AW31" s="879"/>
      <c r="AX31" s="879"/>
      <c r="AY31" s="879"/>
      <c r="AZ31" s="880" t="s">
        <v>592</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25</v>
      </c>
      <c r="R32" s="807"/>
      <c r="S32" s="807"/>
      <c r="T32" s="807"/>
      <c r="U32" s="807"/>
      <c r="V32" s="807">
        <v>24</v>
      </c>
      <c r="W32" s="807"/>
      <c r="X32" s="807"/>
      <c r="Y32" s="807"/>
      <c r="Z32" s="807"/>
      <c r="AA32" s="807">
        <v>0</v>
      </c>
      <c r="AB32" s="807"/>
      <c r="AC32" s="807"/>
      <c r="AD32" s="807"/>
      <c r="AE32" s="808"/>
      <c r="AF32" s="809">
        <v>0</v>
      </c>
      <c r="AG32" s="810"/>
      <c r="AH32" s="810"/>
      <c r="AI32" s="810"/>
      <c r="AJ32" s="811"/>
      <c r="AK32" s="878">
        <v>9</v>
      </c>
      <c r="AL32" s="879"/>
      <c r="AM32" s="879"/>
      <c r="AN32" s="879"/>
      <c r="AO32" s="879"/>
      <c r="AP32" s="879">
        <v>28</v>
      </c>
      <c r="AQ32" s="879"/>
      <c r="AR32" s="879"/>
      <c r="AS32" s="879"/>
      <c r="AT32" s="879"/>
      <c r="AU32" s="879">
        <v>9</v>
      </c>
      <c r="AV32" s="879"/>
      <c r="AW32" s="879"/>
      <c r="AX32" s="879"/>
      <c r="AY32" s="879"/>
      <c r="AZ32" s="880" t="s">
        <v>592</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52</v>
      </c>
      <c r="R33" s="807"/>
      <c r="S33" s="807"/>
      <c r="T33" s="807"/>
      <c r="U33" s="807"/>
      <c r="V33" s="807">
        <v>23</v>
      </c>
      <c r="W33" s="807"/>
      <c r="X33" s="807"/>
      <c r="Y33" s="807"/>
      <c r="Z33" s="807"/>
      <c r="AA33" s="807">
        <v>29</v>
      </c>
      <c r="AB33" s="807"/>
      <c r="AC33" s="807"/>
      <c r="AD33" s="807"/>
      <c r="AE33" s="808"/>
      <c r="AF33" s="809">
        <v>29</v>
      </c>
      <c r="AG33" s="810"/>
      <c r="AH33" s="810"/>
      <c r="AI33" s="810"/>
      <c r="AJ33" s="811"/>
      <c r="AK33" s="878" t="s">
        <v>592</v>
      </c>
      <c r="AL33" s="879"/>
      <c r="AM33" s="879"/>
      <c r="AN33" s="879"/>
      <c r="AO33" s="879"/>
      <c r="AP33" s="879" t="s">
        <v>592</v>
      </c>
      <c r="AQ33" s="879"/>
      <c r="AR33" s="879"/>
      <c r="AS33" s="879"/>
      <c r="AT33" s="879"/>
      <c r="AU33" s="879" t="s">
        <v>592</v>
      </c>
      <c r="AV33" s="879"/>
      <c r="AW33" s="879"/>
      <c r="AX33" s="879"/>
      <c r="AY33" s="879"/>
      <c r="AZ33" s="880" t="s">
        <v>592</v>
      </c>
      <c r="BA33" s="880"/>
      <c r="BB33" s="880"/>
      <c r="BC33" s="880"/>
      <c r="BD33" s="880"/>
      <c r="BE33" s="876" t="s">
        <v>412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73</v>
      </c>
      <c r="AG63" s="890"/>
      <c r="AH63" s="890"/>
      <c r="AI63" s="890"/>
      <c r="AJ63" s="891"/>
      <c r="AK63" s="892"/>
      <c r="AL63" s="887"/>
      <c r="AM63" s="887"/>
      <c r="AN63" s="887"/>
      <c r="AO63" s="887"/>
      <c r="AP63" s="890">
        <f>SUM(AP28:AT62)</f>
        <v>898</v>
      </c>
      <c r="AQ63" s="890"/>
      <c r="AR63" s="890"/>
      <c r="AS63" s="890"/>
      <c r="AT63" s="890"/>
      <c r="AU63" s="890">
        <f>SUM(AU28:AY62)</f>
        <v>81</v>
      </c>
      <c r="AV63" s="890"/>
      <c r="AW63" s="890"/>
      <c r="AX63" s="890"/>
      <c r="AY63" s="890"/>
      <c r="AZ63" s="894"/>
      <c r="BA63" s="894"/>
      <c r="BB63" s="894"/>
      <c r="BC63" s="894"/>
      <c r="BD63" s="894"/>
      <c r="BE63" s="890"/>
      <c r="BF63" s="890"/>
      <c r="BG63" s="890"/>
      <c r="BH63" s="890"/>
      <c r="BI63" s="890"/>
      <c r="BJ63" s="895" t="s">
        <v>416</v>
      </c>
      <c r="BK63" s="896"/>
      <c r="BL63" s="896"/>
      <c r="BM63" s="896"/>
      <c r="BN63" s="897"/>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420</v>
      </c>
      <c r="W66" s="766"/>
      <c r="X66" s="766"/>
      <c r="Y66" s="766"/>
      <c r="Z66" s="767"/>
      <c r="AA66" s="765" t="s">
        <v>421</v>
      </c>
      <c r="AB66" s="766"/>
      <c r="AC66" s="766"/>
      <c r="AD66" s="766"/>
      <c r="AE66" s="767"/>
      <c r="AF66" s="898" t="s">
        <v>422</v>
      </c>
      <c r="AG66" s="861"/>
      <c r="AH66" s="861"/>
      <c r="AI66" s="861"/>
      <c r="AJ66" s="899"/>
      <c r="AK66" s="765" t="s">
        <v>402</v>
      </c>
      <c r="AL66" s="789"/>
      <c r="AM66" s="789"/>
      <c r="AN66" s="789"/>
      <c r="AO66" s="790"/>
      <c r="AP66" s="765" t="s">
        <v>423</v>
      </c>
      <c r="AQ66" s="766"/>
      <c r="AR66" s="766"/>
      <c r="AS66" s="766"/>
      <c r="AT66" s="767"/>
      <c r="AU66" s="765" t="s">
        <v>424</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0"/>
      <c r="AG67" s="864"/>
      <c r="AH67" s="864"/>
      <c r="AI67" s="864"/>
      <c r="AJ67" s="901"/>
      <c r="AK67" s="902"/>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8"/>
    </row>
    <row r="68" spans="1:131" s="249" customFormat="1" ht="26.25" customHeight="1" thickTop="1" x14ac:dyDescent="0.15">
      <c r="A68" s="260">
        <v>1</v>
      </c>
      <c r="B68" s="915" t="s">
        <v>593</v>
      </c>
      <c r="C68" s="916"/>
      <c r="D68" s="916"/>
      <c r="E68" s="916"/>
      <c r="F68" s="916"/>
      <c r="G68" s="916"/>
      <c r="H68" s="916"/>
      <c r="I68" s="916"/>
      <c r="J68" s="916"/>
      <c r="K68" s="916"/>
      <c r="L68" s="916"/>
      <c r="M68" s="916"/>
      <c r="N68" s="916"/>
      <c r="O68" s="916"/>
      <c r="P68" s="917"/>
      <c r="Q68" s="918">
        <v>1585</v>
      </c>
      <c r="R68" s="912"/>
      <c r="S68" s="912"/>
      <c r="T68" s="912"/>
      <c r="U68" s="912"/>
      <c r="V68" s="912">
        <v>1538</v>
      </c>
      <c r="W68" s="912"/>
      <c r="X68" s="912"/>
      <c r="Y68" s="912"/>
      <c r="Z68" s="912"/>
      <c r="AA68" s="912">
        <v>47</v>
      </c>
      <c r="AB68" s="912"/>
      <c r="AC68" s="912"/>
      <c r="AD68" s="912"/>
      <c r="AE68" s="912"/>
      <c r="AF68" s="912">
        <v>47</v>
      </c>
      <c r="AG68" s="912"/>
      <c r="AH68" s="912"/>
      <c r="AI68" s="912"/>
      <c r="AJ68" s="912"/>
      <c r="AK68" s="912">
        <v>33</v>
      </c>
      <c r="AL68" s="912"/>
      <c r="AM68" s="912"/>
      <c r="AN68" s="912"/>
      <c r="AO68" s="912"/>
      <c r="AP68" s="912" t="s">
        <v>607</v>
      </c>
      <c r="AQ68" s="912"/>
      <c r="AR68" s="912"/>
      <c r="AS68" s="912"/>
      <c r="AT68" s="912"/>
      <c r="AU68" s="912" t="s">
        <v>607</v>
      </c>
      <c r="AV68" s="912"/>
      <c r="AW68" s="912"/>
      <c r="AX68" s="912"/>
      <c r="AY68" s="912"/>
      <c r="AZ68" s="913"/>
      <c r="BA68" s="913"/>
      <c r="BB68" s="913"/>
      <c r="BC68" s="913"/>
      <c r="BD68" s="914"/>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8"/>
    </row>
    <row r="69" spans="1:131" s="249" customFormat="1" ht="26.25" customHeight="1" x14ac:dyDescent="0.15">
      <c r="A69" s="263">
        <v>2</v>
      </c>
      <c r="B69" s="919" t="s">
        <v>594</v>
      </c>
      <c r="C69" s="920"/>
      <c r="D69" s="920"/>
      <c r="E69" s="920"/>
      <c r="F69" s="920"/>
      <c r="G69" s="920"/>
      <c r="H69" s="920"/>
      <c r="I69" s="920"/>
      <c r="J69" s="920"/>
      <c r="K69" s="920"/>
      <c r="L69" s="920"/>
      <c r="M69" s="920"/>
      <c r="N69" s="920"/>
      <c r="O69" s="920"/>
      <c r="P69" s="921"/>
      <c r="Q69" s="922">
        <v>35559</v>
      </c>
      <c r="R69" s="879"/>
      <c r="S69" s="879"/>
      <c r="T69" s="879"/>
      <c r="U69" s="879"/>
      <c r="V69" s="879">
        <v>34739</v>
      </c>
      <c r="W69" s="879"/>
      <c r="X69" s="879"/>
      <c r="Y69" s="879"/>
      <c r="Z69" s="879"/>
      <c r="AA69" s="879">
        <v>860</v>
      </c>
      <c r="AB69" s="879"/>
      <c r="AC69" s="879"/>
      <c r="AD69" s="879"/>
      <c r="AE69" s="879"/>
      <c r="AF69" s="879">
        <v>860</v>
      </c>
      <c r="AG69" s="879"/>
      <c r="AH69" s="879"/>
      <c r="AI69" s="879"/>
      <c r="AJ69" s="879"/>
      <c r="AK69" s="879">
        <v>800</v>
      </c>
      <c r="AL69" s="879"/>
      <c r="AM69" s="879"/>
      <c r="AN69" s="879"/>
      <c r="AO69" s="879"/>
      <c r="AP69" s="879" t="s">
        <v>607</v>
      </c>
      <c r="AQ69" s="879"/>
      <c r="AR69" s="879"/>
      <c r="AS69" s="879"/>
      <c r="AT69" s="879"/>
      <c r="AU69" s="879" t="s">
        <v>607</v>
      </c>
      <c r="AV69" s="879"/>
      <c r="AW69" s="879"/>
      <c r="AX69" s="879"/>
      <c r="AY69" s="879"/>
      <c r="AZ69" s="923"/>
      <c r="BA69" s="923"/>
      <c r="BB69" s="923"/>
      <c r="BC69" s="923"/>
      <c r="BD69" s="924"/>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8"/>
    </row>
    <row r="70" spans="1:131" s="249" customFormat="1" ht="26.25" customHeight="1" x14ac:dyDescent="0.15">
      <c r="A70" s="263">
        <v>3</v>
      </c>
      <c r="B70" s="919" t="s">
        <v>595</v>
      </c>
      <c r="C70" s="920"/>
      <c r="D70" s="920"/>
      <c r="E70" s="920"/>
      <c r="F70" s="920"/>
      <c r="G70" s="920"/>
      <c r="H70" s="920"/>
      <c r="I70" s="920"/>
      <c r="J70" s="920"/>
      <c r="K70" s="920"/>
      <c r="L70" s="920"/>
      <c r="M70" s="920"/>
      <c r="N70" s="920"/>
      <c r="O70" s="920"/>
      <c r="P70" s="921"/>
      <c r="Q70" s="922">
        <v>164</v>
      </c>
      <c r="R70" s="879"/>
      <c r="S70" s="879"/>
      <c r="T70" s="879"/>
      <c r="U70" s="879"/>
      <c r="V70" s="879">
        <v>124</v>
      </c>
      <c r="W70" s="879"/>
      <c r="X70" s="879"/>
      <c r="Y70" s="879"/>
      <c r="Z70" s="879"/>
      <c r="AA70" s="879">
        <v>40</v>
      </c>
      <c r="AB70" s="879"/>
      <c r="AC70" s="879"/>
      <c r="AD70" s="879"/>
      <c r="AE70" s="879"/>
      <c r="AF70" s="879">
        <v>40</v>
      </c>
      <c r="AG70" s="879"/>
      <c r="AH70" s="879"/>
      <c r="AI70" s="879"/>
      <c r="AJ70" s="879"/>
      <c r="AK70" s="879">
        <v>0</v>
      </c>
      <c r="AL70" s="879"/>
      <c r="AM70" s="879"/>
      <c r="AN70" s="879"/>
      <c r="AO70" s="879"/>
      <c r="AP70" s="879" t="s">
        <v>607</v>
      </c>
      <c r="AQ70" s="879"/>
      <c r="AR70" s="879"/>
      <c r="AS70" s="879"/>
      <c r="AT70" s="879"/>
      <c r="AU70" s="879" t="s">
        <v>607</v>
      </c>
      <c r="AV70" s="879"/>
      <c r="AW70" s="879"/>
      <c r="AX70" s="879"/>
      <c r="AY70" s="879"/>
      <c r="AZ70" s="923"/>
      <c r="BA70" s="923"/>
      <c r="BB70" s="923"/>
      <c r="BC70" s="923"/>
      <c r="BD70" s="924"/>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8"/>
    </row>
    <row r="71" spans="1:131" s="249" customFormat="1" ht="26.25" customHeight="1" x14ac:dyDescent="0.15">
      <c r="A71" s="263">
        <v>4</v>
      </c>
      <c r="B71" s="919" t="s">
        <v>596</v>
      </c>
      <c r="C71" s="920"/>
      <c r="D71" s="920"/>
      <c r="E71" s="920"/>
      <c r="F71" s="920"/>
      <c r="G71" s="920"/>
      <c r="H71" s="920"/>
      <c r="I71" s="920"/>
      <c r="J71" s="920"/>
      <c r="K71" s="920"/>
      <c r="L71" s="920"/>
      <c r="M71" s="920"/>
      <c r="N71" s="920"/>
      <c r="O71" s="920"/>
      <c r="P71" s="921"/>
      <c r="Q71" s="922">
        <v>147921</v>
      </c>
      <c r="R71" s="879"/>
      <c r="S71" s="879"/>
      <c r="T71" s="879"/>
      <c r="U71" s="879"/>
      <c r="V71" s="879">
        <v>139803</v>
      </c>
      <c r="W71" s="879"/>
      <c r="X71" s="879"/>
      <c r="Y71" s="879"/>
      <c r="Z71" s="879"/>
      <c r="AA71" s="879">
        <v>8118</v>
      </c>
      <c r="AB71" s="879"/>
      <c r="AC71" s="879"/>
      <c r="AD71" s="879"/>
      <c r="AE71" s="879"/>
      <c r="AF71" s="879">
        <v>8118</v>
      </c>
      <c r="AG71" s="879"/>
      <c r="AH71" s="879"/>
      <c r="AI71" s="879"/>
      <c r="AJ71" s="879"/>
      <c r="AK71" s="879">
        <v>1654</v>
      </c>
      <c r="AL71" s="879"/>
      <c r="AM71" s="879"/>
      <c r="AN71" s="879"/>
      <c r="AO71" s="879"/>
      <c r="AP71" s="879" t="s">
        <v>607</v>
      </c>
      <c r="AQ71" s="879"/>
      <c r="AR71" s="879"/>
      <c r="AS71" s="879"/>
      <c r="AT71" s="879"/>
      <c r="AU71" s="879" t="s">
        <v>607</v>
      </c>
      <c r="AV71" s="879"/>
      <c r="AW71" s="879"/>
      <c r="AX71" s="879"/>
      <c r="AY71" s="879"/>
      <c r="AZ71" s="923"/>
      <c r="BA71" s="923"/>
      <c r="BB71" s="923"/>
      <c r="BC71" s="923"/>
      <c r="BD71" s="924"/>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8"/>
    </row>
    <row r="72" spans="1:131" s="249" customFormat="1" ht="26.25" customHeight="1" x14ac:dyDescent="0.15">
      <c r="A72" s="263">
        <v>5</v>
      </c>
      <c r="B72" s="919" t="s">
        <v>597</v>
      </c>
      <c r="C72" s="920"/>
      <c r="D72" s="920"/>
      <c r="E72" s="920"/>
      <c r="F72" s="920"/>
      <c r="G72" s="920"/>
      <c r="H72" s="920"/>
      <c r="I72" s="920"/>
      <c r="J72" s="920"/>
      <c r="K72" s="920"/>
      <c r="L72" s="920"/>
      <c r="M72" s="920"/>
      <c r="N72" s="920"/>
      <c r="O72" s="920"/>
      <c r="P72" s="921"/>
      <c r="Q72" s="922">
        <v>158</v>
      </c>
      <c r="R72" s="879"/>
      <c r="S72" s="879"/>
      <c r="T72" s="879"/>
      <c r="U72" s="879"/>
      <c r="V72" s="879">
        <v>149</v>
      </c>
      <c r="W72" s="879"/>
      <c r="X72" s="879"/>
      <c r="Y72" s="879"/>
      <c r="Z72" s="879"/>
      <c r="AA72" s="879">
        <v>8</v>
      </c>
      <c r="AB72" s="879"/>
      <c r="AC72" s="879"/>
      <c r="AD72" s="879"/>
      <c r="AE72" s="879"/>
      <c r="AF72" s="879">
        <v>8</v>
      </c>
      <c r="AG72" s="879"/>
      <c r="AH72" s="879"/>
      <c r="AI72" s="879"/>
      <c r="AJ72" s="879"/>
      <c r="AK72" s="879">
        <v>38</v>
      </c>
      <c r="AL72" s="879"/>
      <c r="AM72" s="879"/>
      <c r="AN72" s="879"/>
      <c r="AO72" s="879"/>
      <c r="AP72" s="879" t="s">
        <v>607</v>
      </c>
      <c r="AQ72" s="879"/>
      <c r="AR72" s="879"/>
      <c r="AS72" s="879"/>
      <c r="AT72" s="879"/>
      <c r="AU72" s="879" t="s">
        <v>607</v>
      </c>
      <c r="AV72" s="879"/>
      <c r="AW72" s="879"/>
      <c r="AX72" s="879"/>
      <c r="AY72" s="879"/>
      <c r="AZ72" s="923"/>
      <c r="BA72" s="923"/>
      <c r="BB72" s="923"/>
      <c r="BC72" s="923"/>
      <c r="BD72" s="924"/>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8"/>
    </row>
    <row r="73" spans="1:131" s="249" customFormat="1" ht="26.25" customHeight="1" x14ac:dyDescent="0.15">
      <c r="A73" s="263">
        <v>6</v>
      </c>
      <c r="B73" s="919" t="s">
        <v>598</v>
      </c>
      <c r="C73" s="920"/>
      <c r="D73" s="920"/>
      <c r="E73" s="920"/>
      <c r="F73" s="920"/>
      <c r="G73" s="920"/>
      <c r="H73" s="920"/>
      <c r="I73" s="920"/>
      <c r="J73" s="920"/>
      <c r="K73" s="920"/>
      <c r="L73" s="920"/>
      <c r="M73" s="920"/>
      <c r="N73" s="920"/>
      <c r="O73" s="920"/>
      <c r="P73" s="921"/>
      <c r="Q73" s="922">
        <v>7417</v>
      </c>
      <c r="R73" s="879"/>
      <c r="S73" s="879"/>
      <c r="T73" s="879"/>
      <c r="U73" s="879"/>
      <c r="V73" s="879">
        <v>7036</v>
      </c>
      <c r="W73" s="879"/>
      <c r="X73" s="879"/>
      <c r="Y73" s="879"/>
      <c r="Z73" s="879"/>
      <c r="AA73" s="879">
        <v>381</v>
      </c>
      <c r="AB73" s="879"/>
      <c r="AC73" s="879"/>
      <c r="AD73" s="879"/>
      <c r="AE73" s="879"/>
      <c r="AF73" s="879">
        <v>381</v>
      </c>
      <c r="AG73" s="879"/>
      <c r="AH73" s="879"/>
      <c r="AI73" s="879"/>
      <c r="AJ73" s="879"/>
      <c r="AK73" s="879">
        <v>0</v>
      </c>
      <c r="AL73" s="879"/>
      <c r="AM73" s="879"/>
      <c r="AN73" s="879"/>
      <c r="AO73" s="879"/>
      <c r="AP73" s="879" t="s">
        <v>607</v>
      </c>
      <c r="AQ73" s="879"/>
      <c r="AR73" s="879"/>
      <c r="AS73" s="879"/>
      <c r="AT73" s="879"/>
      <c r="AU73" s="879" t="s">
        <v>607</v>
      </c>
      <c r="AV73" s="879"/>
      <c r="AW73" s="879"/>
      <c r="AX73" s="879"/>
      <c r="AY73" s="879"/>
      <c r="AZ73" s="923"/>
      <c r="BA73" s="923"/>
      <c r="BB73" s="923"/>
      <c r="BC73" s="923"/>
      <c r="BD73" s="924"/>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8"/>
    </row>
    <row r="74" spans="1:131" s="249" customFormat="1" ht="26.25" customHeight="1" x14ac:dyDescent="0.15">
      <c r="A74" s="263">
        <v>7</v>
      </c>
      <c r="B74" s="919" t="s">
        <v>599</v>
      </c>
      <c r="C74" s="920"/>
      <c r="D74" s="920"/>
      <c r="E74" s="920"/>
      <c r="F74" s="920"/>
      <c r="G74" s="920"/>
      <c r="H74" s="920"/>
      <c r="I74" s="920"/>
      <c r="J74" s="920"/>
      <c r="K74" s="920"/>
      <c r="L74" s="920"/>
      <c r="M74" s="920"/>
      <c r="N74" s="920"/>
      <c r="O74" s="920"/>
      <c r="P74" s="921"/>
      <c r="Q74" s="922">
        <v>3227</v>
      </c>
      <c r="R74" s="879"/>
      <c r="S74" s="879"/>
      <c r="T74" s="879"/>
      <c r="U74" s="879"/>
      <c r="V74" s="879">
        <v>3136</v>
      </c>
      <c r="W74" s="879"/>
      <c r="X74" s="879"/>
      <c r="Y74" s="879"/>
      <c r="Z74" s="879"/>
      <c r="AA74" s="879">
        <v>92</v>
      </c>
      <c r="AB74" s="879"/>
      <c r="AC74" s="879"/>
      <c r="AD74" s="879"/>
      <c r="AE74" s="879"/>
      <c r="AF74" s="879">
        <v>92</v>
      </c>
      <c r="AG74" s="879"/>
      <c r="AH74" s="879"/>
      <c r="AI74" s="879"/>
      <c r="AJ74" s="879"/>
      <c r="AK74" s="879">
        <v>156</v>
      </c>
      <c r="AL74" s="879"/>
      <c r="AM74" s="879"/>
      <c r="AN74" s="879"/>
      <c r="AO74" s="879"/>
      <c r="AP74" s="879" t="s">
        <v>607</v>
      </c>
      <c r="AQ74" s="879"/>
      <c r="AR74" s="879"/>
      <c r="AS74" s="879"/>
      <c r="AT74" s="879"/>
      <c r="AU74" s="879" t="s">
        <v>607</v>
      </c>
      <c r="AV74" s="879"/>
      <c r="AW74" s="879"/>
      <c r="AX74" s="879"/>
      <c r="AY74" s="879"/>
      <c r="AZ74" s="923"/>
      <c r="BA74" s="923"/>
      <c r="BB74" s="923"/>
      <c r="BC74" s="923"/>
      <c r="BD74" s="924"/>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8"/>
    </row>
    <row r="75" spans="1:131" s="249" customFormat="1" ht="26.25" customHeight="1" x14ac:dyDescent="0.15">
      <c r="A75" s="263">
        <v>8</v>
      </c>
      <c r="B75" s="919" t="s">
        <v>600</v>
      </c>
      <c r="C75" s="920"/>
      <c r="D75" s="920"/>
      <c r="E75" s="920"/>
      <c r="F75" s="920"/>
      <c r="G75" s="920"/>
      <c r="H75" s="920"/>
      <c r="I75" s="920"/>
      <c r="J75" s="920"/>
      <c r="K75" s="920"/>
      <c r="L75" s="920"/>
      <c r="M75" s="920"/>
      <c r="N75" s="920"/>
      <c r="O75" s="920"/>
      <c r="P75" s="921"/>
      <c r="Q75" s="925">
        <v>535</v>
      </c>
      <c r="R75" s="926"/>
      <c r="S75" s="926"/>
      <c r="T75" s="926"/>
      <c r="U75" s="878"/>
      <c r="V75" s="927">
        <v>477</v>
      </c>
      <c r="W75" s="926"/>
      <c r="X75" s="926"/>
      <c r="Y75" s="926"/>
      <c r="Z75" s="878"/>
      <c r="AA75" s="927">
        <v>58</v>
      </c>
      <c r="AB75" s="926"/>
      <c r="AC75" s="926"/>
      <c r="AD75" s="926"/>
      <c r="AE75" s="878"/>
      <c r="AF75" s="927">
        <v>58</v>
      </c>
      <c r="AG75" s="926"/>
      <c r="AH75" s="926"/>
      <c r="AI75" s="926"/>
      <c r="AJ75" s="878"/>
      <c r="AK75" s="927">
        <v>6</v>
      </c>
      <c r="AL75" s="926"/>
      <c r="AM75" s="926"/>
      <c r="AN75" s="926"/>
      <c r="AO75" s="878"/>
      <c r="AP75" s="927" t="s">
        <v>607</v>
      </c>
      <c r="AQ75" s="926"/>
      <c r="AR75" s="926"/>
      <c r="AS75" s="926"/>
      <c r="AT75" s="878"/>
      <c r="AU75" s="927" t="s">
        <v>607</v>
      </c>
      <c r="AV75" s="926"/>
      <c r="AW75" s="926"/>
      <c r="AX75" s="926"/>
      <c r="AY75" s="878"/>
      <c r="AZ75" s="923"/>
      <c r="BA75" s="923"/>
      <c r="BB75" s="923"/>
      <c r="BC75" s="923"/>
      <c r="BD75" s="924"/>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8"/>
    </row>
    <row r="76" spans="1:131" s="249" customFormat="1" ht="26.25" customHeight="1" x14ac:dyDescent="0.15">
      <c r="A76" s="263">
        <v>9</v>
      </c>
      <c r="B76" s="919" t="s">
        <v>601</v>
      </c>
      <c r="C76" s="920"/>
      <c r="D76" s="920"/>
      <c r="E76" s="920"/>
      <c r="F76" s="920"/>
      <c r="G76" s="920"/>
      <c r="H76" s="920"/>
      <c r="I76" s="920"/>
      <c r="J76" s="920"/>
      <c r="K76" s="920"/>
      <c r="L76" s="920"/>
      <c r="M76" s="920"/>
      <c r="N76" s="920"/>
      <c r="O76" s="920"/>
      <c r="P76" s="921"/>
      <c r="Q76" s="925" t="s">
        <v>607</v>
      </c>
      <c r="R76" s="926"/>
      <c r="S76" s="926"/>
      <c r="T76" s="926"/>
      <c r="U76" s="878"/>
      <c r="V76" s="927" t="s">
        <v>607</v>
      </c>
      <c r="W76" s="926"/>
      <c r="X76" s="926"/>
      <c r="Y76" s="926"/>
      <c r="Z76" s="878"/>
      <c r="AA76" s="927" t="s">
        <v>607</v>
      </c>
      <c r="AB76" s="926"/>
      <c r="AC76" s="926"/>
      <c r="AD76" s="926"/>
      <c r="AE76" s="878"/>
      <c r="AF76" s="927" t="s">
        <v>607</v>
      </c>
      <c r="AG76" s="926"/>
      <c r="AH76" s="926"/>
      <c r="AI76" s="926"/>
      <c r="AJ76" s="878"/>
      <c r="AK76" s="927">
        <v>0</v>
      </c>
      <c r="AL76" s="926"/>
      <c r="AM76" s="926"/>
      <c r="AN76" s="926"/>
      <c r="AO76" s="878"/>
      <c r="AP76" s="927" t="s">
        <v>607</v>
      </c>
      <c r="AQ76" s="926"/>
      <c r="AR76" s="926"/>
      <c r="AS76" s="926"/>
      <c r="AT76" s="878"/>
      <c r="AU76" s="927" t="s">
        <v>607</v>
      </c>
      <c r="AV76" s="926"/>
      <c r="AW76" s="926"/>
      <c r="AX76" s="926"/>
      <c r="AY76" s="878"/>
      <c r="AZ76" s="923"/>
      <c r="BA76" s="923"/>
      <c r="BB76" s="923"/>
      <c r="BC76" s="923"/>
      <c r="BD76" s="924"/>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8"/>
    </row>
    <row r="77" spans="1:131" s="249" customFormat="1" ht="26.25" customHeight="1" x14ac:dyDescent="0.15">
      <c r="A77" s="263">
        <v>10</v>
      </c>
      <c r="B77" s="919"/>
      <c r="C77" s="920"/>
      <c r="D77" s="920"/>
      <c r="E77" s="920"/>
      <c r="F77" s="920"/>
      <c r="G77" s="920"/>
      <c r="H77" s="920"/>
      <c r="I77" s="920"/>
      <c r="J77" s="920"/>
      <c r="K77" s="920"/>
      <c r="L77" s="920"/>
      <c r="M77" s="920"/>
      <c r="N77" s="920"/>
      <c r="O77" s="920"/>
      <c r="P77" s="921"/>
      <c r="Q77" s="925"/>
      <c r="R77" s="926"/>
      <c r="S77" s="926"/>
      <c r="T77" s="926"/>
      <c r="U77" s="878"/>
      <c r="V77" s="927"/>
      <c r="W77" s="926"/>
      <c r="X77" s="926"/>
      <c r="Y77" s="926"/>
      <c r="Z77" s="878"/>
      <c r="AA77" s="927"/>
      <c r="AB77" s="926"/>
      <c r="AC77" s="926"/>
      <c r="AD77" s="926"/>
      <c r="AE77" s="878"/>
      <c r="AF77" s="927"/>
      <c r="AG77" s="926"/>
      <c r="AH77" s="926"/>
      <c r="AI77" s="926"/>
      <c r="AJ77" s="878"/>
      <c r="AK77" s="927"/>
      <c r="AL77" s="926"/>
      <c r="AM77" s="926"/>
      <c r="AN77" s="926"/>
      <c r="AO77" s="878"/>
      <c r="AP77" s="927"/>
      <c r="AQ77" s="926"/>
      <c r="AR77" s="926"/>
      <c r="AS77" s="926"/>
      <c r="AT77" s="878"/>
      <c r="AU77" s="927"/>
      <c r="AV77" s="926"/>
      <c r="AW77" s="926"/>
      <c r="AX77" s="926"/>
      <c r="AY77" s="878"/>
      <c r="AZ77" s="923"/>
      <c r="BA77" s="923"/>
      <c r="BB77" s="923"/>
      <c r="BC77" s="923"/>
      <c r="BD77" s="924"/>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8"/>
    </row>
    <row r="78" spans="1:131" s="249" customFormat="1" ht="26.25" customHeight="1" x14ac:dyDescent="0.15">
      <c r="A78" s="263">
        <v>11</v>
      </c>
      <c r="B78" s="919"/>
      <c r="C78" s="920"/>
      <c r="D78" s="920"/>
      <c r="E78" s="920"/>
      <c r="F78" s="920"/>
      <c r="G78" s="920"/>
      <c r="H78" s="920"/>
      <c r="I78" s="920"/>
      <c r="J78" s="920"/>
      <c r="K78" s="920"/>
      <c r="L78" s="920"/>
      <c r="M78" s="920"/>
      <c r="N78" s="920"/>
      <c r="O78" s="920"/>
      <c r="P78" s="921"/>
      <c r="Q78" s="922"/>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3"/>
      <c r="BA78" s="923"/>
      <c r="BB78" s="923"/>
      <c r="BC78" s="923"/>
      <c r="BD78" s="924"/>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8"/>
    </row>
    <row r="79" spans="1:131" s="249" customFormat="1" ht="26.25" customHeight="1" x14ac:dyDescent="0.15">
      <c r="A79" s="263">
        <v>12</v>
      </c>
      <c r="B79" s="919"/>
      <c r="C79" s="920"/>
      <c r="D79" s="920"/>
      <c r="E79" s="920"/>
      <c r="F79" s="920"/>
      <c r="G79" s="920"/>
      <c r="H79" s="920"/>
      <c r="I79" s="920"/>
      <c r="J79" s="920"/>
      <c r="K79" s="920"/>
      <c r="L79" s="920"/>
      <c r="M79" s="920"/>
      <c r="N79" s="920"/>
      <c r="O79" s="920"/>
      <c r="P79" s="921"/>
      <c r="Q79" s="922"/>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3"/>
      <c r="BA79" s="923"/>
      <c r="BB79" s="923"/>
      <c r="BC79" s="923"/>
      <c r="BD79" s="924"/>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8"/>
    </row>
    <row r="80" spans="1:131" s="249" customFormat="1" ht="26.25" customHeight="1" x14ac:dyDescent="0.15">
      <c r="A80" s="263">
        <v>13</v>
      </c>
      <c r="B80" s="919"/>
      <c r="C80" s="920"/>
      <c r="D80" s="920"/>
      <c r="E80" s="920"/>
      <c r="F80" s="920"/>
      <c r="G80" s="920"/>
      <c r="H80" s="920"/>
      <c r="I80" s="920"/>
      <c r="J80" s="920"/>
      <c r="K80" s="920"/>
      <c r="L80" s="920"/>
      <c r="M80" s="920"/>
      <c r="N80" s="920"/>
      <c r="O80" s="920"/>
      <c r="P80" s="921"/>
      <c r="Q80" s="922"/>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3"/>
      <c r="BA80" s="923"/>
      <c r="BB80" s="923"/>
      <c r="BC80" s="923"/>
      <c r="BD80" s="924"/>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8"/>
    </row>
    <row r="81" spans="1:131" s="249" customFormat="1" ht="26.25" customHeight="1" x14ac:dyDescent="0.15">
      <c r="A81" s="263">
        <v>14</v>
      </c>
      <c r="B81" s="919"/>
      <c r="C81" s="920"/>
      <c r="D81" s="920"/>
      <c r="E81" s="920"/>
      <c r="F81" s="920"/>
      <c r="G81" s="920"/>
      <c r="H81" s="920"/>
      <c r="I81" s="920"/>
      <c r="J81" s="920"/>
      <c r="K81" s="920"/>
      <c r="L81" s="920"/>
      <c r="M81" s="920"/>
      <c r="N81" s="920"/>
      <c r="O81" s="920"/>
      <c r="P81" s="921"/>
      <c r="Q81" s="922"/>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3"/>
      <c r="BA81" s="923"/>
      <c r="BB81" s="923"/>
      <c r="BC81" s="923"/>
      <c r="BD81" s="924"/>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8"/>
    </row>
    <row r="82" spans="1:131" s="249" customFormat="1" ht="26.25" customHeight="1" x14ac:dyDescent="0.15">
      <c r="A82" s="263">
        <v>15</v>
      </c>
      <c r="B82" s="919"/>
      <c r="C82" s="920"/>
      <c r="D82" s="920"/>
      <c r="E82" s="920"/>
      <c r="F82" s="920"/>
      <c r="G82" s="920"/>
      <c r="H82" s="920"/>
      <c r="I82" s="920"/>
      <c r="J82" s="920"/>
      <c r="K82" s="920"/>
      <c r="L82" s="920"/>
      <c r="M82" s="920"/>
      <c r="N82" s="920"/>
      <c r="O82" s="920"/>
      <c r="P82" s="921"/>
      <c r="Q82" s="922"/>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3"/>
      <c r="BA82" s="923"/>
      <c r="BB82" s="923"/>
      <c r="BC82" s="923"/>
      <c r="BD82" s="924"/>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8"/>
    </row>
    <row r="83" spans="1:131" s="249" customFormat="1" ht="26.25" customHeight="1" x14ac:dyDescent="0.15">
      <c r="A83" s="263">
        <v>16</v>
      </c>
      <c r="B83" s="919"/>
      <c r="C83" s="920"/>
      <c r="D83" s="920"/>
      <c r="E83" s="920"/>
      <c r="F83" s="920"/>
      <c r="G83" s="920"/>
      <c r="H83" s="920"/>
      <c r="I83" s="920"/>
      <c r="J83" s="920"/>
      <c r="K83" s="920"/>
      <c r="L83" s="920"/>
      <c r="M83" s="920"/>
      <c r="N83" s="920"/>
      <c r="O83" s="920"/>
      <c r="P83" s="921"/>
      <c r="Q83" s="922"/>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3"/>
      <c r="BA83" s="923"/>
      <c r="BB83" s="923"/>
      <c r="BC83" s="923"/>
      <c r="BD83" s="924"/>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8"/>
    </row>
    <row r="84" spans="1:131" s="249" customFormat="1" ht="26.25" customHeight="1" x14ac:dyDescent="0.15">
      <c r="A84" s="263">
        <v>17</v>
      </c>
      <c r="B84" s="919"/>
      <c r="C84" s="920"/>
      <c r="D84" s="920"/>
      <c r="E84" s="920"/>
      <c r="F84" s="920"/>
      <c r="G84" s="920"/>
      <c r="H84" s="920"/>
      <c r="I84" s="920"/>
      <c r="J84" s="920"/>
      <c r="K84" s="920"/>
      <c r="L84" s="920"/>
      <c r="M84" s="920"/>
      <c r="N84" s="920"/>
      <c r="O84" s="920"/>
      <c r="P84" s="921"/>
      <c r="Q84" s="922"/>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3"/>
      <c r="BA84" s="923"/>
      <c r="BB84" s="923"/>
      <c r="BC84" s="923"/>
      <c r="BD84" s="924"/>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8"/>
    </row>
    <row r="85" spans="1:131" s="249" customFormat="1" ht="26.25" customHeight="1" x14ac:dyDescent="0.15">
      <c r="A85" s="263">
        <v>18</v>
      </c>
      <c r="B85" s="919"/>
      <c r="C85" s="920"/>
      <c r="D85" s="920"/>
      <c r="E85" s="920"/>
      <c r="F85" s="920"/>
      <c r="G85" s="920"/>
      <c r="H85" s="920"/>
      <c r="I85" s="920"/>
      <c r="J85" s="920"/>
      <c r="K85" s="920"/>
      <c r="L85" s="920"/>
      <c r="M85" s="920"/>
      <c r="N85" s="920"/>
      <c r="O85" s="920"/>
      <c r="P85" s="921"/>
      <c r="Q85" s="922"/>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3"/>
      <c r="BA85" s="923"/>
      <c r="BB85" s="923"/>
      <c r="BC85" s="923"/>
      <c r="BD85" s="924"/>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8"/>
    </row>
    <row r="86" spans="1:131" s="249" customFormat="1" ht="26.25" customHeight="1" x14ac:dyDescent="0.15">
      <c r="A86" s="263">
        <v>19</v>
      </c>
      <c r="B86" s="919"/>
      <c r="C86" s="920"/>
      <c r="D86" s="920"/>
      <c r="E86" s="920"/>
      <c r="F86" s="920"/>
      <c r="G86" s="920"/>
      <c r="H86" s="920"/>
      <c r="I86" s="920"/>
      <c r="J86" s="920"/>
      <c r="K86" s="920"/>
      <c r="L86" s="920"/>
      <c r="M86" s="920"/>
      <c r="N86" s="920"/>
      <c r="O86" s="920"/>
      <c r="P86" s="921"/>
      <c r="Q86" s="922"/>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3"/>
      <c r="BA86" s="923"/>
      <c r="BB86" s="923"/>
      <c r="BC86" s="923"/>
      <c r="BD86" s="924"/>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8"/>
    </row>
    <row r="87" spans="1:131" s="249" customFormat="1" ht="26.25" customHeight="1" x14ac:dyDescent="0.15">
      <c r="A87" s="271">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8"/>
    </row>
    <row r="88" spans="1:131" s="249" customFormat="1" ht="26.25" customHeight="1" thickBot="1" x14ac:dyDescent="0.2">
      <c r="A88" s="266" t="s">
        <v>393</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9604</v>
      </c>
      <c r="AG88" s="890"/>
      <c r="AH88" s="890"/>
      <c r="AI88" s="890"/>
      <c r="AJ88" s="890"/>
      <c r="AK88" s="887"/>
      <c r="AL88" s="887"/>
      <c r="AM88" s="887"/>
      <c r="AN88" s="887"/>
      <c r="AO88" s="887"/>
      <c r="AP88" s="890">
        <f>SUM(AP68:AT87)</f>
        <v>0</v>
      </c>
      <c r="AQ88" s="890"/>
      <c r="AR88" s="890"/>
      <c r="AS88" s="890"/>
      <c r="AT88" s="890"/>
      <c r="AU88" s="890">
        <f>SUM(AU68:AY87)</f>
        <v>0</v>
      </c>
      <c r="AV88" s="890"/>
      <c r="AW88" s="890"/>
      <c r="AX88" s="890"/>
      <c r="AY88" s="890"/>
      <c r="AZ88" s="935"/>
      <c r="BA88" s="935"/>
      <c r="BB88" s="935"/>
      <c r="BC88" s="935"/>
      <c r="BD88" s="936"/>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6"/>
      <c r="CT102" s="896"/>
      <c r="CU102" s="896"/>
      <c r="CV102" s="941"/>
      <c r="CW102" s="940"/>
      <c r="CX102" s="896"/>
      <c r="CY102" s="896"/>
      <c r="CZ102" s="896"/>
      <c r="DA102" s="941"/>
      <c r="DB102" s="940"/>
      <c r="DC102" s="896"/>
      <c r="DD102" s="896"/>
      <c r="DE102" s="896"/>
      <c r="DF102" s="941"/>
      <c r="DG102" s="940"/>
      <c r="DH102" s="896"/>
      <c r="DI102" s="896"/>
      <c r="DJ102" s="896"/>
      <c r="DK102" s="941"/>
      <c r="DL102" s="940"/>
      <c r="DM102" s="896"/>
      <c r="DN102" s="896"/>
      <c r="DO102" s="896"/>
      <c r="DP102" s="941"/>
      <c r="DQ102" s="940"/>
      <c r="DR102" s="896"/>
      <c r="DS102" s="896"/>
      <c r="DT102" s="896"/>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309</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309</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309</v>
      </c>
      <c r="DR109" s="943"/>
      <c r="DS109" s="943"/>
      <c r="DT109" s="943"/>
      <c r="DU109" s="944"/>
      <c r="DV109" s="942" t="s">
        <v>436</v>
      </c>
      <c r="DW109" s="943"/>
      <c r="DX109" s="943"/>
      <c r="DY109" s="943"/>
      <c r="DZ109" s="945"/>
    </row>
    <row r="110" spans="1:131" s="248" customFormat="1" ht="26.25" customHeight="1" x14ac:dyDescent="0.15">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122641</v>
      </c>
      <c r="AB110" s="950"/>
      <c r="AC110" s="950"/>
      <c r="AD110" s="950"/>
      <c r="AE110" s="951"/>
      <c r="AF110" s="952">
        <v>117096</v>
      </c>
      <c r="AG110" s="950"/>
      <c r="AH110" s="950"/>
      <c r="AI110" s="950"/>
      <c r="AJ110" s="951"/>
      <c r="AK110" s="952">
        <v>128378</v>
      </c>
      <c r="AL110" s="950"/>
      <c r="AM110" s="950"/>
      <c r="AN110" s="950"/>
      <c r="AO110" s="951"/>
      <c r="AP110" s="953">
        <v>21.8</v>
      </c>
      <c r="AQ110" s="954"/>
      <c r="AR110" s="954"/>
      <c r="AS110" s="954"/>
      <c r="AT110" s="955"/>
      <c r="AU110" s="956" t="s">
        <v>73</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1550595</v>
      </c>
      <c r="BR110" s="985"/>
      <c r="BS110" s="985"/>
      <c r="BT110" s="985"/>
      <c r="BU110" s="985"/>
      <c r="BV110" s="985">
        <v>1642707</v>
      </c>
      <c r="BW110" s="985"/>
      <c r="BX110" s="985"/>
      <c r="BY110" s="985"/>
      <c r="BZ110" s="985"/>
      <c r="CA110" s="985">
        <v>1619194</v>
      </c>
      <c r="CB110" s="985"/>
      <c r="CC110" s="985"/>
      <c r="CD110" s="985"/>
      <c r="CE110" s="985"/>
      <c r="CF110" s="999">
        <v>274.60000000000002</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442</v>
      </c>
      <c r="DH110" s="985"/>
      <c r="DI110" s="985"/>
      <c r="DJ110" s="985"/>
      <c r="DK110" s="985"/>
      <c r="DL110" s="985" t="s">
        <v>443</v>
      </c>
      <c r="DM110" s="985"/>
      <c r="DN110" s="985"/>
      <c r="DO110" s="985"/>
      <c r="DP110" s="985"/>
      <c r="DQ110" s="985" t="s">
        <v>442</v>
      </c>
      <c r="DR110" s="985"/>
      <c r="DS110" s="985"/>
      <c r="DT110" s="985"/>
      <c r="DU110" s="985"/>
      <c r="DV110" s="986" t="s">
        <v>442</v>
      </c>
      <c r="DW110" s="986"/>
      <c r="DX110" s="986"/>
      <c r="DY110" s="986"/>
      <c r="DZ110" s="987"/>
    </row>
    <row r="111" spans="1:131" s="248" customFormat="1" ht="26.25" customHeight="1" x14ac:dyDescent="0.1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442</v>
      </c>
      <c r="AB111" s="992"/>
      <c r="AC111" s="992"/>
      <c r="AD111" s="992"/>
      <c r="AE111" s="993"/>
      <c r="AF111" s="994" t="s">
        <v>443</v>
      </c>
      <c r="AG111" s="992"/>
      <c r="AH111" s="992"/>
      <c r="AI111" s="992"/>
      <c r="AJ111" s="993"/>
      <c r="AK111" s="994" t="s">
        <v>177</v>
      </c>
      <c r="AL111" s="992"/>
      <c r="AM111" s="992"/>
      <c r="AN111" s="992"/>
      <c r="AO111" s="993"/>
      <c r="AP111" s="995" t="s">
        <v>445</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t="s">
        <v>395</v>
      </c>
      <c r="BR111" s="978"/>
      <c r="BS111" s="978"/>
      <c r="BT111" s="978"/>
      <c r="BU111" s="978"/>
      <c r="BV111" s="978" t="s">
        <v>395</v>
      </c>
      <c r="BW111" s="978"/>
      <c r="BX111" s="978"/>
      <c r="BY111" s="978"/>
      <c r="BZ111" s="978"/>
      <c r="CA111" s="978" t="s">
        <v>395</v>
      </c>
      <c r="CB111" s="978"/>
      <c r="CC111" s="978"/>
      <c r="CD111" s="978"/>
      <c r="CE111" s="978"/>
      <c r="CF111" s="972" t="s">
        <v>445</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442</v>
      </c>
      <c r="DH111" s="978"/>
      <c r="DI111" s="978"/>
      <c r="DJ111" s="978"/>
      <c r="DK111" s="978"/>
      <c r="DL111" s="978" t="s">
        <v>448</v>
      </c>
      <c r="DM111" s="978"/>
      <c r="DN111" s="978"/>
      <c r="DO111" s="978"/>
      <c r="DP111" s="978"/>
      <c r="DQ111" s="978" t="s">
        <v>442</v>
      </c>
      <c r="DR111" s="978"/>
      <c r="DS111" s="978"/>
      <c r="DT111" s="978"/>
      <c r="DU111" s="978"/>
      <c r="DV111" s="979" t="s">
        <v>445</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451</v>
      </c>
      <c r="AG112" s="1017"/>
      <c r="AH112" s="1017"/>
      <c r="AI112" s="1017"/>
      <c r="AJ112" s="1018"/>
      <c r="AK112" s="1019" t="s">
        <v>395</v>
      </c>
      <c r="AL112" s="1017"/>
      <c r="AM112" s="1017"/>
      <c r="AN112" s="1017"/>
      <c r="AO112" s="1018"/>
      <c r="AP112" s="1020" t="s">
        <v>442</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123141</v>
      </c>
      <c r="BR112" s="978"/>
      <c r="BS112" s="978"/>
      <c r="BT112" s="978"/>
      <c r="BU112" s="978"/>
      <c r="BV112" s="978">
        <v>127696</v>
      </c>
      <c r="BW112" s="978"/>
      <c r="BX112" s="978"/>
      <c r="BY112" s="978"/>
      <c r="BZ112" s="978"/>
      <c r="CA112" s="978">
        <v>155799</v>
      </c>
      <c r="CB112" s="978"/>
      <c r="CC112" s="978"/>
      <c r="CD112" s="978"/>
      <c r="CE112" s="978"/>
      <c r="CF112" s="972">
        <v>26.4</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442</v>
      </c>
      <c r="DM112" s="978"/>
      <c r="DN112" s="978"/>
      <c r="DO112" s="978"/>
      <c r="DP112" s="978"/>
      <c r="DQ112" s="978" t="s">
        <v>451</v>
      </c>
      <c r="DR112" s="978"/>
      <c r="DS112" s="978"/>
      <c r="DT112" s="978"/>
      <c r="DU112" s="978"/>
      <c r="DV112" s="979" t="s">
        <v>395</v>
      </c>
      <c r="DW112" s="979"/>
      <c r="DX112" s="979"/>
      <c r="DY112" s="979"/>
      <c r="DZ112" s="980"/>
    </row>
    <row r="113" spans="1:130" s="248" customFormat="1" ht="26.25" customHeight="1" x14ac:dyDescent="0.15">
      <c r="A113" s="1012"/>
      <c r="B113" s="1013"/>
      <c r="C113" s="1008" t="s">
        <v>454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7706</v>
      </c>
      <c r="AB113" s="992"/>
      <c r="AC113" s="992"/>
      <c r="AD113" s="992"/>
      <c r="AE113" s="993"/>
      <c r="AF113" s="994">
        <v>11872</v>
      </c>
      <c r="AG113" s="992"/>
      <c r="AH113" s="992"/>
      <c r="AI113" s="992"/>
      <c r="AJ113" s="993"/>
      <c r="AK113" s="994">
        <v>8795</v>
      </c>
      <c r="AL113" s="992"/>
      <c r="AM113" s="992"/>
      <c r="AN113" s="992"/>
      <c r="AO113" s="993"/>
      <c r="AP113" s="995">
        <v>1.5</v>
      </c>
      <c r="AQ113" s="996"/>
      <c r="AR113" s="996"/>
      <c r="AS113" s="996"/>
      <c r="AT113" s="997"/>
      <c r="AU113" s="958"/>
      <c r="AV113" s="959"/>
      <c r="AW113" s="959"/>
      <c r="AX113" s="959"/>
      <c r="AY113" s="959"/>
      <c r="AZ113" s="1007" t="s">
        <v>455</v>
      </c>
      <c r="BA113" s="1008"/>
      <c r="BB113" s="1008"/>
      <c r="BC113" s="1008"/>
      <c r="BD113" s="1008"/>
      <c r="BE113" s="1008"/>
      <c r="BF113" s="1008"/>
      <c r="BG113" s="1008"/>
      <c r="BH113" s="1008"/>
      <c r="BI113" s="1008"/>
      <c r="BJ113" s="1008"/>
      <c r="BK113" s="1008"/>
      <c r="BL113" s="1008"/>
      <c r="BM113" s="1008"/>
      <c r="BN113" s="1008"/>
      <c r="BO113" s="1008"/>
      <c r="BP113" s="1009"/>
      <c r="BQ113" s="977" t="s">
        <v>445</v>
      </c>
      <c r="BR113" s="978"/>
      <c r="BS113" s="978"/>
      <c r="BT113" s="978"/>
      <c r="BU113" s="978"/>
      <c r="BV113" s="978" t="s">
        <v>395</v>
      </c>
      <c r="BW113" s="978"/>
      <c r="BX113" s="978"/>
      <c r="BY113" s="978"/>
      <c r="BZ113" s="978"/>
      <c r="CA113" s="978" t="s">
        <v>442</v>
      </c>
      <c r="CB113" s="978"/>
      <c r="CC113" s="978"/>
      <c r="CD113" s="978"/>
      <c r="CE113" s="978"/>
      <c r="CF113" s="972" t="s">
        <v>448</v>
      </c>
      <c r="CG113" s="973"/>
      <c r="CH113" s="973"/>
      <c r="CI113" s="973"/>
      <c r="CJ113" s="973"/>
      <c r="CK113" s="1003"/>
      <c r="CL113" s="1004"/>
      <c r="CM113" s="974" t="s">
        <v>456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445</v>
      </c>
      <c r="DH113" s="1017"/>
      <c r="DI113" s="1017"/>
      <c r="DJ113" s="1017"/>
      <c r="DK113" s="1018"/>
      <c r="DL113" s="1019" t="s">
        <v>442</v>
      </c>
      <c r="DM113" s="1017"/>
      <c r="DN113" s="1017"/>
      <c r="DO113" s="1017"/>
      <c r="DP113" s="1018"/>
      <c r="DQ113" s="1019" t="s">
        <v>442</v>
      </c>
      <c r="DR113" s="1017"/>
      <c r="DS113" s="1017"/>
      <c r="DT113" s="1017"/>
      <c r="DU113" s="1018"/>
      <c r="DV113" s="1020" t="s">
        <v>395</v>
      </c>
      <c r="DW113" s="1021"/>
      <c r="DX113" s="1021"/>
      <c r="DY113" s="1021"/>
      <c r="DZ113" s="1022"/>
    </row>
    <row r="114" spans="1:130" s="248" customFormat="1" ht="26.25" customHeight="1" x14ac:dyDescent="0.15">
      <c r="A114" s="1012"/>
      <c r="B114" s="1013"/>
      <c r="C114" s="1008" t="s">
        <v>457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446</v>
      </c>
      <c r="AB114" s="1017"/>
      <c r="AC114" s="1017"/>
      <c r="AD114" s="1017"/>
      <c r="AE114" s="1018"/>
      <c r="AF114" s="1019">
        <v>475</v>
      </c>
      <c r="AG114" s="1017"/>
      <c r="AH114" s="1017"/>
      <c r="AI114" s="1017"/>
      <c r="AJ114" s="1018"/>
      <c r="AK114" s="1019">
        <v>489</v>
      </c>
      <c r="AL114" s="1017"/>
      <c r="AM114" s="1017"/>
      <c r="AN114" s="1017"/>
      <c r="AO114" s="1018"/>
      <c r="AP114" s="1020">
        <v>0.1</v>
      </c>
      <c r="AQ114" s="1021"/>
      <c r="AR114" s="1021"/>
      <c r="AS114" s="1021"/>
      <c r="AT114" s="1022"/>
      <c r="AU114" s="958"/>
      <c r="AV114" s="959"/>
      <c r="AW114" s="959"/>
      <c r="AX114" s="959"/>
      <c r="AY114" s="959"/>
      <c r="AZ114" s="1007" t="s">
        <v>458</v>
      </c>
      <c r="BA114" s="1008"/>
      <c r="BB114" s="1008"/>
      <c r="BC114" s="1008"/>
      <c r="BD114" s="1008"/>
      <c r="BE114" s="1008"/>
      <c r="BF114" s="1008"/>
      <c r="BG114" s="1008"/>
      <c r="BH114" s="1008"/>
      <c r="BI114" s="1008"/>
      <c r="BJ114" s="1008"/>
      <c r="BK114" s="1008"/>
      <c r="BL114" s="1008"/>
      <c r="BM114" s="1008"/>
      <c r="BN114" s="1008"/>
      <c r="BO114" s="1008"/>
      <c r="BP114" s="1009"/>
      <c r="BQ114" s="977">
        <v>72514</v>
      </c>
      <c r="BR114" s="978"/>
      <c r="BS114" s="978"/>
      <c r="BT114" s="978"/>
      <c r="BU114" s="978"/>
      <c r="BV114" s="978">
        <v>64363</v>
      </c>
      <c r="BW114" s="978"/>
      <c r="BX114" s="978"/>
      <c r="BY114" s="978"/>
      <c r="BZ114" s="978"/>
      <c r="CA114" s="978">
        <v>36295</v>
      </c>
      <c r="CB114" s="978"/>
      <c r="CC114" s="978"/>
      <c r="CD114" s="978"/>
      <c r="CE114" s="978"/>
      <c r="CF114" s="972">
        <v>6.2</v>
      </c>
      <c r="CG114" s="973"/>
      <c r="CH114" s="973"/>
      <c r="CI114" s="973"/>
      <c r="CJ114" s="973"/>
      <c r="CK114" s="1003"/>
      <c r="CL114" s="1004"/>
      <c r="CM114" s="974" t="s">
        <v>459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445</v>
      </c>
      <c r="DH114" s="1017"/>
      <c r="DI114" s="1017"/>
      <c r="DJ114" s="1017"/>
      <c r="DK114" s="1018"/>
      <c r="DL114" s="1019" t="s">
        <v>442</v>
      </c>
      <c r="DM114" s="1017"/>
      <c r="DN114" s="1017"/>
      <c r="DO114" s="1017"/>
      <c r="DP114" s="1018"/>
      <c r="DQ114" s="1019" t="s">
        <v>445</v>
      </c>
      <c r="DR114" s="1017"/>
      <c r="DS114" s="1017"/>
      <c r="DT114" s="1017"/>
      <c r="DU114" s="1018"/>
      <c r="DV114" s="1020" t="s">
        <v>443</v>
      </c>
      <c r="DW114" s="1021"/>
      <c r="DX114" s="1021"/>
      <c r="DY114" s="1021"/>
      <c r="DZ114" s="1022"/>
    </row>
    <row r="115" spans="1:130" s="248" customFormat="1" ht="26.25" customHeight="1" x14ac:dyDescent="0.15">
      <c r="A115" s="1012"/>
      <c r="B115" s="1013"/>
      <c r="C115" s="1008" t="s">
        <v>460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451</v>
      </c>
      <c r="AB115" s="992"/>
      <c r="AC115" s="992"/>
      <c r="AD115" s="992"/>
      <c r="AE115" s="993"/>
      <c r="AF115" s="994" t="s">
        <v>442</v>
      </c>
      <c r="AG115" s="992"/>
      <c r="AH115" s="992"/>
      <c r="AI115" s="992"/>
      <c r="AJ115" s="993"/>
      <c r="AK115" s="994" t="s">
        <v>445</v>
      </c>
      <c r="AL115" s="992"/>
      <c r="AM115" s="992"/>
      <c r="AN115" s="992"/>
      <c r="AO115" s="993"/>
      <c r="AP115" s="995" t="s">
        <v>395</v>
      </c>
      <c r="AQ115" s="996"/>
      <c r="AR115" s="996"/>
      <c r="AS115" s="996"/>
      <c r="AT115" s="997"/>
      <c r="AU115" s="958"/>
      <c r="AV115" s="959"/>
      <c r="AW115" s="959"/>
      <c r="AX115" s="959"/>
      <c r="AY115" s="959"/>
      <c r="AZ115" s="1007" t="s">
        <v>461</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442</v>
      </c>
      <c r="BW115" s="978"/>
      <c r="BX115" s="978"/>
      <c r="BY115" s="978"/>
      <c r="BZ115" s="978"/>
      <c r="CA115" s="978" t="s">
        <v>395</v>
      </c>
      <c r="CB115" s="978"/>
      <c r="CC115" s="978"/>
      <c r="CD115" s="978"/>
      <c r="CE115" s="978"/>
      <c r="CF115" s="972" t="s">
        <v>442</v>
      </c>
      <c r="CG115" s="973"/>
      <c r="CH115" s="973"/>
      <c r="CI115" s="973"/>
      <c r="CJ115" s="973"/>
      <c r="CK115" s="1003"/>
      <c r="CL115" s="1004"/>
      <c r="CM115" s="1007" t="s">
        <v>462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442</v>
      </c>
      <c r="DH115" s="1017"/>
      <c r="DI115" s="1017"/>
      <c r="DJ115" s="1017"/>
      <c r="DK115" s="1018"/>
      <c r="DL115" s="1019" t="s">
        <v>443</v>
      </c>
      <c r="DM115" s="1017"/>
      <c r="DN115" s="1017"/>
      <c r="DO115" s="1017"/>
      <c r="DP115" s="1018"/>
      <c r="DQ115" s="1019" t="s">
        <v>395</v>
      </c>
      <c r="DR115" s="1017"/>
      <c r="DS115" s="1017"/>
      <c r="DT115" s="1017"/>
      <c r="DU115" s="1018"/>
      <c r="DV115" s="1020" t="s">
        <v>395</v>
      </c>
      <c r="DW115" s="1021"/>
      <c r="DX115" s="1021"/>
      <c r="DY115" s="1021"/>
      <c r="DZ115" s="1022"/>
    </row>
    <row r="116" spans="1:130" s="248" customFormat="1" ht="26.25" customHeight="1" x14ac:dyDescent="0.15">
      <c r="A116" s="1014"/>
      <c r="B116" s="1015"/>
      <c r="C116" s="1023" t="s">
        <v>463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395</v>
      </c>
      <c r="AB116" s="1017"/>
      <c r="AC116" s="1017"/>
      <c r="AD116" s="1017"/>
      <c r="AE116" s="1018"/>
      <c r="AF116" s="1019" t="s">
        <v>445</v>
      </c>
      <c r="AG116" s="1017"/>
      <c r="AH116" s="1017"/>
      <c r="AI116" s="1017"/>
      <c r="AJ116" s="1018"/>
      <c r="AK116" s="1019" t="s">
        <v>445</v>
      </c>
      <c r="AL116" s="1017"/>
      <c r="AM116" s="1017"/>
      <c r="AN116" s="1017"/>
      <c r="AO116" s="1018"/>
      <c r="AP116" s="1020" t="s">
        <v>442</v>
      </c>
      <c r="AQ116" s="1021"/>
      <c r="AR116" s="1021"/>
      <c r="AS116" s="1021"/>
      <c r="AT116" s="1022"/>
      <c r="AU116" s="958"/>
      <c r="AV116" s="959"/>
      <c r="AW116" s="959"/>
      <c r="AX116" s="959"/>
      <c r="AY116" s="959"/>
      <c r="AZ116" s="1025" t="s">
        <v>464</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451</v>
      </c>
      <c r="BW116" s="978"/>
      <c r="BX116" s="978"/>
      <c r="BY116" s="978"/>
      <c r="BZ116" s="978"/>
      <c r="CA116" s="978" t="s">
        <v>442</v>
      </c>
      <c r="CB116" s="978"/>
      <c r="CC116" s="978"/>
      <c r="CD116" s="978"/>
      <c r="CE116" s="978"/>
      <c r="CF116" s="972" t="s">
        <v>442</v>
      </c>
      <c r="CG116" s="973"/>
      <c r="CH116" s="973"/>
      <c r="CI116" s="973"/>
      <c r="CJ116" s="973"/>
      <c r="CK116" s="1003"/>
      <c r="CL116" s="1004"/>
      <c r="CM116" s="974" t="s">
        <v>465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443</v>
      </c>
      <c r="DH116" s="1017"/>
      <c r="DI116" s="1017"/>
      <c r="DJ116" s="1017"/>
      <c r="DK116" s="1018"/>
      <c r="DL116" s="1019" t="s">
        <v>445</v>
      </c>
      <c r="DM116" s="1017"/>
      <c r="DN116" s="1017"/>
      <c r="DO116" s="1017"/>
      <c r="DP116" s="1018"/>
      <c r="DQ116" s="1019" t="s">
        <v>395</v>
      </c>
      <c r="DR116" s="1017"/>
      <c r="DS116" s="1017"/>
      <c r="DT116" s="1017"/>
      <c r="DU116" s="1018"/>
      <c r="DV116" s="1020" t="s">
        <v>442</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466</v>
      </c>
      <c r="Z117" s="944"/>
      <c r="AA117" s="1034">
        <v>130793</v>
      </c>
      <c r="AB117" s="1035"/>
      <c r="AC117" s="1035"/>
      <c r="AD117" s="1035"/>
      <c r="AE117" s="1036"/>
      <c r="AF117" s="1037">
        <v>129443</v>
      </c>
      <c r="AG117" s="1035"/>
      <c r="AH117" s="1035"/>
      <c r="AI117" s="1035"/>
      <c r="AJ117" s="1036"/>
      <c r="AK117" s="1037">
        <v>137662</v>
      </c>
      <c r="AL117" s="1035"/>
      <c r="AM117" s="1035"/>
      <c r="AN117" s="1035"/>
      <c r="AO117" s="1036"/>
      <c r="AP117" s="1038"/>
      <c r="AQ117" s="1039"/>
      <c r="AR117" s="1039"/>
      <c r="AS117" s="1039"/>
      <c r="AT117" s="1040"/>
      <c r="AU117" s="958"/>
      <c r="AV117" s="959"/>
      <c r="AW117" s="959"/>
      <c r="AX117" s="959"/>
      <c r="AY117" s="959"/>
      <c r="AZ117" s="1025" t="s">
        <v>467</v>
      </c>
      <c r="BA117" s="1026"/>
      <c r="BB117" s="1026"/>
      <c r="BC117" s="1026"/>
      <c r="BD117" s="1026"/>
      <c r="BE117" s="1026"/>
      <c r="BF117" s="1026"/>
      <c r="BG117" s="1026"/>
      <c r="BH117" s="1026"/>
      <c r="BI117" s="1026"/>
      <c r="BJ117" s="1026"/>
      <c r="BK117" s="1026"/>
      <c r="BL117" s="1026"/>
      <c r="BM117" s="1026"/>
      <c r="BN117" s="1026"/>
      <c r="BO117" s="1026"/>
      <c r="BP117" s="1027"/>
      <c r="BQ117" s="977" t="s">
        <v>451</v>
      </c>
      <c r="BR117" s="978"/>
      <c r="BS117" s="978"/>
      <c r="BT117" s="978"/>
      <c r="BU117" s="978"/>
      <c r="BV117" s="978" t="s">
        <v>451</v>
      </c>
      <c r="BW117" s="978"/>
      <c r="BX117" s="978"/>
      <c r="BY117" s="978"/>
      <c r="BZ117" s="978"/>
      <c r="CA117" s="978" t="s">
        <v>442</v>
      </c>
      <c r="CB117" s="978"/>
      <c r="CC117" s="978"/>
      <c r="CD117" s="978"/>
      <c r="CE117" s="978"/>
      <c r="CF117" s="972" t="s">
        <v>451</v>
      </c>
      <c r="CG117" s="973"/>
      <c r="CH117" s="973"/>
      <c r="CI117" s="973"/>
      <c r="CJ117" s="973"/>
      <c r="CK117" s="1003"/>
      <c r="CL117" s="1004"/>
      <c r="CM117" s="974" t="s">
        <v>468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442</v>
      </c>
      <c r="DH117" s="1017"/>
      <c r="DI117" s="1017"/>
      <c r="DJ117" s="1017"/>
      <c r="DK117" s="1018"/>
      <c r="DL117" s="1019" t="s">
        <v>451</v>
      </c>
      <c r="DM117" s="1017"/>
      <c r="DN117" s="1017"/>
      <c r="DO117" s="1017"/>
      <c r="DP117" s="1018"/>
      <c r="DQ117" s="1019" t="s">
        <v>442</v>
      </c>
      <c r="DR117" s="1017"/>
      <c r="DS117" s="1017"/>
      <c r="DT117" s="1017"/>
      <c r="DU117" s="1018"/>
      <c r="DV117" s="1020" t="s">
        <v>451</v>
      </c>
      <c r="DW117" s="1021"/>
      <c r="DX117" s="1021"/>
      <c r="DY117" s="1021"/>
      <c r="DZ117" s="1022"/>
    </row>
    <row r="118" spans="1:130" s="248" customFormat="1" ht="26.25" customHeight="1" x14ac:dyDescent="0.15">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309</v>
      </c>
      <c r="AL118" s="943"/>
      <c r="AM118" s="943"/>
      <c r="AN118" s="943"/>
      <c r="AO118" s="944"/>
      <c r="AP118" s="1029" t="s">
        <v>436</v>
      </c>
      <c r="AQ118" s="1030"/>
      <c r="AR118" s="1030"/>
      <c r="AS118" s="1030"/>
      <c r="AT118" s="1031"/>
      <c r="AU118" s="958"/>
      <c r="AV118" s="959"/>
      <c r="AW118" s="959"/>
      <c r="AX118" s="959"/>
      <c r="AY118" s="959"/>
      <c r="AZ118" s="1032" t="s">
        <v>469</v>
      </c>
      <c r="BA118" s="1023"/>
      <c r="BB118" s="1023"/>
      <c r="BC118" s="1023"/>
      <c r="BD118" s="1023"/>
      <c r="BE118" s="1023"/>
      <c r="BF118" s="1023"/>
      <c r="BG118" s="1023"/>
      <c r="BH118" s="1023"/>
      <c r="BI118" s="1023"/>
      <c r="BJ118" s="1023"/>
      <c r="BK118" s="1023"/>
      <c r="BL118" s="1023"/>
      <c r="BM118" s="1023"/>
      <c r="BN118" s="1023"/>
      <c r="BO118" s="1023"/>
      <c r="BP118" s="1024"/>
      <c r="BQ118" s="1055" t="s">
        <v>451</v>
      </c>
      <c r="BR118" s="1056"/>
      <c r="BS118" s="1056"/>
      <c r="BT118" s="1056"/>
      <c r="BU118" s="1056"/>
      <c r="BV118" s="1056" t="s">
        <v>395</v>
      </c>
      <c r="BW118" s="1056"/>
      <c r="BX118" s="1056"/>
      <c r="BY118" s="1056"/>
      <c r="BZ118" s="1056"/>
      <c r="CA118" s="1056" t="s">
        <v>443</v>
      </c>
      <c r="CB118" s="1056"/>
      <c r="CC118" s="1056"/>
      <c r="CD118" s="1056"/>
      <c r="CE118" s="1056"/>
      <c r="CF118" s="972" t="s">
        <v>451</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443</v>
      </c>
      <c r="DH118" s="1017"/>
      <c r="DI118" s="1017"/>
      <c r="DJ118" s="1017"/>
      <c r="DK118" s="1018"/>
      <c r="DL118" s="1019" t="s">
        <v>443</v>
      </c>
      <c r="DM118" s="1017"/>
      <c r="DN118" s="1017"/>
      <c r="DO118" s="1017"/>
      <c r="DP118" s="1018"/>
      <c r="DQ118" s="1019" t="s">
        <v>451</v>
      </c>
      <c r="DR118" s="1017"/>
      <c r="DS118" s="1017"/>
      <c r="DT118" s="1017"/>
      <c r="DU118" s="1018"/>
      <c r="DV118" s="1020" t="s">
        <v>443</v>
      </c>
      <c r="DW118" s="1021"/>
      <c r="DX118" s="1021"/>
      <c r="DY118" s="1021"/>
      <c r="DZ118" s="1022"/>
    </row>
    <row r="119" spans="1:130" s="248" customFormat="1" ht="26.25" customHeight="1" x14ac:dyDescent="0.15">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448</v>
      </c>
      <c r="AB119" s="950"/>
      <c r="AC119" s="950"/>
      <c r="AD119" s="950"/>
      <c r="AE119" s="951"/>
      <c r="AF119" s="952" t="s">
        <v>395</v>
      </c>
      <c r="AG119" s="950"/>
      <c r="AH119" s="950"/>
      <c r="AI119" s="950"/>
      <c r="AJ119" s="951"/>
      <c r="AK119" s="952" t="s">
        <v>451</v>
      </c>
      <c r="AL119" s="950"/>
      <c r="AM119" s="950"/>
      <c r="AN119" s="950"/>
      <c r="AO119" s="951"/>
      <c r="AP119" s="953" t="s">
        <v>443</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471</v>
      </c>
      <c r="BP119" s="1064"/>
      <c r="BQ119" s="1055">
        <v>1746250</v>
      </c>
      <c r="BR119" s="1056"/>
      <c r="BS119" s="1056"/>
      <c r="BT119" s="1056"/>
      <c r="BU119" s="1056"/>
      <c r="BV119" s="1056">
        <v>1834766</v>
      </c>
      <c r="BW119" s="1056"/>
      <c r="BX119" s="1056"/>
      <c r="BY119" s="1056"/>
      <c r="BZ119" s="1056"/>
      <c r="CA119" s="1056">
        <v>1811288</v>
      </c>
      <c r="CB119" s="1056"/>
      <c r="CC119" s="1056"/>
      <c r="CD119" s="1056"/>
      <c r="CE119" s="1056"/>
      <c r="CF119" s="1057"/>
      <c r="CG119" s="1058"/>
      <c r="CH119" s="1058"/>
      <c r="CI119" s="1058"/>
      <c r="CJ119" s="1059"/>
      <c r="CK119" s="1005"/>
      <c r="CL119" s="1006"/>
      <c r="CM119" s="1060" t="s">
        <v>472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442</v>
      </c>
      <c r="DH119" s="1042"/>
      <c r="DI119" s="1042"/>
      <c r="DJ119" s="1042"/>
      <c r="DK119" s="1043"/>
      <c r="DL119" s="1041" t="s">
        <v>442</v>
      </c>
      <c r="DM119" s="1042"/>
      <c r="DN119" s="1042"/>
      <c r="DO119" s="1042"/>
      <c r="DP119" s="1043"/>
      <c r="DQ119" s="1041" t="s">
        <v>442</v>
      </c>
      <c r="DR119" s="1042"/>
      <c r="DS119" s="1042"/>
      <c r="DT119" s="1042"/>
      <c r="DU119" s="1043"/>
      <c r="DV119" s="1044" t="s">
        <v>442</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442</v>
      </c>
      <c r="AB120" s="1017"/>
      <c r="AC120" s="1017"/>
      <c r="AD120" s="1017"/>
      <c r="AE120" s="1018"/>
      <c r="AF120" s="1019" t="s">
        <v>443</v>
      </c>
      <c r="AG120" s="1017"/>
      <c r="AH120" s="1017"/>
      <c r="AI120" s="1017"/>
      <c r="AJ120" s="1018"/>
      <c r="AK120" s="1019" t="s">
        <v>442</v>
      </c>
      <c r="AL120" s="1017"/>
      <c r="AM120" s="1017"/>
      <c r="AN120" s="1017"/>
      <c r="AO120" s="1018"/>
      <c r="AP120" s="1020" t="s">
        <v>442</v>
      </c>
      <c r="AQ120" s="1021"/>
      <c r="AR120" s="1021"/>
      <c r="AS120" s="1021"/>
      <c r="AT120" s="1022"/>
      <c r="AU120" s="1047" t="s">
        <v>473</v>
      </c>
      <c r="AV120" s="1048"/>
      <c r="AW120" s="1048"/>
      <c r="AX120" s="1048"/>
      <c r="AY120" s="1049"/>
      <c r="AZ120" s="998" t="s">
        <v>474</v>
      </c>
      <c r="BA120" s="947"/>
      <c r="BB120" s="947"/>
      <c r="BC120" s="947"/>
      <c r="BD120" s="947"/>
      <c r="BE120" s="947"/>
      <c r="BF120" s="947"/>
      <c r="BG120" s="947"/>
      <c r="BH120" s="947"/>
      <c r="BI120" s="947"/>
      <c r="BJ120" s="947"/>
      <c r="BK120" s="947"/>
      <c r="BL120" s="947"/>
      <c r="BM120" s="947"/>
      <c r="BN120" s="947"/>
      <c r="BO120" s="947"/>
      <c r="BP120" s="948"/>
      <c r="BQ120" s="984">
        <v>712439</v>
      </c>
      <c r="BR120" s="985"/>
      <c r="BS120" s="985"/>
      <c r="BT120" s="985"/>
      <c r="BU120" s="985"/>
      <c r="BV120" s="985">
        <v>800680</v>
      </c>
      <c r="BW120" s="985"/>
      <c r="BX120" s="985"/>
      <c r="BY120" s="985"/>
      <c r="BZ120" s="985"/>
      <c r="CA120" s="985">
        <v>642533</v>
      </c>
      <c r="CB120" s="985"/>
      <c r="CC120" s="985"/>
      <c r="CD120" s="985"/>
      <c r="CE120" s="985"/>
      <c r="CF120" s="999">
        <v>109</v>
      </c>
      <c r="CG120" s="1000"/>
      <c r="CH120" s="1000"/>
      <c r="CI120" s="1000"/>
      <c r="CJ120" s="1000"/>
      <c r="CK120" s="1065" t="s">
        <v>475</v>
      </c>
      <c r="CL120" s="1066"/>
      <c r="CM120" s="1066"/>
      <c r="CN120" s="1066"/>
      <c r="CO120" s="1067"/>
      <c r="CP120" s="1073" t="s">
        <v>408</v>
      </c>
      <c r="CQ120" s="1074"/>
      <c r="CR120" s="1074"/>
      <c r="CS120" s="1074"/>
      <c r="CT120" s="1074"/>
      <c r="CU120" s="1074"/>
      <c r="CV120" s="1074"/>
      <c r="CW120" s="1074"/>
      <c r="CX120" s="1074"/>
      <c r="CY120" s="1074"/>
      <c r="CZ120" s="1074"/>
      <c r="DA120" s="1074"/>
      <c r="DB120" s="1074"/>
      <c r="DC120" s="1074"/>
      <c r="DD120" s="1074"/>
      <c r="DE120" s="1074"/>
      <c r="DF120" s="1075"/>
      <c r="DG120" s="984">
        <v>95329</v>
      </c>
      <c r="DH120" s="985"/>
      <c r="DI120" s="985"/>
      <c r="DJ120" s="985"/>
      <c r="DK120" s="985"/>
      <c r="DL120" s="985">
        <v>99358</v>
      </c>
      <c r="DM120" s="985"/>
      <c r="DN120" s="985"/>
      <c r="DO120" s="985"/>
      <c r="DP120" s="985"/>
      <c r="DQ120" s="985">
        <v>128001</v>
      </c>
      <c r="DR120" s="985"/>
      <c r="DS120" s="985"/>
      <c r="DT120" s="985"/>
      <c r="DU120" s="985"/>
      <c r="DV120" s="986">
        <v>21.7</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442</v>
      </c>
      <c r="AB121" s="1017"/>
      <c r="AC121" s="1017"/>
      <c r="AD121" s="1017"/>
      <c r="AE121" s="1018"/>
      <c r="AF121" s="1019" t="s">
        <v>443</v>
      </c>
      <c r="AG121" s="1017"/>
      <c r="AH121" s="1017"/>
      <c r="AI121" s="1017"/>
      <c r="AJ121" s="1018"/>
      <c r="AK121" s="1019" t="s">
        <v>442</v>
      </c>
      <c r="AL121" s="1017"/>
      <c r="AM121" s="1017"/>
      <c r="AN121" s="1017"/>
      <c r="AO121" s="1018"/>
      <c r="AP121" s="1020" t="s">
        <v>442</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t="s">
        <v>442</v>
      </c>
      <c r="BR121" s="978"/>
      <c r="BS121" s="978"/>
      <c r="BT121" s="978"/>
      <c r="BU121" s="978"/>
      <c r="BV121" s="978" t="s">
        <v>442</v>
      </c>
      <c r="BW121" s="978"/>
      <c r="BX121" s="978"/>
      <c r="BY121" s="978"/>
      <c r="BZ121" s="978"/>
      <c r="CA121" s="978" t="s">
        <v>442</v>
      </c>
      <c r="CB121" s="978"/>
      <c r="CC121" s="978"/>
      <c r="CD121" s="978"/>
      <c r="CE121" s="978"/>
      <c r="CF121" s="972" t="s">
        <v>442</v>
      </c>
      <c r="CG121" s="973"/>
      <c r="CH121" s="973"/>
      <c r="CI121" s="973"/>
      <c r="CJ121" s="973"/>
      <c r="CK121" s="1068"/>
      <c r="CL121" s="1069"/>
      <c r="CM121" s="1069"/>
      <c r="CN121" s="1069"/>
      <c r="CO121" s="1070"/>
      <c r="CP121" s="1078" t="s">
        <v>411</v>
      </c>
      <c r="CQ121" s="1079"/>
      <c r="CR121" s="1079"/>
      <c r="CS121" s="1079"/>
      <c r="CT121" s="1079"/>
      <c r="CU121" s="1079"/>
      <c r="CV121" s="1079"/>
      <c r="CW121" s="1079"/>
      <c r="CX121" s="1079"/>
      <c r="CY121" s="1079"/>
      <c r="CZ121" s="1079"/>
      <c r="DA121" s="1079"/>
      <c r="DB121" s="1079"/>
      <c r="DC121" s="1079"/>
      <c r="DD121" s="1079"/>
      <c r="DE121" s="1079"/>
      <c r="DF121" s="1080"/>
      <c r="DG121" s="977">
        <v>27812</v>
      </c>
      <c r="DH121" s="978"/>
      <c r="DI121" s="978"/>
      <c r="DJ121" s="978"/>
      <c r="DK121" s="978"/>
      <c r="DL121" s="978">
        <v>28338</v>
      </c>
      <c r="DM121" s="978"/>
      <c r="DN121" s="978"/>
      <c r="DO121" s="978"/>
      <c r="DP121" s="978"/>
      <c r="DQ121" s="978">
        <v>27798</v>
      </c>
      <c r="DR121" s="978"/>
      <c r="DS121" s="978"/>
      <c r="DT121" s="978"/>
      <c r="DU121" s="978"/>
      <c r="DV121" s="979">
        <v>4.7</v>
      </c>
      <c r="DW121" s="979"/>
      <c r="DX121" s="979"/>
      <c r="DY121" s="979"/>
      <c r="DZ121" s="980"/>
    </row>
    <row r="122" spans="1:130" s="248" customFormat="1" ht="26.25" customHeight="1" x14ac:dyDescent="0.15">
      <c r="A122" s="1117"/>
      <c r="B122" s="1004"/>
      <c r="C122" s="974" t="s">
        <v>459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442</v>
      </c>
      <c r="AB122" s="1017"/>
      <c r="AC122" s="1017"/>
      <c r="AD122" s="1017"/>
      <c r="AE122" s="1018"/>
      <c r="AF122" s="1019" t="s">
        <v>442</v>
      </c>
      <c r="AG122" s="1017"/>
      <c r="AH122" s="1017"/>
      <c r="AI122" s="1017"/>
      <c r="AJ122" s="1018"/>
      <c r="AK122" s="1019" t="s">
        <v>442</v>
      </c>
      <c r="AL122" s="1017"/>
      <c r="AM122" s="1017"/>
      <c r="AN122" s="1017"/>
      <c r="AO122" s="1018"/>
      <c r="AP122" s="1020" t="s">
        <v>442</v>
      </c>
      <c r="AQ122" s="1021"/>
      <c r="AR122" s="1021"/>
      <c r="AS122" s="1021"/>
      <c r="AT122" s="1022"/>
      <c r="AU122" s="1050"/>
      <c r="AV122" s="1051"/>
      <c r="AW122" s="1051"/>
      <c r="AX122" s="1051"/>
      <c r="AY122" s="1052"/>
      <c r="AZ122" s="1032" t="s">
        <v>478</v>
      </c>
      <c r="BA122" s="1023"/>
      <c r="BB122" s="1023"/>
      <c r="BC122" s="1023"/>
      <c r="BD122" s="1023"/>
      <c r="BE122" s="1023"/>
      <c r="BF122" s="1023"/>
      <c r="BG122" s="1023"/>
      <c r="BH122" s="1023"/>
      <c r="BI122" s="1023"/>
      <c r="BJ122" s="1023"/>
      <c r="BK122" s="1023"/>
      <c r="BL122" s="1023"/>
      <c r="BM122" s="1023"/>
      <c r="BN122" s="1023"/>
      <c r="BO122" s="1023"/>
      <c r="BP122" s="1024"/>
      <c r="BQ122" s="1055">
        <v>818849</v>
      </c>
      <c r="BR122" s="1056"/>
      <c r="BS122" s="1056"/>
      <c r="BT122" s="1056"/>
      <c r="BU122" s="1056"/>
      <c r="BV122" s="1056">
        <v>863689</v>
      </c>
      <c r="BW122" s="1056"/>
      <c r="BX122" s="1056"/>
      <c r="BY122" s="1056"/>
      <c r="BZ122" s="1056"/>
      <c r="CA122" s="1056">
        <v>1042435</v>
      </c>
      <c r="CB122" s="1056"/>
      <c r="CC122" s="1056"/>
      <c r="CD122" s="1056"/>
      <c r="CE122" s="1056"/>
      <c r="CF122" s="1076">
        <v>176.8</v>
      </c>
      <c r="CG122" s="1077"/>
      <c r="CH122" s="1077"/>
      <c r="CI122" s="1077"/>
      <c r="CJ122" s="1077"/>
      <c r="CK122" s="1068"/>
      <c r="CL122" s="1069"/>
      <c r="CM122" s="1069"/>
      <c r="CN122" s="1069"/>
      <c r="CO122" s="1070"/>
      <c r="CP122" s="1078" t="s">
        <v>479</v>
      </c>
      <c r="CQ122" s="1079"/>
      <c r="CR122" s="1079"/>
      <c r="CS122" s="1079"/>
      <c r="CT122" s="1079"/>
      <c r="CU122" s="1079"/>
      <c r="CV122" s="1079"/>
      <c r="CW122" s="1079"/>
      <c r="CX122" s="1079"/>
      <c r="CY122" s="1079"/>
      <c r="CZ122" s="1079"/>
      <c r="DA122" s="1079"/>
      <c r="DB122" s="1079"/>
      <c r="DC122" s="1079"/>
      <c r="DD122" s="1079"/>
      <c r="DE122" s="1079"/>
      <c r="DF122" s="1080"/>
      <c r="DG122" s="977" t="s">
        <v>442</v>
      </c>
      <c r="DH122" s="978"/>
      <c r="DI122" s="978"/>
      <c r="DJ122" s="978"/>
      <c r="DK122" s="978"/>
      <c r="DL122" s="978" t="s">
        <v>395</v>
      </c>
      <c r="DM122" s="978"/>
      <c r="DN122" s="978"/>
      <c r="DO122" s="978"/>
      <c r="DP122" s="978"/>
      <c r="DQ122" s="978" t="s">
        <v>395</v>
      </c>
      <c r="DR122" s="978"/>
      <c r="DS122" s="978"/>
      <c r="DT122" s="978"/>
      <c r="DU122" s="978"/>
      <c r="DV122" s="979" t="s">
        <v>442</v>
      </c>
      <c r="DW122" s="979"/>
      <c r="DX122" s="979"/>
      <c r="DY122" s="979"/>
      <c r="DZ122" s="980"/>
    </row>
    <row r="123" spans="1:130" s="248" customFormat="1" ht="26.25" customHeight="1" x14ac:dyDescent="0.15">
      <c r="A123" s="1117"/>
      <c r="B123" s="1004"/>
      <c r="C123" s="974" t="s">
        <v>465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448</v>
      </c>
      <c r="AB123" s="1017"/>
      <c r="AC123" s="1017"/>
      <c r="AD123" s="1017"/>
      <c r="AE123" s="1018"/>
      <c r="AF123" s="1019" t="s">
        <v>442</v>
      </c>
      <c r="AG123" s="1017"/>
      <c r="AH123" s="1017"/>
      <c r="AI123" s="1017"/>
      <c r="AJ123" s="1018"/>
      <c r="AK123" s="1019" t="s">
        <v>442</v>
      </c>
      <c r="AL123" s="1017"/>
      <c r="AM123" s="1017"/>
      <c r="AN123" s="1017"/>
      <c r="AO123" s="1018"/>
      <c r="AP123" s="1020" t="s">
        <v>395</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480</v>
      </c>
      <c r="BP123" s="1064"/>
      <c r="BQ123" s="1123">
        <v>1531288</v>
      </c>
      <c r="BR123" s="1124"/>
      <c r="BS123" s="1124"/>
      <c r="BT123" s="1124"/>
      <c r="BU123" s="1124"/>
      <c r="BV123" s="1124">
        <v>1664369</v>
      </c>
      <c r="BW123" s="1124"/>
      <c r="BX123" s="1124"/>
      <c r="BY123" s="1124"/>
      <c r="BZ123" s="1124"/>
      <c r="CA123" s="1124">
        <v>1684968</v>
      </c>
      <c r="CB123" s="1124"/>
      <c r="CC123" s="1124"/>
      <c r="CD123" s="1124"/>
      <c r="CE123" s="1124"/>
      <c r="CF123" s="1057"/>
      <c r="CG123" s="1058"/>
      <c r="CH123" s="1058"/>
      <c r="CI123" s="1058"/>
      <c r="CJ123" s="1059"/>
      <c r="CK123" s="1068"/>
      <c r="CL123" s="1069"/>
      <c r="CM123" s="1069"/>
      <c r="CN123" s="1069"/>
      <c r="CO123" s="1070"/>
      <c r="CP123" s="1078" t="s">
        <v>410</v>
      </c>
      <c r="CQ123" s="1079"/>
      <c r="CR123" s="1079"/>
      <c r="CS123" s="1079"/>
      <c r="CT123" s="1079"/>
      <c r="CU123" s="1079"/>
      <c r="CV123" s="1079"/>
      <c r="CW123" s="1079"/>
      <c r="CX123" s="1079"/>
      <c r="CY123" s="1079"/>
      <c r="CZ123" s="1079"/>
      <c r="DA123" s="1079"/>
      <c r="DB123" s="1079"/>
      <c r="DC123" s="1079"/>
      <c r="DD123" s="1079"/>
      <c r="DE123" s="1079"/>
      <c r="DF123" s="1080"/>
      <c r="DG123" s="1016" t="s">
        <v>442</v>
      </c>
      <c r="DH123" s="1017"/>
      <c r="DI123" s="1017"/>
      <c r="DJ123" s="1017"/>
      <c r="DK123" s="1018"/>
      <c r="DL123" s="1019" t="s">
        <v>442</v>
      </c>
      <c r="DM123" s="1017"/>
      <c r="DN123" s="1017"/>
      <c r="DO123" s="1017"/>
      <c r="DP123" s="1018"/>
      <c r="DQ123" s="1019" t="s">
        <v>442</v>
      </c>
      <c r="DR123" s="1017"/>
      <c r="DS123" s="1017"/>
      <c r="DT123" s="1017"/>
      <c r="DU123" s="1018"/>
      <c r="DV123" s="1020" t="s">
        <v>442</v>
      </c>
      <c r="DW123" s="1021"/>
      <c r="DX123" s="1021"/>
      <c r="DY123" s="1021"/>
      <c r="DZ123" s="1022"/>
    </row>
    <row r="124" spans="1:130" s="248" customFormat="1" ht="26.25" customHeight="1" thickBot="1" x14ac:dyDescent="0.2">
      <c r="A124" s="1117"/>
      <c r="B124" s="1004"/>
      <c r="C124" s="974" t="s">
        <v>468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442</v>
      </c>
      <c r="AB124" s="1017"/>
      <c r="AC124" s="1017"/>
      <c r="AD124" s="1017"/>
      <c r="AE124" s="1018"/>
      <c r="AF124" s="1019" t="s">
        <v>442</v>
      </c>
      <c r="AG124" s="1017"/>
      <c r="AH124" s="1017"/>
      <c r="AI124" s="1017"/>
      <c r="AJ124" s="1018"/>
      <c r="AK124" s="1019" t="s">
        <v>442</v>
      </c>
      <c r="AL124" s="1017"/>
      <c r="AM124" s="1017"/>
      <c r="AN124" s="1017"/>
      <c r="AO124" s="1018"/>
      <c r="AP124" s="1020" t="s">
        <v>442</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37</v>
      </c>
      <c r="BR124" s="1086"/>
      <c r="BS124" s="1086"/>
      <c r="BT124" s="1086"/>
      <c r="BU124" s="1086"/>
      <c r="BV124" s="1086">
        <v>28.9</v>
      </c>
      <c r="BW124" s="1086"/>
      <c r="BX124" s="1086"/>
      <c r="BY124" s="1086"/>
      <c r="BZ124" s="1086"/>
      <c r="CA124" s="1086">
        <v>21.4</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483</v>
      </c>
      <c r="DH124" s="1042"/>
      <c r="DI124" s="1042"/>
      <c r="DJ124" s="1042"/>
      <c r="DK124" s="1043"/>
      <c r="DL124" s="1041" t="s">
        <v>484</v>
      </c>
      <c r="DM124" s="1042"/>
      <c r="DN124" s="1042"/>
      <c r="DO124" s="1042"/>
      <c r="DP124" s="1043"/>
      <c r="DQ124" s="1041" t="s">
        <v>442</v>
      </c>
      <c r="DR124" s="1042"/>
      <c r="DS124" s="1042"/>
      <c r="DT124" s="1042"/>
      <c r="DU124" s="1043"/>
      <c r="DV124" s="1044" t="s">
        <v>485</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486</v>
      </c>
      <c r="AB125" s="1017"/>
      <c r="AC125" s="1017"/>
      <c r="AD125" s="1017"/>
      <c r="AE125" s="1018"/>
      <c r="AF125" s="1019" t="s">
        <v>177</v>
      </c>
      <c r="AG125" s="1017"/>
      <c r="AH125" s="1017"/>
      <c r="AI125" s="1017"/>
      <c r="AJ125" s="1018"/>
      <c r="AK125" s="1019" t="s">
        <v>487</v>
      </c>
      <c r="AL125" s="1017"/>
      <c r="AM125" s="1017"/>
      <c r="AN125" s="1017"/>
      <c r="AO125" s="1018"/>
      <c r="AP125" s="1020" t="s">
        <v>488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484</v>
      </c>
      <c r="DH125" s="985"/>
      <c r="DI125" s="985"/>
      <c r="DJ125" s="985"/>
      <c r="DK125" s="985"/>
      <c r="DL125" s="985" t="s">
        <v>177</v>
      </c>
      <c r="DM125" s="985"/>
      <c r="DN125" s="985"/>
      <c r="DO125" s="985"/>
      <c r="DP125" s="985"/>
      <c r="DQ125" s="985" t="s">
        <v>177</v>
      </c>
      <c r="DR125" s="985"/>
      <c r="DS125" s="985"/>
      <c r="DT125" s="985"/>
      <c r="DU125" s="985"/>
      <c r="DV125" s="986" t="s">
        <v>443</v>
      </c>
      <c r="DW125" s="986"/>
      <c r="DX125" s="986"/>
      <c r="DY125" s="986"/>
      <c r="DZ125" s="987"/>
    </row>
    <row r="126" spans="1:130" s="248" customFormat="1" ht="26.25" customHeight="1" thickBot="1" x14ac:dyDescent="0.2">
      <c r="A126" s="1117"/>
      <c r="B126" s="1004"/>
      <c r="C126" s="974" t="s">
        <v>472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442</v>
      </c>
      <c r="AB126" s="1017"/>
      <c r="AC126" s="1017"/>
      <c r="AD126" s="1017"/>
      <c r="AE126" s="1018"/>
      <c r="AF126" s="1019" t="s">
        <v>443</v>
      </c>
      <c r="AG126" s="1017"/>
      <c r="AH126" s="1017"/>
      <c r="AI126" s="1017"/>
      <c r="AJ126" s="1018"/>
      <c r="AK126" s="1019" t="s">
        <v>484</v>
      </c>
      <c r="AL126" s="1017"/>
      <c r="AM126" s="1017"/>
      <c r="AN126" s="1017"/>
      <c r="AO126" s="1018"/>
      <c r="AP126" s="1020" t="s">
        <v>177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t="s">
        <v>492</v>
      </c>
      <c r="DH126" s="978"/>
      <c r="DI126" s="978"/>
      <c r="DJ126" s="978"/>
      <c r="DK126" s="978"/>
      <c r="DL126" s="978" t="s">
        <v>443</v>
      </c>
      <c r="DM126" s="978"/>
      <c r="DN126" s="978"/>
      <c r="DO126" s="978"/>
      <c r="DP126" s="978"/>
      <c r="DQ126" s="978" t="s">
        <v>493</v>
      </c>
      <c r="DR126" s="978"/>
      <c r="DS126" s="978"/>
      <c r="DT126" s="978"/>
      <c r="DU126" s="978"/>
      <c r="DV126" s="979" t="s">
        <v>443</v>
      </c>
      <c r="DW126" s="979"/>
      <c r="DX126" s="979"/>
      <c r="DY126" s="979"/>
      <c r="DZ126" s="980"/>
    </row>
    <row r="127" spans="1:130" s="248" customFormat="1" ht="26.25" customHeight="1" x14ac:dyDescent="0.15">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443</v>
      </c>
      <c r="AB127" s="1017"/>
      <c r="AC127" s="1017"/>
      <c r="AD127" s="1017"/>
      <c r="AE127" s="1018"/>
      <c r="AF127" s="1019" t="s">
        <v>493</v>
      </c>
      <c r="AG127" s="1017"/>
      <c r="AH127" s="1017"/>
      <c r="AI127" s="1017"/>
      <c r="AJ127" s="1018"/>
      <c r="AK127" s="1019" t="s">
        <v>493</v>
      </c>
      <c r="AL127" s="1017"/>
      <c r="AM127" s="1017"/>
      <c r="AN127" s="1017"/>
      <c r="AO127" s="1018"/>
      <c r="AP127" s="1020" t="s">
        <v>483</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177</v>
      </c>
      <c r="DH127" s="978"/>
      <c r="DI127" s="978"/>
      <c r="DJ127" s="978"/>
      <c r="DK127" s="978"/>
      <c r="DL127" s="978" t="s">
        <v>500</v>
      </c>
      <c r="DM127" s="978"/>
      <c r="DN127" s="978"/>
      <c r="DO127" s="978"/>
      <c r="DP127" s="978"/>
      <c r="DQ127" s="978" t="s">
        <v>500</v>
      </c>
      <c r="DR127" s="978"/>
      <c r="DS127" s="978"/>
      <c r="DT127" s="978"/>
      <c r="DU127" s="978"/>
      <c r="DV127" s="979" t="s">
        <v>442</v>
      </c>
      <c r="DW127" s="979"/>
      <c r="DX127" s="979"/>
      <c r="DY127" s="979"/>
      <c r="DZ127" s="980"/>
    </row>
    <row r="128" spans="1:130" s="248" customFormat="1" ht="26.25" customHeight="1" thickBot="1" x14ac:dyDescent="0.2">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t="s">
        <v>177</v>
      </c>
      <c r="AB128" s="1106"/>
      <c r="AC128" s="1106"/>
      <c r="AD128" s="1106"/>
      <c r="AE128" s="1107"/>
      <c r="AF128" s="1108" t="s">
        <v>484</v>
      </c>
      <c r="AG128" s="1106"/>
      <c r="AH128" s="1106"/>
      <c r="AI128" s="1106"/>
      <c r="AJ128" s="1107"/>
      <c r="AK128" s="1108" t="s">
        <v>177</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504</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505</v>
      </c>
      <c r="CQ128" s="1095"/>
      <c r="CR128" s="1095"/>
      <c r="CS128" s="1095"/>
      <c r="CT128" s="1095"/>
      <c r="CU128" s="1095"/>
      <c r="CV128" s="1095"/>
      <c r="CW128" s="1095"/>
      <c r="CX128" s="1095"/>
      <c r="CY128" s="1095"/>
      <c r="CZ128" s="1095"/>
      <c r="DA128" s="1095"/>
      <c r="DB128" s="1095"/>
      <c r="DC128" s="1095"/>
      <c r="DD128" s="1095"/>
      <c r="DE128" s="1095"/>
      <c r="DF128" s="1096"/>
      <c r="DG128" s="1097" t="s">
        <v>500</v>
      </c>
      <c r="DH128" s="1098"/>
      <c r="DI128" s="1098"/>
      <c r="DJ128" s="1098"/>
      <c r="DK128" s="1098"/>
      <c r="DL128" s="1098" t="s">
        <v>492</v>
      </c>
      <c r="DM128" s="1098"/>
      <c r="DN128" s="1098"/>
      <c r="DO128" s="1098"/>
      <c r="DP128" s="1098"/>
      <c r="DQ128" s="1098" t="s">
        <v>506</v>
      </c>
      <c r="DR128" s="1098"/>
      <c r="DS128" s="1098"/>
      <c r="DT128" s="1098"/>
      <c r="DU128" s="1098"/>
      <c r="DV128" s="1099" t="s">
        <v>445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507</v>
      </c>
      <c r="X129" s="1132"/>
      <c r="Y129" s="1132"/>
      <c r="Z129" s="1133"/>
      <c r="AA129" s="1016">
        <v>669143</v>
      </c>
      <c r="AB129" s="1017"/>
      <c r="AC129" s="1017"/>
      <c r="AD129" s="1017"/>
      <c r="AE129" s="1018"/>
      <c r="AF129" s="1019">
        <v>669173</v>
      </c>
      <c r="AG129" s="1017"/>
      <c r="AH129" s="1017"/>
      <c r="AI129" s="1017"/>
      <c r="AJ129" s="1018"/>
      <c r="AK129" s="1019">
        <v>675445</v>
      </c>
      <c r="AL129" s="1017"/>
      <c r="AM129" s="1017"/>
      <c r="AN129" s="1017"/>
      <c r="AO129" s="1018"/>
      <c r="AP129" s="1134"/>
      <c r="AQ129" s="1135"/>
      <c r="AR129" s="1135"/>
      <c r="AS129" s="1135"/>
      <c r="AT129" s="1136"/>
      <c r="AU129" s="286"/>
      <c r="AV129" s="286"/>
      <c r="AW129" s="286"/>
      <c r="AX129" s="1125" t="s">
        <v>508</v>
      </c>
      <c r="AY129" s="1008"/>
      <c r="AZ129" s="1008"/>
      <c r="BA129" s="1008"/>
      <c r="BB129" s="1008"/>
      <c r="BC129" s="1008"/>
      <c r="BD129" s="1008"/>
      <c r="BE129" s="1009"/>
      <c r="BF129" s="1126" t="s">
        <v>500</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510</v>
      </c>
      <c r="X130" s="1132"/>
      <c r="Y130" s="1132"/>
      <c r="Z130" s="1133"/>
      <c r="AA130" s="1016">
        <v>89034</v>
      </c>
      <c r="AB130" s="1017"/>
      <c r="AC130" s="1017"/>
      <c r="AD130" s="1017"/>
      <c r="AE130" s="1018"/>
      <c r="AF130" s="1019">
        <v>80945</v>
      </c>
      <c r="AG130" s="1017"/>
      <c r="AH130" s="1017"/>
      <c r="AI130" s="1017"/>
      <c r="AJ130" s="1018"/>
      <c r="AK130" s="1019">
        <v>85763</v>
      </c>
      <c r="AL130" s="1017"/>
      <c r="AM130" s="1017"/>
      <c r="AN130" s="1017"/>
      <c r="AO130" s="1018"/>
      <c r="AP130" s="1134"/>
      <c r="AQ130" s="1135"/>
      <c r="AR130" s="1135"/>
      <c r="AS130" s="1135"/>
      <c r="AT130" s="1136"/>
      <c r="AU130" s="286"/>
      <c r="AV130" s="286"/>
      <c r="AW130" s="286"/>
      <c r="AX130" s="1125" t="s">
        <v>511</v>
      </c>
      <c r="AY130" s="1008"/>
      <c r="AZ130" s="1008"/>
      <c r="BA130" s="1008"/>
      <c r="BB130" s="1008"/>
      <c r="BC130" s="1008"/>
      <c r="BD130" s="1008"/>
      <c r="BE130" s="1009"/>
      <c r="BF130" s="1162">
        <v>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512</v>
      </c>
      <c r="X131" s="1170"/>
      <c r="Y131" s="1170"/>
      <c r="Z131" s="1171"/>
      <c r="AA131" s="1063">
        <v>580109</v>
      </c>
      <c r="AB131" s="1042"/>
      <c r="AC131" s="1042"/>
      <c r="AD131" s="1042"/>
      <c r="AE131" s="1043"/>
      <c r="AF131" s="1041">
        <v>588228</v>
      </c>
      <c r="AG131" s="1042"/>
      <c r="AH131" s="1042"/>
      <c r="AI131" s="1042"/>
      <c r="AJ131" s="1043"/>
      <c r="AK131" s="1041">
        <v>589682</v>
      </c>
      <c r="AL131" s="1042"/>
      <c r="AM131" s="1042"/>
      <c r="AN131" s="1042"/>
      <c r="AO131" s="1043"/>
      <c r="AP131" s="1172"/>
      <c r="AQ131" s="1173"/>
      <c r="AR131" s="1173"/>
      <c r="AS131" s="1173"/>
      <c r="AT131" s="1174"/>
      <c r="AU131" s="286"/>
      <c r="AV131" s="286"/>
      <c r="AW131" s="286"/>
      <c r="AX131" s="1144" t="s">
        <v>513</v>
      </c>
      <c r="AY131" s="1095"/>
      <c r="AZ131" s="1095"/>
      <c r="BA131" s="1095"/>
      <c r="BB131" s="1095"/>
      <c r="BC131" s="1095"/>
      <c r="BD131" s="1095"/>
      <c r="BE131" s="1096"/>
      <c r="BF131" s="1145">
        <v>21.4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515</v>
      </c>
      <c r="W132" s="1155"/>
      <c r="X132" s="1155"/>
      <c r="Y132" s="1155"/>
      <c r="Z132" s="1156"/>
      <c r="AA132" s="1157">
        <v>7.1984747689999997</v>
      </c>
      <c r="AB132" s="1158"/>
      <c r="AC132" s="1158"/>
      <c r="AD132" s="1158"/>
      <c r="AE132" s="1159"/>
      <c r="AF132" s="1160">
        <v>8.2447622349999996</v>
      </c>
      <c r="AG132" s="1158"/>
      <c r="AH132" s="1158"/>
      <c r="AI132" s="1158"/>
      <c r="AJ132" s="1159"/>
      <c r="AK132" s="1160">
        <v>8.8011843669999994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516</v>
      </c>
      <c r="W133" s="1138"/>
      <c r="X133" s="1138"/>
      <c r="Y133" s="1138"/>
      <c r="Z133" s="1139"/>
      <c r="AA133" s="1140">
        <v>6.1</v>
      </c>
      <c r="AB133" s="1141"/>
      <c r="AC133" s="1141"/>
      <c r="AD133" s="1141"/>
      <c r="AE133" s="1142"/>
      <c r="AF133" s="1140">
        <v>6.9</v>
      </c>
      <c r="AG133" s="1141"/>
      <c r="AH133" s="1141"/>
      <c r="AI133" s="1141"/>
      <c r="AJ133" s="1142"/>
      <c r="AK133" s="1140">
        <v>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FR6HZlJ8wqBjTq5876Qq5x8EUX3Ulna89Pgmt7OOIv0l77ICmJroNHqLbCRFyZ2c2M+cWisIM67kyGA4Y32g==" saltValue="y+erRRbX/abKTZfAie6m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lhdUHnR/PnlLFTtyCGKYKHhrYLlXuXigDJgPJT3IvWh5gzJMWz1IgKQ38074W8q0m6xltf2E1GOq7EU6qTQKw==" saltValue="sy8+nyYeV240r9gOmOML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cux7ZwTtBUNZ+a2+RUSsPU9OmHThZLZGJEenaXUTLGd9hiPnh2CR79eWb738H18e5ToWW1lIAc97MTv0QEbsw==" saltValue="JG3ZyFnQaTCERo3AcSKK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525</v>
      </c>
      <c r="AL9" s="1178"/>
      <c r="AM9" s="1178"/>
      <c r="AN9" s="1179"/>
      <c r="AO9" s="314">
        <v>404492</v>
      </c>
      <c r="AP9" s="314">
        <v>587071</v>
      </c>
      <c r="AQ9" s="315">
        <v>239985</v>
      </c>
      <c r="AR9" s="316">
        <v>144.6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526</v>
      </c>
      <c r="AL10" s="1178"/>
      <c r="AM10" s="1178"/>
      <c r="AN10" s="1179"/>
      <c r="AO10" s="317">
        <v>2026</v>
      </c>
      <c r="AP10" s="317">
        <v>2940</v>
      </c>
      <c r="AQ10" s="318">
        <v>24622</v>
      </c>
      <c r="AR10" s="319">
        <v>-88.1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527</v>
      </c>
      <c r="AL11" s="1178"/>
      <c r="AM11" s="1178"/>
      <c r="AN11" s="1179"/>
      <c r="AO11" s="317" t="s">
        <v>528</v>
      </c>
      <c r="AP11" s="317" t="s">
        <v>528</v>
      </c>
      <c r="AQ11" s="318">
        <v>3358</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529</v>
      </c>
      <c r="AL12" s="1178"/>
      <c r="AM12" s="1178"/>
      <c r="AN12" s="1179"/>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530</v>
      </c>
      <c r="AL13" s="1178"/>
      <c r="AM13" s="1178"/>
      <c r="AN13" s="1179"/>
      <c r="AO13" s="317" t="s">
        <v>528</v>
      </c>
      <c r="AP13" s="317" t="s">
        <v>528</v>
      </c>
      <c r="AQ13" s="318">
        <v>7864</v>
      </c>
      <c r="AR13" s="319" t="s">
        <v>528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531</v>
      </c>
      <c r="AL14" s="1178"/>
      <c r="AM14" s="1178"/>
      <c r="AN14" s="1179"/>
      <c r="AO14" s="317" t="s">
        <v>528</v>
      </c>
      <c r="AP14" s="317" t="s">
        <v>528</v>
      </c>
      <c r="AQ14" s="318">
        <v>6185</v>
      </c>
      <c r="AR14" s="319" t="s">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532</v>
      </c>
      <c r="AL15" s="1184"/>
      <c r="AM15" s="1184"/>
      <c r="AN15" s="1185"/>
      <c r="AO15" s="317">
        <v>-28665</v>
      </c>
      <c r="AP15" s="317">
        <v>-41604</v>
      </c>
      <c r="AQ15" s="318">
        <v>-18737</v>
      </c>
      <c r="AR15" s="319">
        <v>122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377853</v>
      </c>
      <c r="AP16" s="317">
        <v>548408</v>
      </c>
      <c r="AQ16" s="318">
        <v>263276</v>
      </c>
      <c r="AR16" s="319">
        <v>108.3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537</v>
      </c>
      <c r="AL21" s="1187"/>
      <c r="AM21" s="1187"/>
      <c r="AN21" s="1188"/>
      <c r="AO21" s="330">
        <v>49.35</v>
      </c>
      <c r="AP21" s="331">
        <v>24.56</v>
      </c>
      <c r="AQ21" s="332">
        <v>24.79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538</v>
      </c>
      <c r="AL22" s="1187"/>
      <c r="AM22" s="1187"/>
      <c r="AN22" s="1188"/>
      <c r="AO22" s="335">
        <v>91.1</v>
      </c>
      <c r="AP22" s="336">
        <v>94.3</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542</v>
      </c>
      <c r="AL32" s="1181"/>
      <c r="AM32" s="1181"/>
      <c r="AN32" s="1182"/>
      <c r="AO32" s="345">
        <v>128378</v>
      </c>
      <c r="AP32" s="345">
        <v>186325</v>
      </c>
      <c r="AQ32" s="346">
        <v>149198</v>
      </c>
      <c r="AR32" s="347">
        <v>24.9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543</v>
      </c>
      <c r="AL33" s="1181"/>
      <c r="AM33" s="1181"/>
      <c r="AN33" s="1182"/>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544</v>
      </c>
      <c r="AL34" s="1181"/>
      <c r="AM34" s="1181"/>
      <c r="AN34" s="1182"/>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545</v>
      </c>
      <c r="AL35" s="1181"/>
      <c r="AM35" s="1181"/>
      <c r="AN35" s="1182"/>
      <c r="AO35" s="345">
        <v>8795</v>
      </c>
      <c r="AP35" s="345">
        <v>12765</v>
      </c>
      <c r="AQ35" s="346">
        <v>31871</v>
      </c>
      <c r="AR35" s="347">
        <v>-59.9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546</v>
      </c>
      <c r="AL36" s="1181"/>
      <c r="AM36" s="1181"/>
      <c r="AN36" s="1182"/>
      <c r="AO36" s="345">
        <v>489</v>
      </c>
      <c r="AP36" s="345">
        <v>710</v>
      </c>
      <c r="AQ36" s="346">
        <v>4984</v>
      </c>
      <c r="AR36" s="347">
        <v>-85.8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547</v>
      </c>
      <c r="AL37" s="1181"/>
      <c r="AM37" s="1181"/>
      <c r="AN37" s="1182"/>
      <c r="AO37" s="345" t="s">
        <v>528</v>
      </c>
      <c r="AP37" s="345" t="s">
        <v>528</v>
      </c>
      <c r="AQ37" s="346">
        <v>1220</v>
      </c>
      <c r="AR37" s="347" t="s">
        <v>528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548</v>
      </c>
      <c r="AL38" s="1190"/>
      <c r="AM38" s="1190"/>
      <c r="AN38" s="1191"/>
      <c r="AO38" s="348" t="s">
        <v>528</v>
      </c>
      <c r="AP38" s="348" t="s">
        <v>528</v>
      </c>
      <c r="AQ38" s="349">
        <v>35</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549</v>
      </c>
      <c r="AL39" s="1190"/>
      <c r="AM39" s="1190"/>
      <c r="AN39" s="1191"/>
      <c r="AO39" s="345" t="s">
        <v>528</v>
      </c>
      <c r="AP39" s="345" t="s">
        <v>528</v>
      </c>
      <c r="AQ39" s="346">
        <v>-8070</v>
      </c>
      <c r="AR39" s="347" t="s">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550</v>
      </c>
      <c r="AL40" s="1181"/>
      <c r="AM40" s="1181"/>
      <c r="AN40" s="1182"/>
      <c r="AO40" s="345">
        <v>-85763</v>
      </c>
      <c r="AP40" s="345">
        <v>-124475</v>
      </c>
      <c r="AQ40" s="346">
        <v>-130648</v>
      </c>
      <c r="AR40" s="347">
        <v>-4.7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51899</v>
      </c>
      <c r="AP41" s="345">
        <v>75325</v>
      </c>
      <c r="AQ41" s="346">
        <v>48590</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520</v>
      </c>
      <c r="AN49" s="1197" t="s">
        <v>554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11059</v>
      </c>
      <c r="AN51" s="367">
        <v>15275</v>
      </c>
      <c r="AO51" s="368">
        <v>-99.3</v>
      </c>
      <c r="AP51" s="369">
        <v>310300</v>
      </c>
      <c r="AQ51" s="370">
        <v>7.8</v>
      </c>
      <c r="AR51" s="371">
        <v>-107.1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778</v>
      </c>
      <c r="AN52" s="375">
        <v>1075</v>
      </c>
      <c r="AO52" s="376">
        <v>-95.6</v>
      </c>
      <c r="AP52" s="377">
        <v>157576</v>
      </c>
      <c r="AQ52" s="378">
        <v>7.5</v>
      </c>
      <c r="AR52" s="379">
        <v>-103.1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337687</v>
      </c>
      <c r="AN53" s="367">
        <v>476286</v>
      </c>
      <c r="AO53" s="368">
        <v>3018.1</v>
      </c>
      <c r="AP53" s="369">
        <v>317319</v>
      </c>
      <c r="AQ53" s="370">
        <v>2.2999999999999998</v>
      </c>
      <c r="AR53" s="371">
        <v>3015.8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5441</v>
      </c>
      <c r="AN54" s="375">
        <v>7674</v>
      </c>
      <c r="AO54" s="376">
        <v>613.9</v>
      </c>
      <c r="AP54" s="377">
        <v>164214</v>
      </c>
      <c r="AQ54" s="378">
        <v>4.2</v>
      </c>
      <c r="AR54" s="379">
        <v>609.70000000000005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254411</v>
      </c>
      <c r="AN55" s="367">
        <v>362926</v>
      </c>
      <c r="AO55" s="368">
        <v>-23.8</v>
      </c>
      <c r="AP55" s="369">
        <v>289738</v>
      </c>
      <c r="AQ55" s="370">
        <v>-8.6999999999999993</v>
      </c>
      <c r="AR55" s="371">
        <v>-15.1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5909</v>
      </c>
      <c r="AN56" s="375">
        <v>8429</v>
      </c>
      <c r="AO56" s="376">
        <v>9.8000000000000007</v>
      </c>
      <c r="AP56" s="377">
        <v>156238</v>
      </c>
      <c r="AQ56" s="378">
        <v>-4.9000000000000004</v>
      </c>
      <c r="AR56" s="379">
        <v>14.7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355081</v>
      </c>
      <c r="AN57" s="367">
        <v>510174</v>
      </c>
      <c r="AO57" s="368">
        <v>40.6</v>
      </c>
      <c r="AP57" s="369">
        <v>316937</v>
      </c>
      <c r="AQ57" s="370">
        <v>9.4</v>
      </c>
      <c r="AR57" s="371">
        <v>31.2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4332</v>
      </c>
      <c r="AN58" s="375">
        <v>6224</v>
      </c>
      <c r="AO58" s="376">
        <v>-26.2</v>
      </c>
      <c r="AP58" s="377">
        <v>199150</v>
      </c>
      <c r="AQ58" s="378">
        <v>27.5</v>
      </c>
      <c r="AR58" s="379">
        <v>-53.7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254153</v>
      </c>
      <c r="AN59" s="367">
        <v>368872</v>
      </c>
      <c r="AO59" s="368">
        <v>-27.7</v>
      </c>
      <c r="AP59" s="369">
        <v>332350</v>
      </c>
      <c r="AQ59" s="370">
        <v>4.9000000000000004</v>
      </c>
      <c r="AR59" s="371">
        <v>-32.6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20345</v>
      </c>
      <c r="AN60" s="375">
        <v>29528</v>
      </c>
      <c r="AO60" s="376">
        <v>374.4</v>
      </c>
      <c r="AP60" s="377">
        <v>200453</v>
      </c>
      <c r="AQ60" s="378">
        <v>0.7</v>
      </c>
      <c r="AR60" s="379">
        <v>373.7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242478</v>
      </c>
      <c r="AN61" s="382">
        <v>346707</v>
      </c>
      <c r="AO61" s="383">
        <v>581.6</v>
      </c>
      <c r="AP61" s="384">
        <v>313329</v>
      </c>
      <c r="AQ61" s="385">
        <v>3.1</v>
      </c>
      <c r="AR61" s="371">
        <v>578.5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7361</v>
      </c>
      <c r="AN62" s="375">
        <v>10586</v>
      </c>
      <c r="AO62" s="376">
        <v>175.3</v>
      </c>
      <c r="AP62" s="377">
        <v>175526</v>
      </c>
      <c r="AQ62" s="378">
        <v>7</v>
      </c>
      <c r="AR62" s="379">
        <v>168.3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NqLThgUw+yE8O2p3qCCIDT6iEnbuRQWou335J6BXVECoVF7gZcSenN4oqhMuFObIrwD9/anv4F959e95lTRqg==" saltValue="V99yiKaerKUIMNlDDqt7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6Njiaxr7rziDL/ZBdoEjM1RC6mD21HqmbR3BhY1HWnIYTO54bio9tgydTtlhbnQhZI51K0X3J5AJpGyv35O42g==" saltValue="MmvQDTSUHwUf57djzng2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0TcECrFNSHB/WOHw9HYbQEH6+V51snGDlDF+zredIXmPQQND3w0mOfXWlqu3Us65ziWpetkux+Y/IjWCm7U7nA==" saltValue="zwLidqF2NUo0kgrSlGc7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47.12</v>
      </c>
      <c r="G47" s="12">
        <v>59.55</v>
      </c>
      <c r="H47" s="12">
        <v>35.86</v>
      </c>
      <c r="I47" s="12">
        <v>49.07</v>
      </c>
      <c r="J47" s="13">
        <v>24.56</v>
      </c>
    </row>
    <row r="48" spans="2:10" ht="57.75" customHeight="1" x14ac:dyDescent="0.15">
      <c r="B48" s="14"/>
      <c r="C48" s="1202" t="s">
        <v>4</v>
      </c>
      <c r="D48" s="1202"/>
      <c r="E48" s="1203"/>
      <c r="F48" s="15">
        <v>36.04</v>
      </c>
      <c r="G48" s="16">
        <v>28.51</v>
      </c>
      <c r="H48" s="16">
        <v>31.05</v>
      </c>
      <c r="I48" s="16">
        <v>18.34</v>
      </c>
      <c r="J48" s="17">
        <v>8.1300000000000008</v>
      </c>
    </row>
    <row r="49" spans="2:10" ht="57.75" customHeight="1" thickBot="1" x14ac:dyDescent="0.2">
      <c r="B49" s="18"/>
      <c r="C49" s="1204" t="s">
        <v>5</v>
      </c>
      <c r="D49" s="1204"/>
      <c r="E49" s="1205"/>
      <c r="F49" s="19">
        <v>12.64</v>
      </c>
      <c r="G49" s="20">
        <v>5.38</v>
      </c>
      <c r="H49" s="20" t="s">
        <v>575</v>
      </c>
      <c r="I49" s="20" t="s">
        <v>576</v>
      </c>
      <c r="J49" s="21">
        <v>6.59</v>
      </c>
    </row>
    <row r="50" spans="2:10" ht="13.5" customHeight="1" x14ac:dyDescent="0.15"/>
  </sheetData>
  <sheetProtection algorithmName="SHA-512" hashValue="7uiD9LDBXXvZW88Mlr/JYVl2MfSLW5gkba3U6eibnF9RMLgK+zB+Aw86P9Yj7pyjGj+OIqWN4EY4wYpN6yGOOA==" saltValue="6dnQAbKaNXS2jnwKD+Ob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総務課_4</cp:lastModifiedBy>
  <dcterms:created xsi:type="dcterms:W3CDTF">2022-02-02T07:50:30Z</dcterms:created>
  <dcterms:modified xsi:type="dcterms:W3CDTF">2022-09-15T01:54:24Z</dcterms:modified>
  <cp:category/>
</cp:coreProperties>
</file>