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財務業務\Ｒ４　R4\⑥　　　予算調・決算統計・財政状況調\【財政状況調べ】\R4.9.7【R4.9.16〆】令和2年度財政状況資料集の作成について\渡嘉敷村　R4.9.16提出\"/>
    </mc:Choice>
  </mc:AlternateContent>
  <xr:revisionPtr revIDLastSave="0" documentId="13_ncr:1_{1FDC03A0-5084-4442-B3BA-F35633D510F4}" xr6:coauthVersionLast="45" xr6:coauthVersionMax="45" xr10:uidLastSave="{00000000-0000-0000-0000-000000000000}"/>
  <bookViews>
    <workbookView xWindow="-120" yWindow="-120" windowWidth="29040" windowHeight="15840" firstSheet="12"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69" i="12" l="1"/>
  <c r="AF69" i="12" s="1"/>
  <c r="AA68" i="12"/>
  <c r="AF68" i="12" s="1"/>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36" i="10"/>
  <c r="CO35" i="10"/>
  <c r="AM35" i="10"/>
  <c r="C35" i="10"/>
  <c r="CO34" i="10"/>
  <c r="BW34" i="10"/>
  <c r="BW35" i="10" s="1"/>
  <c r="BW36" i="10" s="1"/>
  <c r="BW37" i="10" s="1"/>
  <c r="BW38" i="10" s="1"/>
  <c r="BW39" i="10" s="1"/>
  <c r="BW40" i="10" s="1"/>
  <c r="BW41" i="10" s="1"/>
  <c r="BW42" i="10" s="1"/>
  <c r="BW43" i="10" s="1"/>
  <c r="AM34" i="10"/>
  <c r="U34" i="10"/>
  <c r="U35" i="10" s="1"/>
  <c r="C34" i="10"/>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<sst xmlns="http://schemas.openxmlformats.org/spreadsheetml/2006/main" count="1200" uniqueCount="623">
  <si>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</si>
  <si>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</si>
  <si>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</si>
  <si>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</si>
  <si>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</si>
  <si>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</si>
  <si>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</si>
  <si>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</si>
  <si>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</si>
  <si>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</si>
  <si>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</si>
  <si>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</si>
  <si>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</si>
  <si>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</si>
  <si>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</si>
  <si>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</si>
  <si>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</si>
  <si>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</si>
  <si>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</si>
  <si>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</si>
  <si>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</si>
  <si>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</si>
  <si>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</si>
  <si>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</si>
  <si>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</si>
  <si>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</si>
  <si>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</si>
  <si>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</si>
  <si>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</si>
  <si>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</si>
  <si>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</si>
  <si>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</si>
  <si>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</si>
  <si>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</si>
  <si>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</si>
  <si>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</si>
  <si>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</si>
  <si>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</si>
  <si>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</si>
  <si>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</si>
  <si>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</si>
  <si>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</si>
  <si>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</si>
  <si>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</si>
  <si>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</si>
  <si>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</si>
  <si>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</si>
  <si>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</si>
  <si>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</si>
  <si>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</si>
  <si>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</si>
  <si>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</si>
  <si>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</si>
  <si>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</si>
  <si>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</si>
  <si>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</si>
  <si>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</si>
  <si>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</si>
  <si>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</si>
  <si>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</si>
  <si>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</si>
  <si>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</si>
  <si>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</si>
  <si>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</si>
  <si>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</si>
  <si>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</si>
  <si>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</si>
  <si>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</si>
  <si>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</si>
  <si>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</si>
  <si>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</si>
  <si>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</si>
  <si>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</si>
  <si>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</si>
  <si>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</si>
  <si>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</si>
  <si>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</si>
  <si>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</si>
  <si>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</si>
  <si>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</si>
  <si>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</si>
  <si>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</si>
  <si>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</si>
  <si>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</si>
  <si>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</si>
  <si>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</si>
  <si>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</si>
  <si>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</si>
  <si>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</si>
  <si>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</si>
  <si>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</si>
  <si>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</si>
  <si>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</si>
  <si>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</si>
  <si>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</si>
  <si>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</si>
  <si>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</si>
  <si>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</si>
  <si>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渡嘉敷村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</si>
  <si>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</si>
  <si>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</si>
  <si>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</si>
  <si>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</si>
  <si>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</si>
  <si>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</si>
  <si>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</si>
  <si>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</si>
  <si>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</si>
  <si>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</si>
  <si>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</si>
  <si>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</si>
  <si>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</si>
  <si>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</si>
  <si>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</si>
  <si>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</si>
  <si>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</si>
  <si>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</si>
  <si>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</si>
  <si>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</si>
  <si>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</si>
  <si>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</si>
  <si>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</si>
  <si>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</si>
  <si>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</si>
  <si>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</si>
  <si>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</si>
  <si>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</si>
  <si>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</si>
  <si>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</si>
  <si>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</si>
  <si>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</si>
  <si>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</si>
  <si>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</si>
  <si>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</si>
  <si>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</si>
  <si>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</si>
  <si>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</si>
  <si>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</si>
  <si>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</si>
  <si>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</si>
  <si>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</si>
  <si>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</si>
  <si>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</si>
  <si>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</si>
  <si>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</si>
  <si>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</si>
  <si>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</si>
  <si>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</si>
  <si>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</si>
  <si>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</si>
  <si>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</si>
  <si>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</si>
  <si>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</si>
  <si>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</si>
  <si>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</si>
  <si>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航路事業特別会計</t>
    <phoneticPr fontId="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</si>
  <si>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</si>
  <si>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</si>
  <si>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</si>
  <si>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</si>
  <si>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</si>
  <si>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</si>
  <si>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</si>
  <si>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</si>
  <si>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</si>
  <si>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</si>
  <si>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</si>
  <si>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</si>
  <si>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</si>
  <si>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</si>
  <si>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</si>
  <si>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</si>
  <si>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</si>
  <si>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</si>
  <si>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</si>
  <si>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</si>
  <si>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</si>
  <si>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</si>
  <si>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</si>
  <si>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</si>
  <si>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</si>
  <si>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</si>
  <si>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</si>
  <si>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</si>
  <si>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</si>
  <si>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</si>
  <si>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</si>
  <si>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</si>
  <si>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</si>
  <si>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</si>
  <si>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</si>
  <si>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</si>
  <si>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</si>
  <si>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</si>
  <si>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</si>
  <si>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</si>
  <si>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</si>
  <si>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</si>
  <si>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</si>
  <si>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</si>
  <si>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</si>
  <si>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</si>
  <si>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</si>
  <si>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</si>
  <si>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</si>
  <si>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</si>
  <si>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</si>
  <si>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</si>
  <si>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</si>
  <si>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</si>
  <si>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</si>
  <si>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</si>
  <si>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</si>
  <si>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</si>
  <si>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沖縄県渡嘉敷村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</si>
  <si>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</si>
  <si>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</si>
  <si>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</si>
  <si>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</si>
  <si>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</si>
  <si>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</si>
  <si>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</si>
  <si>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</si>
  <si>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</si>
  <si>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</si>
  <si>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</si>
  <si>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</si>
  <si>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</si>
  <si>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</si>
  <si>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</si>
  <si>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</si>
  <si>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</si>
  <si>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</si>
  <si>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</si>
  <si>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</si>
  <si>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</si>
  <si>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</si>
  <si>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</si>
  <si>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</si>
  <si>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</si>
  <si>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</si>
  <si>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</si>
  <si>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</si>
  <si>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</si>
  <si>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</si>
  <si>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</si>
  <si>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</si>
  <si>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</si>
  <si>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</si>
  <si>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</si>
  <si>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</si>
  <si>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</si>
  <si>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</si>
  <si>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</si>
  <si>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</si>
  <si>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</si>
  <si>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</si>
  <si>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</si>
  <si>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</si>
  <si>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</si>
  <si>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</si>
  <si>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</si>
  <si>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</si>
  <si>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</si>
  <si>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</si>
  <si>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</si>
  <si>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</si>
  <si>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</si>
  <si>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</si>
  <si>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</si>
  <si>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</si>
  <si>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</si>
  <si>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</si>
  <si>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</si>
  <si>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</si>
  <si>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</si>
  <si>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</si>
  <si>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</si>
  <si>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</si>
  <si>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</si>
  <si>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</si>
  <si>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</si>
  <si>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</si>
  <si>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</si>
  <si>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</si>
  <si>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</si>
  <si>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</si>
  <si>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</si>
  <si>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</si>
  <si>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</si>
  <si>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</si>
  <si>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</si>
  <si>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</si>
  <si>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</si>
  <si>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</si>
  <si>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</si>
  <si>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</si>
  <si>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</si>
  <si>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</si>
  <si>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</si>
  <si>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</si>
  <si>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</si>
  <si>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</si>
  <si>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</si>
  <si>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</si>
  <si>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</si>
  <si>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</si>
  <si>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</si>
  <si>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</si>
  <si>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</si>
  <si>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</si>
  <si>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</si>
  <si>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</si>
  <si>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</si>
  <si>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</si>
  <si>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</si>
  <si>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</si>
  <si>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</si>
  <si>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</si>
  <si>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</si>
  <si>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</si>
  <si>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</si>
  <si>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</si>
  <si>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</si>
  <si>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</si>
  <si>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</si>
  <si>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</si>
  <si>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</si>
  <si>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</si>
  <si>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</si>
  <si>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</si>
  <si>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</si>
  <si>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</si>
  <si>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</si>
  <si>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</si>
  <si>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</si>
  <si>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</si>
  <si>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</si>
  <si>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</si>
  <si>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</si>
  <si>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</si>
  <si>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</si>
  <si>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</si>
  <si>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</si>
  <si>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</si>
  <si>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</si>
  <si>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</si>
  <si>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</si>
  <si>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</si>
  <si>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</si>
  <si>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</si>
  <si>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</si>
  <si>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</si>
  <si>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</si>
  <si>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</si>
  <si>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</si>
  <si>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</si>
  <si>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</si>
  <si>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</si>
  <si>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</si>
  <si>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</si>
  <si>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</si>
  <si>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</si>
  <si>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</si>
  <si>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</si>
  <si>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</si>
  <si>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</si>
  <si>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</si>
  <si>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</si>
  <si>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沖縄県渡嘉敷村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</si>
  <si>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</si>
  <si>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</si>
  <si>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</si>
  <si>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</si>
  <si>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</si>
  <si>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</si>
  <si>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</si>
  <si>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</si>
  <si>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</si>
  <si>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</si>
  <si>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</si>
  <si>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</si>
  <si>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</si>
  <si>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</si>
  <si>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</si>
  <si>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</si>
  <si>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</si>
  <si>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</si>
  <si>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</si>
  <si>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</si>
  <si>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</si>
  <si>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</si>
  <si>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</si>
  <si>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</si>
  <si>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</si>
  <si>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</si>
  <si>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</si>
  <si>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</si>
  <si>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</si>
  <si>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</si>
  <si>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</si>
  <si>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</si>
  <si>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</si>
  <si>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</si>
  <si>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</si>
  <si>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</si>
  <si>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</si>
  <si>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</si>
  <si>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航路事業特別会計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</si>
  <si>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</si>
  <si>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</si>
  <si>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</si>
  <si>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</si>
  <si>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</si>
  <si>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</si>
  <si>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</si>
  <si>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</si>
  <si>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</si>
  <si>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</si>
  <si>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</si>
  <si>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</si>
  <si>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</si>
  <si>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</si>
  <si>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</si>
  <si>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</si>
  <si>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</si>
  <si>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</si>
  <si>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</si>
  <si>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</si>
  <si>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</si>
  <si>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</si>
  <si>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</si>
  <si>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</si>
  <si>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</si>
  <si>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</si>
  <si>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</si>
  <si>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</si>
  <si>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</si>
  <si>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</si>
  <si>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</si>
  <si>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</si>
  <si>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</si>
  <si>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</si>
  <si>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</si>
  <si>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</si>
  <si>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</si>
  <si>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</si>
  <si>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</si>
  <si>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</si>
  <si>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</si>
  <si>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</si>
  <si>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</si>
  <si>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</si>
  <si>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</si>
  <si>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</si>
  <si>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</si>
  <si>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</si>
  <si>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</si>
  <si>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</si>
  <si>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</si>
  <si>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</si>
  <si>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</si>
  <si>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</si>
  <si>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</si>
  <si>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</si>
  <si>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</si>
  <si>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</si>
  <si>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</si>
  <si>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</si>
  <si>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</si>
  <si>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</si>
  <si>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</si>
  <si>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</si>
  <si>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</si>
  <si>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</si>
  <si>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</si>
  <si>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</si>
  <si>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</si>
  <si>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</si>
  <si>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</si>
  <si>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</si>
  <si>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</si>
  <si>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</si>
  <si>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航路事業特別会計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</si>
  <si>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</si>
  <si>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下水道事業特別会計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</si>
  <si>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</si>
  <si>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</si>
  <si>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</si>
  <si>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</si>
  <si>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</si>
  <si>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</si>
  <si>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</si>
  <si>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</si>
  <si>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</si>
  <si>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</si>
  <si>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</si>
  <si>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</si>
  <si>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</si>
  <si>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</si>
  <si>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</si>
  <si>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</si>
  <si>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</si>
  <si>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</si>
  <si>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</si>
  <si>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</si>
  <si>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</si>
  <si>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</si>
  <si>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</si>
  <si>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</si>
  <si>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</si>
  <si>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</si>
  <si>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</si>
  <si>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</si>
  <si>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</si>
  <si>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</si>
  <si>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</si>
  <si>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</si>
  <si>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</si>
  <si>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</si>
  <si>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</si>
  <si>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</si>
  <si>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</si>
  <si>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</si>
  <si>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</si>
  <si>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</si>
  <si>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</si>
  <si>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</si>
  <si>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</si>
  <si>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</si>
  <si>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</si>
  <si>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</si>
  <si>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</si>
  <si>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</si>
  <si>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</si>
  <si>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</si>
  <si>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</si>
  <si>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</si>
  <si>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</si>
  <si>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</si>
  <si>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</si>
  <si>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</si>
  <si>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</si>
  <si>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</si>
  <si>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</si>
  <si>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</si>
  <si>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</si>
  <si>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</si>
  <si>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</si>
  <si>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</si>
  <si>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</si>
  <si>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</si>
  <si>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</si>
  <si>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</si>
  <si>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</si>
  <si>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</si>
  <si>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</si>
  <si>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</si>
  <si>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</si>
  <si>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</si>
  <si>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</si>
  <si>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</si>
  <si>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</si>
  <si>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</si>
  <si>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</si>
  <si>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</si>
  <si>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</si>
  <si>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</si>
  <si>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</si>
  <si>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</si>
  <si>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</si>
  <si>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</si>
  <si>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10.27</t>
  </si>
  <si>
    <t>航路事業特別会計</t>
  </si>
  <si>
    <t>▲ 6.74</t>
  </si>
  <si>
    <t>一般会計</t>
  </si>
  <si>
    <t>国民健康保険事業特別会計</t>
  </si>
  <si>
    <t>簡易水道事業特別会計</t>
  </si>
  <si>
    <t>下水道事業特別会計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</si>
  <si>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</si>
  <si>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</si>
  <si>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</si>
  <si>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</si>
  <si>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</si>
  <si>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</si>
  <si>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</si>
  <si>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</si>
  <si>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</si>
  <si>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5"/>
  </si>
  <si>
    <t>-</t>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</si>
  <si>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5"/>
  </si>
  <si>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5"/>
  </si>
  <si>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5"/>
  </si>
  <si>
    <t>沖縄県市町村自治会館管理組合</t>
    <rPh sb="0" eb="3">
      <t>オキナワケン</t>
    </rPh>
    <rPh sb="3" eb="6">
      <t>シチョウソン</t>
    </rPh>
    <rPh sb="6" eb="8">
      <t>ジチ</t>
    </rPh>
    <rPh sb="8" eb="10">
      <t>カイカン</t>
    </rPh>
    <rPh sb="10" eb="12">
      <t>カンリ</t>
    </rPh>
    <rPh sb="12" eb="14">
      <t>クミアイ</t>
    </rPh>
    <phoneticPr fontId="5"/>
  </si>
  <si>
    <t>沖縄県市町村総合事務組合</t>
    <rPh sb="0" eb="3">
      <t>オキナワケン</t>
    </rPh>
    <rPh sb="3" eb="6">
      <t>シチョウソン</t>
    </rPh>
    <rPh sb="6" eb="8">
      <t>ソウゴウ</t>
    </rPh>
    <rPh sb="8" eb="10">
      <t>ジム</t>
    </rPh>
    <rPh sb="10" eb="12">
      <t>クミアイ</t>
    </rPh>
    <phoneticPr fontId="5"/>
  </si>
  <si>
    <t>南部広域行政組合（一般会計）</t>
    <rPh sb="0" eb="2">
      <t>ナンブ</t>
    </rPh>
    <rPh sb="2" eb="4">
      <t>コウイキ</t>
    </rPh>
    <rPh sb="4" eb="6">
      <t>ギョウセイ</t>
    </rPh>
    <rPh sb="6" eb="8">
      <t>クミアイ</t>
    </rPh>
    <rPh sb="9" eb="11">
      <t>イッパン</t>
    </rPh>
    <rPh sb="11" eb="13">
      <t>カイケイ</t>
    </rPh>
    <phoneticPr fontId="5"/>
  </si>
  <si>
    <t>基金からの繰入</t>
    <rPh sb="0" eb="2">
      <t>キキン</t>
    </rPh>
    <rPh sb="5" eb="7">
      <t>クリイ</t>
    </rPh>
    <phoneticPr fontId="38"/>
  </si>
  <si>
    <t>南部広域行政組合公共用地先行取得事業特別会計</t>
    <rPh sb="0" eb="2">
      <t>ナンブ</t>
    </rPh>
    <rPh sb="2" eb="4">
      <t>コウイキ</t>
    </rPh>
    <rPh sb="4" eb="6">
      <t>ギョウセイ</t>
    </rPh>
    <rPh sb="6" eb="8">
      <t>クミアイ</t>
    </rPh>
    <rPh sb="8" eb="10">
      <t>コウキョウ</t>
    </rPh>
    <rPh sb="10" eb="12">
      <t>ヨウチ</t>
    </rPh>
    <rPh sb="12" eb="14">
      <t>センコウ</t>
    </rPh>
    <rPh sb="14" eb="16">
      <t>シュトク</t>
    </rPh>
    <rPh sb="16" eb="18">
      <t>ジギョウ</t>
    </rPh>
    <rPh sb="18" eb="20">
      <t>トクベツ</t>
    </rPh>
    <rPh sb="20" eb="22">
      <t>カイケイ</t>
    </rPh>
    <phoneticPr fontId="5"/>
  </si>
  <si>
    <t>南部広域行政組合糸豊環境衛生事業特別会計</t>
    <rPh sb="0" eb="2">
      <t>ナンブ</t>
    </rPh>
    <rPh sb="2" eb="4">
      <t>コウイキ</t>
    </rPh>
    <rPh sb="4" eb="6">
      <t>ギョウセイ</t>
    </rPh>
    <rPh sb="6" eb="8">
      <t>クミアイ</t>
    </rPh>
    <rPh sb="8" eb="9">
      <t>イト</t>
    </rPh>
    <rPh sb="9" eb="10">
      <t>トヨ</t>
    </rPh>
    <rPh sb="10" eb="12">
      <t>カンキョウ</t>
    </rPh>
    <rPh sb="12" eb="14">
      <t>エイセイ</t>
    </rPh>
    <rPh sb="14" eb="16">
      <t>ジギョウ</t>
    </rPh>
    <rPh sb="16" eb="18">
      <t>トクベツ</t>
    </rPh>
    <rPh sb="18" eb="20">
      <t>カイケイ</t>
    </rPh>
    <phoneticPr fontId="5"/>
  </si>
  <si>
    <t>南部広域行政組合東部環境衛生事業特別会計</t>
    <rPh sb="0" eb="2">
      <t>ナンブ</t>
    </rPh>
    <rPh sb="2" eb="4">
      <t>コウイキ</t>
    </rPh>
    <rPh sb="4" eb="6">
      <t>ギョウセイ</t>
    </rPh>
    <rPh sb="6" eb="8">
      <t>クミアイ</t>
    </rPh>
    <rPh sb="8" eb="10">
      <t>トウブ</t>
    </rPh>
    <rPh sb="10" eb="12">
      <t>カンキョウ</t>
    </rPh>
    <rPh sb="12" eb="14">
      <t>エイセイ</t>
    </rPh>
    <rPh sb="14" eb="16">
      <t>ジギョウ</t>
    </rPh>
    <rPh sb="16" eb="18">
      <t>トクベツ</t>
    </rPh>
    <rPh sb="18" eb="20">
      <t>カイケイ</t>
    </rPh>
    <phoneticPr fontId="5"/>
  </si>
  <si>
    <t>南部広域行政組合島尻環境衛生事業特別会計</t>
    <rPh sb="0" eb="2">
      <t>ナンブ</t>
    </rPh>
    <rPh sb="2" eb="4">
      <t>コウイキ</t>
    </rPh>
    <rPh sb="4" eb="6">
      <t>ギョウセイ</t>
    </rPh>
    <rPh sb="6" eb="8">
      <t>クミアイ</t>
    </rPh>
    <rPh sb="8" eb="10">
      <t>シマジリ</t>
    </rPh>
    <rPh sb="10" eb="12">
      <t>カンキョウ</t>
    </rPh>
    <rPh sb="12" eb="14">
      <t>エイセイ</t>
    </rPh>
    <rPh sb="14" eb="16">
      <t>ジギョウ</t>
    </rPh>
    <rPh sb="16" eb="18">
      <t>トクベツ</t>
    </rPh>
    <rPh sb="18" eb="20">
      <t>カイケイ</t>
    </rPh>
    <phoneticPr fontId="5"/>
  </si>
  <si>
    <t>沖縄県町村交通災害共済組合</t>
    <rPh sb="0" eb="3">
      <t>オキナワケン</t>
    </rPh>
    <rPh sb="3" eb="5">
      <t>チョウソン</t>
    </rPh>
    <rPh sb="5" eb="7">
      <t>コウツウ</t>
    </rPh>
    <rPh sb="7" eb="9">
      <t>サイガイ</t>
    </rPh>
    <rPh sb="9" eb="11">
      <t>キョウサイ</t>
    </rPh>
    <rPh sb="11" eb="13">
      <t>クミアイ</t>
    </rPh>
    <phoneticPr fontId="5"/>
  </si>
  <si>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5"/>
  </si>
  <si>
    <t>　　〃　　ふるさと市町村圏基金特別会計</t>
    <rPh sb="9" eb="12">
      <t>シチョウソン</t>
    </rPh>
    <rPh sb="12" eb="13">
      <t>ケン</t>
    </rPh>
    <rPh sb="13" eb="15">
      <t>キキン</t>
    </rPh>
    <rPh sb="15" eb="17">
      <t>トクベツ</t>
    </rPh>
    <rPh sb="17" eb="19">
      <t>カイケイ</t>
    </rPh>
    <phoneticPr fontId="2"/>
  </si>
  <si>
    <t>　　〃　　いなんせ斎苑特別会計</t>
    <rPh sb="9" eb="11">
      <t>サイエン</t>
    </rPh>
    <rPh sb="11" eb="13">
      <t>トクベツ</t>
    </rPh>
    <rPh sb="13" eb="15">
      <t>カイケイ</t>
    </rPh>
    <phoneticPr fontId="2"/>
  </si>
  <si>
    <t>　　〃　　南斎場特別会計</t>
    <rPh sb="5" eb="6">
      <t>ミナミ</t>
    </rPh>
    <rPh sb="6" eb="8">
      <t>サイジョウ</t>
    </rPh>
    <rPh sb="8" eb="10">
      <t>トクベツ</t>
    </rPh>
    <rPh sb="10" eb="12">
      <t>カイケイ</t>
    </rPh>
    <phoneticPr fontId="2"/>
  </si>
  <si>
    <t>(地域福祉基金(R02年度末現在))</t>
    <rPh sb="1" eb="3">
      <t>チイキ</t>
    </rPh>
    <rPh sb="3" eb="5">
      <t>フクシ</t>
    </rPh>
    <rPh sb="5" eb="7">
      <t>キキン</t>
    </rPh>
    <phoneticPr fontId="5"/>
  </si>
  <si>
    <t>(振興基金(R02年度末現在))</t>
    <rPh sb="1" eb="3">
      <t>シンコウ</t>
    </rPh>
    <rPh sb="3" eb="5">
      <t>キキン</t>
    </rPh>
    <rPh sb="9" eb="12">
      <t>ネンドマツ</t>
    </rPh>
    <rPh sb="12" eb="14">
      <t>ゲンザイ</t>
    </rPh>
    <phoneticPr fontId="5"/>
  </si>
  <si>
    <t>(公共施設整備基金(R02年度末現在))</t>
    <rPh sb="1" eb="3">
      <t>コウキョウ</t>
    </rPh>
    <rPh sb="3" eb="5">
      <t>シセツ</t>
    </rPh>
    <rPh sb="5" eb="7">
      <t>セイビ</t>
    </rPh>
    <rPh sb="7" eb="9">
      <t>キキン</t>
    </rPh>
    <phoneticPr fontId="5"/>
  </si>
  <si>
    <t>(中山間ふるさと農村活性化基金(R02年度末現在))</t>
    <rPh sb="1" eb="2">
      <t>チュウ</t>
    </rPh>
    <rPh sb="2" eb="4">
      <t>サンカン</t>
    </rPh>
    <rPh sb="8" eb="10">
      <t>ノウソン</t>
    </rPh>
    <rPh sb="10" eb="13">
      <t>カッセイカ</t>
    </rPh>
    <rPh sb="13" eb="15">
      <t>キキン</t>
    </rPh>
    <phoneticPr fontId="5"/>
  </si>
  <si>
    <t>(へき地教員宿舎施設営繕基金(R02年度末現在))</t>
    <rPh sb="3" eb="4">
      <t>チ</t>
    </rPh>
    <rPh sb="4" eb="6">
      <t>キョウイン</t>
    </rPh>
    <rPh sb="6" eb="8">
      <t>シュクシャ</t>
    </rPh>
    <rPh sb="8" eb="10">
      <t>シセツ</t>
    </rPh>
    <rPh sb="10" eb="12">
      <t>エイゼン</t>
    </rPh>
    <rPh sb="12" eb="14">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</si>
  <si>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</si>
  <si>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</si>
  <si>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</si>
  <si>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の分子において、平成19年度をピークにその後減少し、将来負担比率は減少傾向にあり▲マイナス推移している。平成16年度から実施している起債抑制策や、平成20年度から平成21年度に公的資金補償金免除繰上償還を実施したことにより、地方債現在高が減少したことが主な要因である。また、平成21年度から将来負担比率は▲マイナスのため算定されていない。有形固定資産減価償却率は令和2年度54.9％となっている。
　公共施設等総合管理計画に基づき、各施設の適切な維持管理の徹底や長寿命化対策に努め、個別施設計画の早急な策定にも取り組んでいく。</t>
    <rPh sb="1" eb="3">
      <t>ショウライ</t>
    </rPh>
    <rPh sb="3" eb="5">
      <t>フタン</t>
    </rPh>
    <rPh sb="5" eb="7">
      <t>ヒリツ</t>
    </rPh>
    <rPh sb="8" eb="10">
      <t>ブンシ</t>
    </rPh>
    <rPh sb="15" eb="17">
      <t>ヘイセイ</t>
    </rPh>
    <rPh sb="19" eb="20">
      <t>ネン</t>
    </rPh>
    <rPh sb="20" eb="21">
      <t>ド</t>
    </rPh>
    <rPh sb="28" eb="29">
      <t>ゴ</t>
    </rPh>
    <rPh sb="29" eb="31">
      <t>ゲンショウ</t>
    </rPh>
    <rPh sb="33" eb="35">
      <t>ショウライ</t>
    </rPh>
    <rPh sb="35" eb="37">
      <t>フタン</t>
    </rPh>
    <rPh sb="37" eb="39">
      <t>ヒリツ</t>
    </rPh>
    <rPh sb="40" eb="42">
      <t>ゲンショウ</t>
    </rPh>
    <rPh sb="42" eb="44">
      <t>ケイコウ</t>
    </rPh>
    <rPh sb="52" eb="54">
      <t>スイイ</t>
    </rPh>
    <rPh sb="59" eb="61">
      <t>ヘイセイ</t>
    </rPh>
    <rPh sb="63" eb="65">
      <t>ネンド</t>
    </rPh>
    <rPh sb="67" eb="69">
      <t>ジッシ</t>
    </rPh>
    <rPh sb="73" eb="75">
      <t>キサイ</t>
    </rPh>
    <rPh sb="75" eb="78">
      <t>ヨクセイサク</t>
    </rPh>
    <rPh sb="80" eb="82">
      <t>ヘイセイ</t>
    </rPh>
    <rPh sb="84" eb="86">
      <t>ネンド</t>
    </rPh>
    <rPh sb="88" eb="90">
      <t>ヘイセイ</t>
    </rPh>
    <rPh sb="92" eb="94">
      <t>ネンド</t>
    </rPh>
    <rPh sb="95" eb="97">
      <t>コウテキ</t>
    </rPh>
    <rPh sb="97" eb="99">
      <t>シキン</t>
    </rPh>
    <rPh sb="99" eb="102">
      <t>ホショウキン</t>
    </rPh>
    <rPh sb="102" eb="104">
      <t>メンジョ</t>
    </rPh>
    <rPh sb="104" eb="106">
      <t>クリアゲ</t>
    </rPh>
    <rPh sb="106" eb="108">
      <t>ショウカン</t>
    </rPh>
    <rPh sb="109" eb="111">
      <t>ジッシ</t>
    </rPh>
    <rPh sb="119" eb="122">
      <t>チホウサイ</t>
    </rPh>
    <rPh sb="122" eb="125">
      <t>ゲンザイダカ</t>
    </rPh>
    <rPh sb="126" eb="128">
      <t>ゲンショウ</t>
    </rPh>
    <rPh sb="133" eb="134">
      <t>オモ</t>
    </rPh>
    <rPh sb="135" eb="137">
      <t>ヨウイン</t>
    </rPh>
    <rPh sb="144" eb="146">
      <t>ヘイセイ</t>
    </rPh>
    <rPh sb="148" eb="150">
      <t>ネンド</t>
    </rPh>
    <rPh sb="152" eb="154">
      <t>ショウライ</t>
    </rPh>
    <rPh sb="154" eb="156">
      <t>フタン</t>
    </rPh>
    <rPh sb="156" eb="158">
      <t>ヒリツ</t>
    </rPh>
    <rPh sb="167" eb="169">
      <t>サンテイ</t>
    </rPh>
    <rPh sb="176" eb="178">
      <t>ユウケイ</t>
    </rPh>
    <rPh sb="178" eb="180">
      <t>コテイ</t>
    </rPh>
    <rPh sb="180" eb="182">
      <t>シサン</t>
    </rPh>
    <rPh sb="182" eb="184">
      <t>ゲンカ</t>
    </rPh>
    <rPh sb="184" eb="187">
      <t>ショウキャクリツ</t>
    </rPh>
    <rPh sb="188" eb="190">
      <t>レイワ</t>
    </rPh>
    <rPh sb="191" eb="193">
      <t>ネンド</t>
    </rPh>
    <rPh sb="207" eb="209">
      <t>コウキョウ</t>
    </rPh>
    <rPh sb="209" eb="211">
      <t>シセツ</t>
    </rPh>
    <rPh sb="211" eb="212">
      <t>トウ</t>
    </rPh>
    <rPh sb="212" eb="214">
      <t>ソウゴウ</t>
    </rPh>
    <rPh sb="214" eb="216">
      <t>カンリ</t>
    </rPh>
    <rPh sb="216" eb="218">
      <t>ケイカク</t>
    </rPh>
    <rPh sb="219" eb="220">
      <t>モト</t>
    </rPh>
    <rPh sb="223" eb="226">
      <t>カクシセツ</t>
    </rPh>
    <rPh sb="227" eb="229">
      <t>テキセツ</t>
    </rPh>
    <rPh sb="230" eb="232">
      <t>イジ</t>
    </rPh>
    <rPh sb="232" eb="234">
      <t>カンリ</t>
    </rPh>
    <rPh sb="235" eb="237">
      <t>テッテイ</t>
    </rPh>
    <rPh sb="238" eb="242">
      <t>チョウジュミョウカ</t>
    </rPh>
    <rPh sb="242" eb="244">
      <t>タイサク</t>
    </rPh>
    <rPh sb="245" eb="246">
      <t>ツト</t>
    </rPh>
    <rPh sb="248" eb="250">
      <t>コベツ</t>
    </rPh>
    <rPh sb="250" eb="252">
      <t>シセツ</t>
    </rPh>
    <rPh sb="252" eb="254">
      <t>ケイカク</t>
    </rPh>
    <rPh sb="255" eb="257">
      <t>ソウキュウ</t>
    </rPh>
    <rPh sb="258" eb="260">
      <t>サクテイ</t>
    </rPh>
    <rPh sb="262" eb="263">
      <t>ト</t>
    </rPh>
    <rPh sb="264" eb="265">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</si>
  <si>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</si>
  <si>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</si>
  <si>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</si>
  <si>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</si>
  <si>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</si>
  <si>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</si>
  <si>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率の分子において、平成22年度をピークにその後減少しているのは、平成16年度から起債抑制策により、地方債の発行を抑えたことで、起債残高ピーク時から減少。また、平成20年度から平成21年度に公的資金補償金免除繰上償還を実施したことにより、元利償還金が減少したことも主な要因である。算入公債比等について、交付税算入の少ない地方債から過疎債・辺地債等の交付税算入の手厚い地方債の借入にシフトしていくことから、算入公債費等は増加傾向にあるが実質公債費率の分子においては、減少傾向にある。将来負担比率も年度によって違いはあるが、▲マイナス数値を推移し減少傾向にある。
　今後も公債費の適正化に引き続き努めていく。</t>
    <rPh sb="1" eb="3">
      <t>ジッシツ</t>
    </rPh>
    <rPh sb="3" eb="6">
      <t>コウサイヒ</t>
    </rPh>
    <rPh sb="6" eb="7">
      <t>リツ</t>
    </rPh>
    <rPh sb="8" eb="10">
      <t>ブンシ</t>
    </rPh>
    <rPh sb="15" eb="17">
      <t>ヘイセイ</t>
    </rPh>
    <rPh sb="19" eb="21">
      <t>ネンド</t>
    </rPh>
    <rPh sb="28" eb="29">
      <t>ゴ</t>
    </rPh>
    <rPh sb="29" eb="31">
      <t>ゲンショウ</t>
    </rPh>
    <rPh sb="38" eb="40">
      <t>ヘイセイ</t>
    </rPh>
    <rPh sb="42" eb="44">
      <t>ネンド</t>
    </rPh>
    <rPh sb="46" eb="48">
      <t>キサイ</t>
    </rPh>
    <rPh sb="48" eb="51">
      <t>ヨクセイサク</t>
    </rPh>
    <rPh sb="55" eb="58">
      <t>チホウサイ</t>
    </rPh>
    <rPh sb="59" eb="61">
      <t>ハッコウ</t>
    </rPh>
    <rPh sb="62" eb="63">
      <t>オサ</t>
    </rPh>
    <rPh sb="69" eb="71">
      <t>キサイ</t>
    </rPh>
    <rPh sb="71" eb="73">
      <t>ザンダカ</t>
    </rPh>
    <rPh sb="76" eb="77">
      <t>ジ</t>
    </rPh>
    <rPh sb="79" eb="81">
      <t>ゲンショウ</t>
    </rPh>
    <rPh sb="85" eb="87">
      <t>ヘイセイ</t>
    </rPh>
    <rPh sb="89" eb="91">
      <t>ネンド</t>
    </rPh>
    <rPh sb="93" eb="95">
      <t>ヘイセイ</t>
    </rPh>
    <rPh sb="97" eb="99">
      <t>ネンド</t>
    </rPh>
    <rPh sb="100" eb="102">
      <t>コウテキ</t>
    </rPh>
    <rPh sb="102" eb="104">
      <t>シキン</t>
    </rPh>
    <rPh sb="104" eb="107">
      <t>ホショウキン</t>
    </rPh>
    <rPh sb="107" eb="109">
      <t>メンジョ</t>
    </rPh>
    <rPh sb="109" eb="111">
      <t>クリアゲ</t>
    </rPh>
    <rPh sb="111" eb="113">
      <t>ショウカン</t>
    </rPh>
    <rPh sb="114" eb="116">
      <t>ジッシ</t>
    </rPh>
    <rPh sb="124" eb="126">
      <t>ガンリ</t>
    </rPh>
    <rPh sb="126" eb="129">
      <t>ショウカンキン</t>
    </rPh>
    <rPh sb="130" eb="132">
      <t>ゲンショウ</t>
    </rPh>
    <rPh sb="137" eb="138">
      <t>オモ</t>
    </rPh>
    <rPh sb="139" eb="141">
      <t>ヨウイン</t>
    </rPh>
    <rPh sb="145" eb="147">
      <t>サンニュウ</t>
    </rPh>
    <rPh sb="147" eb="149">
      <t>コウサイ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</si>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</sst>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88" xfId="12" applyNumberFormat="1" applyFont="1" applyBorder="1" applyAlignment="1" applyProtection="1">
      <alignment horizontal="right" vertical="center" shrinkToFit="1"/>
      <protection locked="0"/>
    </xf>
    <xf numFmtId="177" fontId="34" fillId="0" borderId="189" xfId="12" applyNumberFormat="1" applyFont="1" applyBorder="1" applyAlignment="1" applyProtection="1">
      <alignment horizontal="right" vertical="center" shrinkToFit="1"/>
      <protection locked="0"/>
    </xf>
    <xf numFmtId="177" fontId="34" fillId="0" borderId="190" xfId="12" applyNumberFormat="1" applyFont="1" applyBorder="1" applyAlignment="1" applyProtection="1">
      <alignment horizontal="right" vertical="center" shrinkToFit="1"/>
      <protection locked="0"/>
    </xf>
    <xf numFmtId="177" fontId="34" fillId="0" borderId="191" xfId="12" applyNumberFormat="1" applyFont="1" applyBorder="1" applyAlignment="1" applyProtection="1">
      <alignment horizontal="right" vertical="center" shrinkToFit="1"/>
      <protection locked="0"/>
    </xf>
    <xf numFmtId="0" fontId="34" fillId="0" borderId="192" xfId="12" applyFont="1" applyBorder="1" applyAlignment="1" applyProtection="1">
      <alignment horizontal="left" vertical="center" shrinkToFit="1"/>
      <protection locked="0"/>
    </xf>
    <xf numFmtId="0" fontId="34" fillId="0" borderId="193"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03C6081-792A-4706-8B26-E8B316BBBFC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5E8B-43CB-8B69-29605EF759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802605</c:v>
                </c:pt>
                <c:pt idx="1">
                  <c:v>937111</c:v>
                </c:pt>
                <c:pt idx="2">
                  <c:v>516461</c:v>
                </c:pt>
                <c:pt idx="3">
                  <c:v>101684</c:v>
                </c:pt>
                <c:pt idx="4">
                  <c:v>212579</c:v>
                </c:pt>
              </c:numCache>
            </c:numRef>
          </c:val>
          <c:smooth val="0"/>
          <c:extLst>
            <c:ext xmlns:c16="http://schemas.microsoft.com/office/drawing/2014/chart" uri="{C3380CC4-5D6E-409C-BE32-E72D297353CC}">
              <c16:uniqueId val="{00000001-5E8B-43CB-8B69-29605EF7597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10.19</c:v>
                </c:pt>
                <c:pt idx="1">
                  <c:v>9.93</c:v>
                </c:pt>
                <c:pt idx="2">
                  <c:v>14.6</c:v>
                </c:pt>
                <c:pt idx="3">
                  <c:v>11.38</c:v>
                </c:pt>
                <c:pt idx="4">
                  <c:v>17.48</c:v>
                </c:pt>
              </c:numCache>
            </c:numRef>
          </c:val>
          <c:extLst>
            <c:ext xmlns:c16="http://schemas.microsoft.com/office/drawing/2014/chart" uri="{C3380CC4-5D6E-409C-BE32-E72D297353CC}">
              <c16:uniqueId val="{00000000-7162-4B0E-BE86-CB4098AAA7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72.69</c:v>
                </c:pt>
                <c:pt idx="1">
                  <c:v>63.34</c:v>
                </c:pt>
                <c:pt idx="2">
                  <c:v>68.03</c:v>
                </c:pt>
                <c:pt idx="3">
                  <c:v>74.59</c:v>
                </c:pt>
                <c:pt idx="4">
                  <c:v>72.41</c:v>
                </c:pt>
              </c:numCache>
            </c:numRef>
          </c:val>
          <c:extLst>
            <c:ext xmlns:c16="http://schemas.microsoft.com/office/drawing/2014/chart" uri="{C3380CC4-5D6E-409C-BE32-E72D297353CC}">
              <c16:uniqueId val="{00000001-7162-4B0E-BE86-CB4098AAA7B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6.3</c:v>
                </c:pt>
                <c:pt idx="1">
                  <c:v>-10.27</c:v>
                </c:pt>
                <c:pt idx="2">
                  <c:v>6.98</c:v>
                </c:pt>
                <c:pt idx="3">
                  <c:v>4.6500000000000004</c:v>
                </c:pt>
                <c:pt idx="4">
                  <c:v>8.8699999999999992</c:v>
                </c:pt>
              </c:numCache>
            </c:numRef>
          </c:val>
          <c:smooth val="0"/>
          <c:extLst>
            <c:ext xmlns:c16="http://schemas.microsoft.com/office/drawing/2014/chart" uri="{C3380CC4-5D6E-409C-BE32-E72D297353CC}">
              <c16:uniqueId val="{00000002-7162-4B0E-BE86-CB4098AAA7B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517-4EF4-80DE-1CAF773193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517-4EF4-80DE-1CAF7731930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517-4EF4-80DE-1CAF7731930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517-4EF4-80DE-1CAF7731930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517-4EF4-80DE-1CAF7731930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0.02</c:v>
                </c:pt>
                <c:pt idx="8">
                  <c:v>#N/A</c:v>
                </c:pt>
                <c:pt idx="9">
                  <c:v>0.03</c:v>
                </c:pt>
              </c:numCache>
            </c:numRef>
          </c:val>
          <c:extLst>
            <c:ext xmlns:c16="http://schemas.microsoft.com/office/drawing/2014/chart" uri="{C3380CC4-5D6E-409C-BE32-E72D297353CC}">
              <c16:uniqueId val="{00000005-8517-4EF4-80DE-1CAF77319309}"/>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7.0000000000000007E-2</c:v>
                </c:pt>
                <c:pt idx="2">
                  <c:v>#N/A</c:v>
                </c:pt>
                <c:pt idx="3">
                  <c:v>7.0000000000000007E-2</c:v>
                </c:pt>
                <c:pt idx="4">
                  <c:v>#N/A</c:v>
                </c:pt>
                <c:pt idx="5">
                  <c:v>0.01</c:v>
                </c:pt>
                <c:pt idx="6">
                  <c:v>#N/A</c:v>
                </c:pt>
                <c:pt idx="7">
                  <c:v>0.17</c:v>
                </c:pt>
                <c:pt idx="8">
                  <c:v>#N/A</c:v>
                </c:pt>
                <c:pt idx="9">
                  <c:v>0.09</c:v>
                </c:pt>
              </c:numCache>
            </c:numRef>
          </c:val>
          <c:extLst>
            <c:ext xmlns:c16="http://schemas.microsoft.com/office/drawing/2014/chart" uri="{C3380CC4-5D6E-409C-BE32-E72D297353CC}">
              <c16:uniqueId val="{00000006-8517-4EF4-80DE-1CAF77319309}"/>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0.32</c:v>
                </c:pt>
                <c:pt idx="2">
                  <c:v>#N/A</c:v>
                </c:pt>
                <c:pt idx="3">
                  <c:v>1.46</c:v>
                </c:pt>
                <c:pt idx="4">
                  <c:v>#N/A</c:v>
                </c:pt>
                <c:pt idx="5">
                  <c:v>1.82</c:v>
                </c:pt>
                <c:pt idx="6">
                  <c:v>#N/A</c:v>
                </c:pt>
                <c:pt idx="7">
                  <c:v>2.92</c:v>
                </c:pt>
                <c:pt idx="8">
                  <c:v>#N/A</c:v>
                </c:pt>
                <c:pt idx="9">
                  <c:v>1.57</c:v>
                </c:pt>
              </c:numCache>
            </c:numRef>
          </c:val>
          <c:extLst>
            <c:ext xmlns:c16="http://schemas.microsoft.com/office/drawing/2014/chart" uri="{C3380CC4-5D6E-409C-BE32-E72D297353CC}">
              <c16:uniqueId val="{00000007-8517-4EF4-80DE-1CAF7731930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10.18</c:v>
                </c:pt>
                <c:pt idx="2">
                  <c:v>#N/A</c:v>
                </c:pt>
                <c:pt idx="3">
                  <c:v>9.92</c:v>
                </c:pt>
                <c:pt idx="4">
                  <c:v>#N/A</c:v>
                </c:pt>
                <c:pt idx="5">
                  <c:v>14.6</c:v>
                </c:pt>
                <c:pt idx="6">
                  <c:v>#N/A</c:v>
                </c:pt>
                <c:pt idx="7">
                  <c:v>11.38</c:v>
                </c:pt>
                <c:pt idx="8">
                  <c:v>#N/A</c:v>
                </c:pt>
                <c:pt idx="9">
                  <c:v>17.47</c:v>
                </c:pt>
              </c:numCache>
            </c:numRef>
          </c:val>
          <c:extLst>
            <c:ext xmlns:c16="http://schemas.microsoft.com/office/drawing/2014/chart" uri="{C3380CC4-5D6E-409C-BE32-E72D297353CC}">
              <c16:uniqueId val="{00000008-8517-4EF4-80DE-1CAF77319309}"/>
            </c:ext>
          </c:extLst>
        </c:ser>
        <c:ser>
          <c:idx val="9"/>
          <c:order val="9"/>
          <c:tx>
            <c:strRef>
              <c:f>データシート!$A$36</c:f>
              <c:strCache>
                <c:ptCount val="1"/>
                <c:pt idx="0">
                  <c:v>航路事業特別会計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11.34</c:v>
                </c:pt>
                <c:pt idx="2">
                  <c:v>#N/A</c:v>
                </c:pt>
                <c:pt idx="3">
                  <c:v>8.3699999999999992</c:v>
                </c:pt>
                <c:pt idx="4">
                  <c:v>#N/A</c:v>
                </c:pt>
                <c:pt idx="5">
                  <c:v>4.41</c:v>
                </c:pt>
                <c:pt idx="6">
                  <c:v>#N/A</c:v>
                </c:pt>
                <c:pt idx="7">
                  <c:v>7.36</c:v>
                </c:pt>
                <c:pt idx="8">
                  <c:v>6.74</c:v>
                </c:pt>
                <c:pt idx="9">
                  <c:v>#N/A</c:v>
                </c:pt>
              </c:numCache>
            </c:numRef>
          </c:val>
          <c:extLst>
            <c:ext xmlns:c16="http://schemas.microsoft.com/office/drawing/2014/chart" uri="{C3380CC4-5D6E-409C-BE32-E72D297353CC}">
              <c16:uniqueId val="{00000009-8517-4EF4-80DE-1CAF7731930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145</c:v>
                </c:pt>
                <c:pt idx="5">
                  <c:v>134</c:v>
                </c:pt>
                <c:pt idx="8">
                  <c:v>138</c:v>
                </c:pt>
                <c:pt idx="11">
                  <c:v>143</c:v>
                </c:pt>
                <c:pt idx="14">
                  <c:v>148</c:v>
                </c:pt>
              </c:numCache>
            </c:numRef>
          </c:val>
          <c:extLst>
            <c:ext xmlns:c16="http://schemas.microsoft.com/office/drawing/2014/chart" uri="{C3380CC4-5D6E-409C-BE32-E72D297353CC}">
              <c16:uniqueId val="{00000000-5B43-4DEF-A761-63EF3EA23E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B43-4DEF-A761-63EF3EA23E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B43-4DEF-A761-63EF3EA23E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43-4DEF-A761-63EF3EA23E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46</c:v>
                </c:pt>
                <c:pt idx="3">
                  <c:v>38</c:v>
                </c:pt>
                <c:pt idx="6">
                  <c:v>32</c:v>
                </c:pt>
                <c:pt idx="9">
                  <c:v>29</c:v>
                </c:pt>
                <c:pt idx="12">
                  <c:v>31</c:v>
                </c:pt>
              </c:numCache>
            </c:numRef>
          </c:val>
          <c:extLst>
            <c:ext xmlns:c16="http://schemas.microsoft.com/office/drawing/2014/chart" uri="{C3380CC4-5D6E-409C-BE32-E72D297353CC}">
              <c16:uniqueId val="{00000004-5B43-4DEF-A761-63EF3EA23E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43-4DEF-A761-63EF3EA23E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43-4DEF-A761-63EF3EA23E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125</c:v>
                </c:pt>
                <c:pt idx="3">
                  <c:v>116</c:v>
                </c:pt>
                <c:pt idx="6">
                  <c:v>133</c:v>
                </c:pt>
                <c:pt idx="9">
                  <c:v>149</c:v>
                </c:pt>
                <c:pt idx="12">
                  <c:v>154</c:v>
                </c:pt>
              </c:numCache>
            </c:numRef>
          </c:val>
          <c:extLst>
            <c:ext xmlns:c16="http://schemas.microsoft.com/office/drawing/2014/chart" uri="{C3380CC4-5D6E-409C-BE32-E72D297353CC}">
              <c16:uniqueId val="{00000007-5B43-4DEF-A761-63EF3EA23E4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26</c:v>
                </c:pt>
                <c:pt idx="2">
                  <c:v>#N/A</c:v>
                </c:pt>
                <c:pt idx="3">
                  <c:v>#N/A</c:v>
                </c:pt>
                <c:pt idx="4">
                  <c:v>20</c:v>
                </c:pt>
                <c:pt idx="5">
                  <c:v>#N/A</c:v>
                </c:pt>
                <c:pt idx="6">
                  <c:v>#N/A</c:v>
                </c:pt>
                <c:pt idx="7">
                  <c:v>27</c:v>
                </c:pt>
                <c:pt idx="8">
                  <c:v>#N/A</c:v>
                </c:pt>
                <c:pt idx="9">
                  <c:v>#N/A</c:v>
                </c:pt>
                <c:pt idx="10">
                  <c:v>35</c:v>
                </c:pt>
                <c:pt idx="11">
                  <c:v>#N/A</c:v>
                </c:pt>
                <c:pt idx="12">
                  <c:v>#N/A</c:v>
                </c:pt>
                <c:pt idx="13">
                  <c:v>37</c:v>
                </c:pt>
                <c:pt idx="14">
                  <c:v>#N/A</c:v>
                </c:pt>
              </c:numCache>
            </c:numRef>
          </c:val>
          <c:smooth val="0"/>
          <c:extLst>
            <c:ext xmlns:c16="http://schemas.microsoft.com/office/drawing/2014/chart" uri="{C3380CC4-5D6E-409C-BE32-E72D297353CC}">
              <c16:uniqueId val="{00000008-5B43-4DEF-A761-63EF3EA23E4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1132</c:v>
                </c:pt>
                <c:pt idx="5">
                  <c:v>1201</c:v>
                </c:pt>
                <c:pt idx="8">
                  <c:v>1110</c:v>
                </c:pt>
                <c:pt idx="11">
                  <c:v>1031</c:v>
                </c:pt>
                <c:pt idx="14">
                  <c:v>995</c:v>
                </c:pt>
              </c:numCache>
            </c:numRef>
          </c:val>
          <c:extLst>
            <c:ext xmlns:c16="http://schemas.microsoft.com/office/drawing/2014/chart" uri="{C3380CC4-5D6E-409C-BE32-E72D297353CC}">
              <c16:uniqueId val="{00000000-F60E-4266-A20B-F7F6A98925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124</c:v>
                </c:pt>
                <c:pt idx="5">
                  <c:v>111</c:v>
                </c:pt>
                <c:pt idx="8">
                  <c:v>98</c:v>
                </c:pt>
                <c:pt idx="11">
                  <c:v>86</c:v>
                </c:pt>
                <c:pt idx="14">
                  <c:v>75</c:v>
                </c:pt>
              </c:numCache>
            </c:numRef>
          </c:val>
          <c:extLst>
            <c:ext xmlns:c16="http://schemas.microsoft.com/office/drawing/2014/chart" uri="{C3380CC4-5D6E-409C-BE32-E72D297353CC}">
              <c16:uniqueId val="{00000001-F60E-4266-A20B-F7F6A98925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945</c:v>
                </c:pt>
                <c:pt idx="5">
                  <c:v>858</c:v>
                </c:pt>
                <c:pt idx="8">
                  <c:v>889</c:v>
                </c:pt>
                <c:pt idx="11">
                  <c:v>957</c:v>
                </c:pt>
                <c:pt idx="14">
                  <c:v>975</c:v>
                </c:pt>
              </c:numCache>
            </c:numRef>
          </c:val>
          <c:extLst>
            <c:ext xmlns:c16="http://schemas.microsoft.com/office/drawing/2014/chart" uri="{C3380CC4-5D6E-409C-BE32-E72D297353CC}">
              <c16:uniqueId val="{00000002-F60E-4266-A20B-F7F6A98925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0E-4266-A20B-F7F6A98925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0E-4266-A20B-F7F6A98925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0E-4266-A20B-F7F6A98925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119</c:v>
                </c:pt>
                <c:pt idx="3">
                  <c:v>80</c:v>
                </c:pt>
                <c:pt idx="6">
                  <c:v>56</c:v>
                </c:pt>
                <c:pt idx="9">
                  <c:v>13</c:v>
                </c:pt>
                <c:pt idx="12">
                  <c:v>20</c:v>
                </c:pt>
              </c:numCache>
            </c:numRef>
          </c:val>
          <c:extLst>
            <c:ext xmlns:c16="http://schemas.microsoft.com/office/drawing/2014/chart" uri="{C3380CC4-5D6E-409C-BE32-E72D297353CC}">
              <c16:uniqueId val="{00000006-F60E-4266-A20B-F7F6A98925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60E-4266-A20B-F7F6A98925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301</c:v>
                </c:pt>
                <c:pt idx="3">
                  <c:v>278</c:v>
                </c:pt>
                <c:pt idx="6">
                  <c:v>264</c:v>
                </c:pt>
                <c:pt idx="9">
                  <c:v>215</c:v>
                </c:pt>
                <c:pt idx="12">
                  <c:v>222</c:v>
                </c:pt>
              </c:numCache>
            </c:numRef>
          </c:val>
          <c:extLst>
            <c:ext xmlns:c16="http://schemas.microsoft.com/office/drawing/2014/chart" uri="{C3380CC4-5D6E-409C-BE32-E72D297353CC}">
              <c16:uniqueId val="{00000008-F60E-4266-A20B-F7F6A98925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60E-4266-A20B-F7F6A98925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1435</c:v>
                </c:pt>
                <c:pt idx="3">
                  <c:v>1527</c:v>
                </c:pt>
                <c:pt idx="6">
                  <c:v>1567</c:v>
                </c:pt>
                <c:pt idx="9">
                  <c:v>1486</c:v>
                </c:pt>
                <c:pt idx="12">
                  <c:v>1338</c:v>
                </c:pt>
              </c:numCache>
            </c:numRef>
          </c:val>
          <c:extLst>
            <c:ext xmlns:c16="http://schemas.microsoft.com/office/drawing/2014/chart" uri="{C3380CC4-5D6E-409C-BE32-E72D297353CC}">
              <c16:uniqueId val="{0000000A-F60E-4266-A20B-F7F6A98925C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60E-4266-A20B-F7F6A98925C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483</c:v>
                </c:pt>
                <c:pt idx="1">
                  <c:v>538</c:v>
                </c:pt>
                <c:pt idx="2">
                  <c:v>554</c:v>
                </c:pt>
              </c:numCache>
            </c:numRef>
          </c:val>
          <c:extLst>
            <c:ext xmlns:c16="http://schemas.microsoft.com/office/drawing/2014/chart" uri="{C3380CC4-5D6E-409C-BE32-E72D297353CC}">
              <c16:uniqueId val="{00000000-0AA0-4CA6-A4CE-71410ACB3D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220</c:v>
                </c:pt>
                <c:pt idx="1">
                  <c:v>230</c:v>
                </c:pt>
                <c:pt idx="2">
                  <c:v>230</c:v>
                </c:pt>
              </c:numCache>
            </c:numRef>
          </c:val>
          <c:extLst>
            <c:ext xmlns:c16="http://schemas.microsoft.com/office/drawing/2014/chart" uri="{C3380CC4-5D6E-409C-BE32-E72D297353CC}">
              <c16:uniqueId val="{00000001-0AA0-4CA6-A4CE-71410ACB3D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145</c:v>
                </c:pt>
                <c:pt idx="1">
                  <c:v>148</c:v>
                </c:pt>
                <c:pt idx="2">
                  <c:v>149</c:v>
                </c:pt>
              </c:numCache>
            </c:numRef>
          </c:val>
          <c:extLst>
            <c:ext xmlns:c16="http://schemas.microsoft.com/office/drawing/2014/chart" uri="{C3380CC4-5D6E-409C-BE32-E72D297353CC}">
              <c16:uniqueId val="{00000002-0AA0-4CA6-A4CE-71410ACB3D2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{DBB21D34-B58F-49CA-967F-04BD041E5706}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D5B-42CB-B8F4-78BF8CACE7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{E7509177-2E71-4F2C-843E-AB19C413CB08}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5B-42CB-B8F4-78BF8CACE7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{F74E729D-910A-46B5-B5A6-0F6F2FD04A6A}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5B-42CB-B8F4-78BF8CACE7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{022DD37A-0D08-4816-9DF7-948C2C02D62F}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5B-42CB-B8F4-78BF8CACE7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{6246BF2D-DFE0-4FB5-8F24-735564CB15D0}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5B-42CB-B8F4-78BF8CACE7D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{142AB818-3C47-466B-A570-37F678B8834D}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D5B-42CB-B8F4-78BF8CACE7D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{6B32C876-63DF-4647-877E-65A9C7BF62B4}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D5B-42CB-B8F4-78BF8CACE7D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{F9165979-1789-466B-84B4-DACD168A77B3}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D5B-42CB-B8F4-78BF8CACE7D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{8F4F220B-15D8-43D9-B5EF-EEAC3EE5C7D6}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D5B-42CB-B8F4-78BF8CACE7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48.6</c:v>
                </c:pt>
                <c:pt idx="8">
                  <c:v>52.8</c:v>
                </c:pt>
                <c:pt idx="16">
                  <c:v>50.5</c:v>
                </c:pt>
                <c:pt idx="24">
                  <c:v>52.7</c:v>
                </c:pt>
                <c:pt idx="32">
                  <c:v>54.9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D5B-42CB-B8F4-78BF8CACE7D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{F427BB78-66A1-41AF-82CB-209E544193E4}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D5B-42CB-B8F4-78BF8CACE7D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{A5AA5F32-0AAE-43AF-92F9-B956909A07CE}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5B-42CB-B8F4-78BF8CACE7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{BCAA3510-CBA8-4C30-8F78-BB3A605D2238}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5B-42CB-B8F4-78BF8CACE7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{B8E68F98-139B-4644-92FE-0E5C5CF1F802}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5B-42CB-B8F4-78BF8CACE7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{4A2DE2EE-2D32-4D38-BE1E-57D4CD59D8F0}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5B-42CB-B8F4-78BF8CACE7D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{67D8C3C3-E228-4E1C-A1AD-DCCF76EDC2B0}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D5B-42CB-B8F4-78BF8CACE7D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{1A22037B-6626-43F1-850F-584C17FB6A18}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D5B-42CB-B8F4-78BF8CACE7D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{97126DE6-469D-42F1-938E-D1AC1E946E32}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D5B-42CB-B8F4-78BF8CACE7D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{2F552305-0B69-4F70-9040-AE4F5535A294}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D5B-42CB-B8F4-78BF8CACE7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pt idx="32">
                  <c:v>61.5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D5B-42CB-B8F4-78BF8CACE7DE}"/>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{D681C3AA-46E3-4A92-B23A-EADC09C38212}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E09-45F6-B666-2A7019B882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{EA8AAC52-82C2-48AC-BE9B-EF8388CEDB1B}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09-45F6-B666-2A7019B882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{D490BE21-0D1D-4889-B914-6A8C4E86BD86}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09-45F6-B666-2A7019B882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{6586E0C8-92F9-4AE8-9B12-DEFE92F11099}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09-45F6-B666-2A7019B882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{3B92A638-EB03-41E8-8A5C-6DA2F8A2D481}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09-45F6-B666-2A7019B8827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{2E833838-C652-4359-80BB-5EF89F46E902}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E09-45F6-B666-2A7019B8827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{C986D186-8B71-46F2-A010-2246A9BBEAB2}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E09-45F6-B666-2A7019B8827D}"/>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{012C66ED-F256-4377-80CC-600BB790AFB0}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E09-45F6-B666-2A7019B8827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{E2010630-547C-40F6-AD7E-3EBA002BB30B}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E09-45F6-B666-2A7019B882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4.4000000000000004</c:v>
                </c:pt>
                <c:pt idx="16">
                  <c:v>4.0999999999999996</c:v>
                </c:pt>
                <c:pt idx="24">
                  <c:v>4.5999999999999996</c:v>
                </c:pt>
                <c:pt idx="32">
                  <c:v>5.4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E09-45F6-B666-2A7019B8827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{9DB5CFA8-E044-49A7-B34D-5FBD53EB57A5}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E09-45F6-B666-2A7019B8827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{C62B10DD-84C6-4273-AC10-B90E81222D17}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09-45F6-B666-2A7019B882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{6B5C2EE8-AA73-48B2-92BC-4C6B5713B199}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09-45F6-B666-2A7019B882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{56E690D2-C6C8-4FBE-BA24-375EDD54DD68}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09-45F6-B666-2A7019B882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{B0DB6AA1-4280-45D4-B298-3B039A1C59D3}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09-45F6-B666-2A7019B8827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{CB5158F6-7947-4010-BE35-4F1E9D58C367}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E09-45F6-B666-2A7019B8827D}"/>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{F2C498CF-5013-4395-BD3C-4838B0CF6262}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E09-45F6-B666-2A7019B8827D}"/>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{B7D268A3-2856-498B-9DEB-7C9F248AAA54}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E09-45F6-B666-2A7019B8827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{324385FD-8B95-4A34-999C-745976525776}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E09-45F6-B666-2A7019B882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E09-45F6-B666-2A7019B8827D}"/>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実質公債費比率の分子において、平成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百万円をピークにその後減少し、</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年度については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百万円増となっている。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徐々に増加している。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年度から起債抑制策により、地方債の発行を抑えたことで、起債残高ピーク時から徐々に減少している。また、平成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年度に公的資金補償金免除繰上償還（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百万円）を実施したことにより元利償還金が減少したことも主な要因である。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算入公債費等について、交付税算入の少ない地方債から過疎債、辺地債等の交付税算入の手厚い地方債の借入にシフトしているが沖縄県特別推進交付金事業の導入により、算入公債費等は徐々に増加傾向となることが予想されます。</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の財政状況においても、公債費の負担は重たいものとなるため、公債費負担適正化計画に基づき、緊急に必要な場合の事業を除き、新規事業の抑制・凍結を行い、新規地方債の発行を抑制し適正な水準の確保に努め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年度の余剰金を財政調整基金とのバランスを図り、できうる限り積立を年次的に進めます。</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将来負担比率の分子において、平成</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237</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百万円をピークにその後</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昨年度までは</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464</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百万円まで減少している。これは、平成</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年度から実施している起債抑制策や、平成</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年度から平成</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年度に公的資金補償金免除繰上償還（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百万円）を実施したことにより地方債現在高が減少したことが主な要因である。また、平成</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年度から地方債の現在高が徐々に増加しているため、将来負担比率は算定されていないが、今後の変動することが考えられる。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今後も引き続き厳しい財政状況が見込まれることから、義務的経費の削減に努め、歳出を抑制することにより財政調整基金等の積立てを実施し、充当可能基金の増額を図ることで将来負担の適正化に努める。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沖縄県渡嘉敷村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前年度より、財政調整基金、減債基金、特定目的基金ともに微増となりました。</a:t>
          </a:r>
          <a:endParaRPr kumimoji="0" lang="ja-JP" altLang="ja-JP" sz="18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公共施設整備基金については、今後庁舎の管理計画を策定し、修繕計画等に合わせて基金を積み立てる予定である。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振興基金・・・・・・・村の振興を推進する資金とし活用する。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地域福祉基金・・・・・地域における高齢者保健福祉活動の促進、在宅福祉等の普及向上、生きがい健康づくりの推進、</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ボランティア活動の活性化等各種民間団体が行う先導的事業に活用する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公共施設整備基金・・・本村の有している公共施設整備に係る維持管理、修繕等に活用する。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中間ふるさと</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農村活性化基金・・・・村民が共同して行う、土地改良施設の多様な機能の維持及び強化に係る活動を推進し、地域活性化に活用する。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高齢者福祉基金・・・・地域における福祉活動の促進、快適な生活環境の形成等を図る事業の実施を推進し活用する。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ふるさと応援基金の増額によることが要因であるが、次年度取崩し該当事業への充当することになるので実質基金の単純な増額とはいえない。</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については、必要に応じて活用することとしており、公共施設整備基金については、今後庁舎の管理計画を策定し、修繕計画等に合わせて基金を積み立て、活用する予定である。更に、職員住宅の長寿命化を図るための改修や更新についても計画を立て実施予定なので基金を活用する予定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前年度の余剰金の一部を積立をしているが、単費事業を多く抱えたことにより財政調整基金を一部取崩したが、増額となった。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単費事業</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や特別会計への繰出金</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を多く抱えており、必要に応じて活用する。　</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余剰金</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を見極めて</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を計画的に行う</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村債の償還財源に充てるため設置されており、必要に応じて活用する。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5C5D6ED-5D02-40B9-8609-C239ECFE9E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974D824-11BD-4300-9223-3B972700B7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37643724-2AAB-4932-A329-4BCB503077FA}"/>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179F543A-F772-47BA-B832-A38E10A34E05}"/>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AFC24883-56A9-4BBA-8C4D-592A962BF69F}"/>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5F31A6B6-C802-4CB7-AAC5-DBDA54A063E1}"/>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68EDAF2E-3F9B-47B0-816D-7CD2E33D5BB2}"/>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2D4453A2-1C2E-4952-B7BC-E9A5321A03E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8135AC1C-B953-40E8-B392-C1989910EBB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A2C6D438-7755-473D-92CD-F1581B1A8FD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2B58062F-5CE7-4964-A5AA-1B335D99275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2517A396-195A-4EA0-A2D0-8849F72D2DF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3873B584-46B3-4D07-BC83-8E6A973C71B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1411696E-DAB8-410D-8FA2-84E3651F344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FD51AEFC-72F5-4A92-A4AD-0F9C3D5CABD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101AFF69-1794-4207-BA20-00CD962DBD9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25E94670-67BE-4140-AA49-92DF27B6194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FE9767F9-F0EC-4EA5-989A-9F0BA394776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E0CC5780-ED09-46B0-9740-0A74ABC1830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A3D57D0E-8E87-4385-A03A-EFC76DE577D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48E12437-1075-4E45-A496-F9137F55D3F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E33BFBBB-1976-421B-A79E-48FAD4BBD8C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
718
19.23
1,688,721
1,549,532
133,778
765,399
1,388,319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313A7D5D-0349-407F-87F2-AB50412B68E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23601D18-5A3C-47A9-A05E-DA8797AC415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E3A96D2D-4547-49A5-A7BA-28740B5BAB5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E086C463-0BDB-4675-8B40-2CFAADFA861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5601B066-3233-4787-8E17-AE7D3704378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BA8BBFDE-A0CE-4D92-831F-9E39DE1BFF6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CA29C93A-B76B-4EB1-A7BB-A735CEADB45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C620F786-1371-4F0C-B935-08E5E2C1732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4FAD8CD5-70A5-4B0A-B2DB-05C8631542C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CBC84116-8618-4814-994D-137F0BEAFFF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DC99B6A2-A6E2-4003-BD1F-16B6B99DFBD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4904B8EA-A1A6-4A7D-9AF1-91E61BE2DBE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4F6A202A-E66D-4D9D-B70A-8C9BFCB0033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2E5E34DF-F314-418D-85AF-1F6851FA8E9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6052848B-DD3D-4358-A1CD-4BB6FD7BF4F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17B34D31-AA07-466D-91BC-92536184C64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193AED67-2292-492A-95AE-BEDD4B879C4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48B42B30-E49A-4CA5-B9D4-2CFB0D252D2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DABCAAFC-A12F-4E25-BE4A-1134EE48EC5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1A445EAE-3C79-47ED-BE02-5C7127504FA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F76A60A8-C71E-405E-9A08-AC8FABD151F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EAAB1EBF-37FA-41DB-B601-0A7DB512847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7DFD7053-C5EC-49F7-A4F7-FB1D741BBB0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CEDDAFA-E742-485D-89BF-9CA5A5DABD2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2455ABA1-C69B-477F-9737-3466C56D906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25FEFF53-7F84-4EE6-9B53-4DDD0FD7F2E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F7F74ACF-2829-4B5C-AF5A-3304A704BB4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A3EC262F-C83B-4EE8-A9BB-FBB54D005F6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A72118BD-AF79-42C7-A982-243E13EDE8A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A7563F0E-5442-406D-8467-86DF0561844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E2191737-11AE-4059-A5FD-4E7E0ADC669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100DBC80-3799-4A6B-974B-AFC79E87D9D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16F251A5-D0B5-4E0C-A39F-78CB4D413CA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AADE6C81-5D46-4893-BCAA-4D946AB5638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F345960F-5877-4BC7-9273-551EC0A7576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令和元年度数値</a:t>
          </a:r>
          <a:r>
            <a:rPr kumimoji="1" lang="en-US" altLang="ja-JP" sz="1100" baseline="0">
              <a:latin typeface="ＭＳ Ｐゴシック" panose="020B0600070205080204" pitchFamily="50" charset="-128"/>
              <a:ea typeface="ＭＳ Ｐゴシック" panose="020B0600070205080204" pitchFamily="50" charset="-128"/>
            </a:rPr>
            <a:t>52.7</a:t>
          </a:r>
          <a:r>
            <a:rPr kumimoji="1" lang="ja-JP" altLang="en-US" sz="1100" baseline="0">
              <a:latin typeface="ＭＳ Ｐゴシック" panose="020B0600070205080204" pitchFamily="50" charset="-128"/>
              <a:ea typeface="ＭＳ Ｐゴシック" panose="020B0600070205080204" pitchFamily="50" charset="-128"/>
            </a:rPr>
            <a:t>から令和</a:t>
          </a:r>
          <a:r>
            <a:rPr kumimoji="1" lang="en-US" altLang="ja-JP" sz="1100" baseline="0">
              <a:latin typeface="ＭＳ Ｐゴシック" panose="020B0600070205080204" pitchFamily="50" charset="-128"/>
              <a:ea typeface="ＭＳ Ｐゴシック" panose="020B0600070205080204" pitchFamily="50" charset="-128"/>
            </a:rPr>
            <a:t>2</a:t>
          </a:r>
          <a:r>
            <a:rPr kumimoji="1" lang="ja-JP" altLang="en-US" sz="1100" baseline="0">
              <a:latin typeface="ＭＳ Ｐゴシック" panose="020B0600070205080204" pitchFamily="50" charset="-128"/>
              <a:ea typeface="ＭＳ Ｐゴシック" panose="020B0600070205080204" pitchFamily="50" charset="-128"/>
            </a:rPr>
            <a:t>年度数値</a:t>
          </a:r>
          <a:r>
            <a:rPr kumimoji="1" lang="en-US" altLang="ja-JP" sz="1100" baseline="0">
              <a:latin typeface="ＭＳ Ｐゴシック" panose="020B0600070205080204" pitchFamily="50" charset="-128"/>
              <a:ea typeface="ＭＳ Ｐゴシック" panose="020B0600070205080204" pitchFamily="50" charset="-128"/>
            </a:rPr>
            <a:t>54.9</a:t>
          </a:r>
          <a:r>
            <a:rPr kumimoji="1" lang="ja-JP" altLang="en-US" sz="1100" baseline="0">
              <a:latin typeface="ＭＳ Ｐゴシック" panose="020B0600070205080204" pitchFamily="50" charset="-128"/>
              <a:ea typeface="ＭＳ Ｐゴシック" panose="020B0600070205080204" pitchFamily="50" charset="-128"/>
            </a:rPr>
            <a:t>と前年度より</a:t>
          </a:r>
          <a:r>
            <a:rPr kumimoji="1" lang="en-US" altLang="ja-JP" sz="1100" baseline="0">
              <a:latin typeface="ＭＳ Ｐゴシック" panose="020B0600070205080204" pitchFamily="50" charset="-128"/>
              <a:ea typeface="ＭＳ Ｐゴシック" panose="020B0600070205080204" pitchFamily="50" charset="-128"/>
            </a:rPr>
            <a:t>2.2</a:t>
          </a:r>
          <a:r>
            <a:rPr kumimoji="1" lang="ja-JP" altLang="en-US" sz="1100" baseline="0">
              <a:latin typeface="ＭＳ Ｐゴシック" panose="020B0600070205080204" pitchFamily="50" charset="-128"/>
              <a:ea typeface="ＭＳ Ｐゴシック" panose="020B0600070205080204" pitchFamily="50" charset="-128"/>
            </a:rPr>
            <a:t>ポイント上がってはいるが、比較的建築されてから</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年未満の建築物が多いため類似団体平均値より低い結果となっているが年々徐々に上がってきている現状。</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今後も公共施設等総合管理計画に基づき、各施設の適切な維持管理の徹底や長寿命化を図り、老朽化施設の対策に取り組んでまいります。</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550838FF-ECAB-4E00-88D7-B2507376DAC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F723F6EF-C59B-464E-87C9-4811609C04C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9B6D141-96B0-4C78-9D5B-FAFC845F5C5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A6ABBC9E-DBAD-41B2-A3DA-BD8A32FF2395}"/>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616289E-01EC-4126-9B3D-6EBE0BBDDE86}"/>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A5EB77BD-7946-4CF0-B676-AE33E0496E2F}"/>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C82369E3-AFDC-49A4-896F-2FD57F99F048}"/>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CCEF067A-CA75-43C3-B166-713EC1024BBB}"/>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74992A8D-A847-40D5-8763-DCC7E249CA4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A055886A-8249-4E62-991E-AD2A61C3BC1F}"/>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6222134-0C72-4DEE-B73D-87F2E749169E}"/>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7CE619EC-C6D2-431E-966B-2B4C33C39352}"/>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5CB97B45-3FDD-4B04-87AF-A746FA4E052E}"/>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27EA589C-F883-463A-973D-C7A8A51B661C}"/>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DDAA865B-71DD-41AC-9B33-0F02EDD220E3}"/>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1E906510-2454-4B42-AF94-9DB643E642B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559667E8-5042-4CB4-B95F-B418B9B36AA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C405B9C9-05DC-449E-8532-05B81C6F553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77" name="直線コネクタ 76">
          <a:extLst>
            <a:ext uri="{FF2B5EF4-FFF2-40B4-BE49-F238E27FC236}">
              <a16:creationId xmlns:a16="http://schemas.microsoft.com/office/drawing/2014/main" id="{ABFB9143-0E76-4BD5-8D02-17F0793472F0}"/>
            </a:ext>
          </a:extLst>
        </xdr:cNvPr>
        <xdr:cNvCxnSpPr/>
      </xdr:nvCxnSpPr>
      <xdr:spPr>
        <a:xfrm flipV="1">
          <a:off x="4760595" y="5171984"/>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8" name="有形固定資産減価償却率最小値テキスト">
          <a:extLst>
            <a:ext uri="{FF2B5EF4-FFF2-40B4-BE49-F238E27FC236}">
              <a16:creationId xmlns:a16="http://schemas.microsoft.com/office/drawing/2014/main" id="{15158BFC-B0DD-4B95-B842-76B9EC452EF0}"/>
            </a:ext>
          </a:extLst>
        </xdr:cNvPr>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9" name="直線コネクタ 78">
          <a:extLst>
            <a:ext uri="{FF2B5EF4-FFF2-40B4-BE49-F238E27FC236}">
              <a16:creationId xmlns:a16="http://schemas.microsoft.com/office/drawing/2014/main" id="{8BEF6DAF-14C9-4EC0-910F-9C891C56BED8}"/>
            </a:ext>
          </a:extLst>
        </xdr:cNvPr>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80" name="有形固定資産減価償却率最大値テキスト">
          <a:extLst>
            <a:ext uri="{FF2B5EF4-FFF2-40B4-BE49-F238E27FC236}">
              <a16:creationId xmlns:a16="http://schemas.microsoft.com/office/drawing/2014/main" id="{EAFA16EC-CA2A-4044-BCB1-037A9E627693}"/>
            </a:ext>
          </a:extLst>
        </xdr:cNvPr>
        <xdr:cNvSpPr txBox="1"/>
      </xdr:nvSpPr>
      <xdr:spPr>
        <a:xfrm>
          <a:off x="4813300" y="49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81" name="直線コネクタ 80">
          <a:extLst>
            <a:ext uri="{FF2B5EF4-FFF2-40B4-BE49-F238E27FC236}">
              <a16:creationId xmlns:a16="http://schemas.microsoft.com/office/drawing/2014/main" id="{1C636F93-2A9E-4FE3-AB9A-3249435AB393}"/>
            </a:ext>
          </a:extLst>
        </xdr:cNvPr>
        <xdr:cNvCxnSpPr/>
      </xdr:nvCxnSpPr>
      <xdr:spPr>
        <a:xfrm>
          <a:off x="4673600" y="517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82" name="有形固定資産減価償却率平均値テキスト">
          <a:extLst>
            <a:ext uri="{FF2B5EF4-FFF2-40B4-BE49-F238E27FC236}">
              <a16:creationId xmlns:a16="http://schemas.microsoft.com/office/drawing/2014/main" id="{6E6A3116-702E-4F37-96FD-BA45725D4AAA}"/>
            </a:ext>
          </a:extLst>
        </xdr:cNvPr>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3" name="フローチャート: 判断 82">
          <a:extLst>
            <a:ext uri="{FF2B5EF4-FFF2-40B4-BE49-F238E27FC236}">
              <a16:creationId xmlns:a16="http://schemas.microsoft.com/office/drawing/2014/main" id="{8AA86228-4745-4C2B-8161-4CBBD2EECA53}"/>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84" name="フローチャート: 判断 83">
          <a:extLst>
            <a:ext uri="{FF2B5EF4-FFF2-40B4-BE49-F238E27FC236}">
              <a16:creationId xmlns:a16="http://schemas.microsoft.com/office/drawing/2014/main" id="{DB13DDF6-D3FA-426C-8288-AB20C64B7736}"/>
            </a:ext>
          </a:extLst>
        </xdr:cNvPr>
        <xdr:cNvSpPr/>
      </xdr:nvSpPr>
      <xdr:spPr>
        <a:xfrm>
          <a:off x="4000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5" name="フローチャート: 判断 84">
          <a:extLst>
            <a:ext uri="{FF2B5EF4-FFF2-40B4-BE49-F238E27FC236}">
              <a16:creationId xmlns:a16="http://schemas.microsoft.com/office/drawing/2014/main" id="{677993DB-B4A5-4745-A777-9196A5951BB2}"/>
            </a:ext>
          </a:extLst>
        </xdr:cNvPr>
        <xdr:cNvSpPr/>
      </xdr:nvSpPr>
      <xdr:spPr>
        <a:xfrm>
          <a:off x="3238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86" name="フローチャート: 判断 85">
          <a:extLst>
            <a:ext uri="{FF2B5EF4-FFF2-40B4-BE49-F238E27FC236}">
              <a16:creationId xmlns:a16="http://schemas.microsoft.com/office/drawing/2014/main" id="{D0ED3541-D0AE-432C-B09A-EDF2E6773979}"/>
            </a:ext>
          </a:extLst>
        </xdr:cNvPr>
        <xdr:cNvSpPr/>
      </xdr:nvSpPr>
      <xdr:spPr>
        <a:xfrm>
          <a:off x="2476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87" name="フローチャート: 判断 86">
          <a:extLst>
            <a:ext uri="{FF2B5EF4-FFF2-40B4-BE49-F238E27FC236}">
              <a16:creationId xmlns:a16="http://schemas.microsoft.com/office/drawing/2014/main" id="{FA8B7270-A688-4B3A-9E66-C179D206C5E2}"/>
            </a:ext>
          </a:extLst>
        </xdr:cNvPr>
        <xdr:cNvSpPr/>
      </xdr:nvSpPr>
      <xdr:spPr>
        <a:xfrm>
          <a:off x="1714500" y="57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C2EB5A53-211A-4EB6-A302-D403240D1B3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A7C01762-27A3-4171-8110-66E624B944E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1CC9FB8B-C377-4AAA-9488-EFCBA9664F4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466FFE82-27F5-4A75-A7B2-4227C175E04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AF264AAB-0E9D-42D8-A5D3-E29BFE0B145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98062</xdr:rowOff>
    </xdr:from>
    <xdr:to>
      <xdr:col>23</xdr:col>
      <xdr:colOff>136525</xdr:colOff>
      <xdr:row>29</xdr:row>
      <xdr:rowOff>28212</xdr:rowOff>
    </xdr:to>
    <xdr:sp macro="" textlink="">
      <xdr:nvSpPr>
        <xdr:cNvPr id="93" name="楕円 92">
          <a:extLst>
            <a:ext uri="{FF2B5EF4-FFF2-40B4-BE49-F238E27FC236}">
              <a16:creationId xmlns:a16="http://schemas.microsoft.com/office/drawing/2014/main" id="{9ABD5AA0-C694-407F-BCF7-1BE20EFC7378}"/>
            </a:ext>
          </a:extLst>
        </xdr:cNvPr>
        <xdr:cNvSpPr/>
      </xdr:nvSpPr>
      <xdr:spPr>
        <a:xfrm>
          <a:off x="4711700" y="56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120939</xdr:rowOff>
    </xdr:from>
    <xdr:ext cx="405111" cy="259045"/>
    <xdr:sp macro="" textlink="">
      <xdr:nvSpPr>
        <xdr:cNvPr id="94" name="有形固定資産減価償却率該当値テキスト">
          <a:extLst>
            <a:ext uri="{FF2B5EF4-FFF2-40B4-BE49-F238E27FC236}">
              <a16:creationId xmlns:a16="http://schemas.microsoft.com/office/drawing/2014/main" id="{FE57E3D8-241C-4557-BC7C-ED45277489BF}"/>
            </a:ext>
          </a:extLst>
        </xdr:cNvPr>
        <xdr:cNvSpPr txBox="1"/>
      </xdr:nvSpPr>
      <xdr:spPr>
        <a:xfrm>
          <a:off x="4813300" y="55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30208</xdr:rowOff>
    </xdr:from>
    <xdr:to>
      <xdr:col>19</xdr:col>
      <xdr:colOff>187325</xdr:colOff>
      <xdr:row>28</xdr:row>
      <xdr:rowOff>131808</xdr:rowOff>
    </xdr:to>
    <xdr:sp macro="" textlink="">
      <xdr:nvSpPr>
        <xdr:cNvPr id="95" name="楕円 94">
          <a:extLst>
            <a:ext uri="{FF2B5EF4-FFF2-40B4-BE49-F238E27FC236}">
              <a16:creationId xmlns:a16="http://schemas.microsoft.com/office/drawing/2014/main" id="{840F9207-F34B-4B04-9BB1-F1E7F755C698}"/>
            </a:ext>
          </a:extLst>
        </xdr:cNvPr>
        <xdr:cNvSpPr/>
      </xdr:nvSpPr>
      <xdr:spPr>
        <a:xfrm>
          <a:off x="4000500" y="560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81008</xdr:rowOff>
    </xdr:from>
    <xdr:to>
      <xdr:col>23</xdr:col>
      <xdr:colOff>85725</xdr:colOff>
      <xdr:row>28</xdr:row>
      <xdr:rowOff>148862</xdr:rowOff>
    </xdr:to>
    <xdr:cxnSp macro="">
      <xdr:nvCxnSpPr>
        <xdr:cNvPr id="96" name="直線コネクタ 95">
          <a:extLst>
            <a:ext uri="{FF2B5EF4-FFF2-40B4-BE49-F238E27FC236}">
              <a16:creationId xmlns:a16="http://schemas.microsoft.com/office/drawing/2014/main" id="{BAB06C2A-B35F-457B-89EE-159AC67AFB2F}"/>
            </a:ext>
          </a:extLst>
        </xdr:cNvPr>
        <xdr:cNvCxnSpPr/>
      </xdr:nvCxnSpPr>
      <xdr:spPr>
        <a:xfrm>
          <a:off x="4051300" y="5653133"/>
          <a:ext cx="7112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133803</xdr:rowOff>
    </xdr:from>
    <xdr:to>
      <xdr:col>15</xdr:col>
      <xdr:colOff>187325</xdr:colOff>
      <xdr:row>28</xdr:row>
      <xdr:rowOff>63953</xdr:rowOff>
    </xdr:to>
    <xdr:sp macro="" textlink="">
      <xdr:nvSpPr>
        <xdr:cNvPr id="97" name="楕円 96">
          <a:extLst>
            <a:ext uri="{FF2B5EF4-FFF2-40B4-BE49-F238E27FC236}">
              <a16:creationId xmlns:a16="http://schemas.microsoft.com/office/drawing/2014/main" id="{61F32EB4-A302-467D-9392-86655BD2C9F1}"/>
            </a:ext>
          </a:extLst>
        </xdr:cNvPr>
        <xdr:cNvSpPr/>
      </xdr:nvSpPr>
      <xdr:spPr>
        <a:xfrm>
          <a:off x="3238500" y="553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13153</xdr:rowOff>
    </xdr:from>
    <xdr:to>
      <xdr:col>19</xdr:col>
      <xdr:colOff>136525</xdr:colOff>
      <xdr:row>28</xdr:row>
      <xdr:rowOff>81008</xdr:rowOff>
    </xdr:to>
    <xdr:cxnSp macro="">
      <xdr:nvCxnSpPr>
        <xdr:cNvPr id="98" name="直線コネクタ 97">
          <a:extLst>
            <a:ext uri="{FF2B5EF4-FFF2-40B4-BE49-F238E27FC236}">
              <a16:creationId xmlns:a16="http://schemas.microsoft.com/office/drawing/2014/main" id="{A3201099-A04B-4D6F-B611-1133D3F64255}"/>
            </a:ext>
          </a:extLst>
        </xdr:cNvPr>
        <xdr:cNvCxnSpPr/>
      </xdr:nvCxnSpPr>
      <xdr:spPr>
        <a:xfrm>
          <a:off x="3289300" y="5585278"/>
          <a:ext cx="762000" cy="6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33292</xdr:rowOff>
    </xdr:from>
    <xdr:to>
      <xdr:col>11</xdr:col>
      <xdr:colOff>187325</xdr:colOff>
      <xdr:row>28</xdr:row>
      <xdr:rowOff>134892</xdr:rowOff>
    </xdr:to>
    <xdr:sp macro="" textlink="">
      <xdr:nvSpPr>
        <xdr:cNvPr id="99" name="楕円 98">
          <a:extLst>
            <a:ext uri="{FF2B5EF4-FFF2-40B4-BE49-F238E27FC236}">
              <a16:creationId xmlns:a16="http://schemas.microsoft.com/office/drawing/2014/main" id="{BE76B8C1-3B23-4036-AF30-3F5912A2C63F}"/>
            </a:ext>
          </a:extLst>
        </xdr:cNvPr>
        <xdr:cNvSpPr/>
      </xdr:nvSpPr>
      <xdr:spPr>
        <a:xfrm>
          <a:off x="2476500" y="560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13153</xdr:rowOff>
    </xdr:from>
    <xdr:to>
      <xdr:col>15</xdr:col>
      <xdr:colOff>136525</xdr:colOff>
      <xdr:row>28</xdr:row>
      <xdr:rowOff>84092</xdr:rowOff>
    </xdr:to>
    <xdr:cxnSp macro="">
      <xdr:nvCxnSpPr>
        <xdr:cNvPr id="100" name="直線コネクタ 99">
          <a:extLst>
            <a:ext uri="{FF2B5EF4-FFF2-40B4-BE49-F238E27FC236}">
              <a16:creationId xmlns:a16="http://schemas.microsoft.com/office/drawing/2014/main" id="{9A95EA47-A1A3-4579-A824-CC08BBA4E829}"/>
            </a:ext>
          </a:extLst>
        </xdr:cNvPr>
        <xdr:cNvCxnSpPr/>
      </xdr:nvCxnSpPr>
      <xdr:spPr>
        <a:xfrm flipV="1">
          <a:off x="2527300" y="5585278"/>
          <a:ext cx="762000" cy="7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75202</xdr:rowOff>
    </xdr:from>
    <xdr:to>
      <xdr:col>7</xdr:col>
      <xdr:colOff>187325</xdr:colOff>
      <xdr:row>28</xdr:row>
      <xdr:rowOff>5352</xdr:rowOff>
    </xdr:to>
    <xdr:sp macro="" textlink="">
      <xdr:nvSpPr>
        <xdr:cNvPr id="101" name="楕円 100">
          <a:extLst>
            <a:ext uri="{FF2B5EF4-FFF2-40B4-BE49-F238E27FC236}">
              <a16:creationId xmlns:a16="http://schemas.microsoft.com/office/drawing/2014/main" id="{B6F684FB-B05A-49D9-B71A-3211A4F2BFE1}"/>
            </a:ext>
          </a:extLst>
        </xdr:cNvPr>
        <xdr:cNvSpPr/>
      </xdr:nvSpPr>
      <xdr:spPr>
        <a:xfrm>
          <a:off x="1714500" y="547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126002</xdr:rowOff>
    </xdr:from>
    <xdr:to>
      <xdr:col>11</xdr:col>
      <xdr:colOff>136525</xdr:colOff>
      <xdr:row>28</xdr:row>
      <xdr:rowOff>84092</xdr:rowOff>
    </xdr:to>
    <xdr:cxnSp macro="">
      <xdr:nvCxnSpPr>
        <xdr:cNvPr id="102" name="直線コネクタ 101">
          <a:extLst>
            <a:ext uri="{FF2B5EF4-FFF2-40B4-BE49-F238E27FC236}">
              <a16:creationId xmlns:a16="http://schemas.microsoft.com/office/drawing/2014/main" id="{C49B81B5-46A6-433E-A666-BF04261A10CC}"/>
            </a:ext>
          </a:extLst>
        </xdr:cNvPr>
        <xdr:cNvCxnSpPr/>
      </xdr:nvCxnSpPr>
      <xdr:spPr>
        <a:xfrm>
          <a:off x="1765300" y="5526677"/>
          <a:ext cx="762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17525</xdr:rowOff>
    </xdr:from>
    <xdr:ext cx="405111" cy="259045"/>
    <xdr:sp macro="" textlink="">
      <xdr:nvSpPr>
        <xdr:cNvPr id="103" name="n_1aveValue有形固定資産減価償却率">
          <a:extLst>
            <a:ext uri="{FF2B5EF4-FFF2-40B4-BE49-F238E27FC236}">
              <a16:creationId xmlns:a16="http://schemas.microsoft.com/office/drawing/2014/main" id="{58BE77D5-7FE3-4913-B282-9CE5D104090F}"/>
            </a:ext>
          </a:extLst>
        </xdr:cNvPr>
        <xdr:cNvSpPr txBox="1"/>
      </xdr:nvSpPr>
      <xdr:spPr>
        <a:xfrm>
          <a:off x="38360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158132</xdr:rowOff>
    </xdr:from>
    <xdr:ext cx="405111" cy="259045"/>
    <xdr:sp macro="" textlink="">
      <xdr:nvSpPr>
        <xdr:cNvPr id="104" name="n_2aveValue有形固定資産減価償却率">
          <a:extLst>
            <a:ext uri="{FF2B5EF4-FFF2-40B4-BE49-F238E27FC236}">
              <a16:creationId xmlns:a16="http://schemas.microsoft.com/office/drawing/2014/main" id="{E9C7E948-9A13-4F27-ACA5-01A4C215B2B0}"/>
            </a:ext>
          </a:extLst>
        </xdr:cNvPr>
        <xdr:cNvSpPr txBox="1"/>
      </xdr:nvSpPr>
      <xdr:spPr>
        <a:xfrm>
          <a:off x="3086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121121</xdr:rowOff>
    </xdr:from>
    <xdr:ext cx="405111" cy="259045"/>
    <xdr:sp macro="" textlink="">
      <xdr:nvSpPr>
        <xdr:cNvPr id="105" name="n_3aveValue有形固定資産減価償却率">
          <a:extLst>
            <a:ext uri="{FF2B5EF4-FFF2-40B4-BE49-F238E27FC236}">
              <a16:creationId xmlns:a16="http://schemas.microsoft.com/office/drawing/2014/main" id="{A0AA3CBC-F128-416C-8151-FDAE87759E50}"/>
            </a:ext>
          </a:extLst>
        </xdr:cNvPr>
        <xdr:cNvSpPr txBox="1"/>
      </xdr:nvSpPr>
      <xdr:spPr>
        <a:xfrm>
          <a:off x="2324744" y="58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111868</xdr:rowOff>
    </xdr:from>
    <xdr:ext cx="405111" cy="259045"/>
    <xdr:sp macro="" textlink="">
      <xdr:nvSpPr>
        <xdr:cNvPr id="106" name="n_4aveValue有形固定資産減価償却率">
          <a:extLst>
            <a:ext uri="{FF2B5EF4-FFF2-40B4-BE49-F238E27FC236}">
              <a16:creationId xmlns:a16="http://schemas.microsoft.com/office/drawing/2014/main" id="{2B740A27-320D-4D67-9E4C-00FC8EC49F62}"/>
            </a:ext>
          </a:extLst>
        </xdr:cNvPr>
        <xdr:cNvSpPr txBox="1"/>
      </xdr:nvSpPr>
      <xdr:spPr>
        <a:xfrm>
          <a:off x="1562744" y="585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148335</xdr:rowOff>
    </xdr:from>
    <xdr:ext cx="405111" cy="259045"/>
    <xdr:sp macro="" textlink="">
      <xdr:nvSpPr>
        <xdr:cNvPr id="107" name="n_1mainValue有形固定資産減価償却率">
          <a:extLst>
            <a:ext uri="{FF2B5EF4-FFF2-40B4-BE49-F238E27FC236}">
              <a16:creationId xmlns:a16="http://schemas.microsoft.com/office/drawing/2014/main" id="{9FD9F2BE-FA47-479C-A800-C1CA068A254C}"/>
            </a:ext>
          </a:extLst>
        </xdr:cNvPr>
        <xdr:cNvSpPr txBox="1"/>
      </xdr:nvSpPr>
      <xdr:spPr>
        <a:xfrm>
          <a:off x="3836044" y="5377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80480</xdr:rowOff>
    </xdr:from>
    <xdr:ext cx="405111" cy="259045"/>
    <xdr:sp macro="" textlink="">
      <xdr:nvSpPr>
        <xdr:cNvPr id="108" name="n_2mainValue有形固定資産減価償却率">
          <a:extLst>
            <a:ext uri="{FF2B5EF4-FFF2-40B4-BE49-F238E27FC236}">
              <a16:creationId xmlns:a16="http://schemas.microsoft.com/office/drawing/2014/main" id="{290E15E4-E8CD-463E-BD26-C4235FE354A7}"/>
            </a:ext>
          </a:extLst>
        </xdr:cNvPr>
        <xdr:cNvSpPr txBox="1"/>
      </xdr:nvSpPr>
      <xdr:spPr>
        <a:xfrm>
          <a:off x="3086744" y="530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151419</xdr:rowOff>
    </xdr:from>
    <xdr:ext cx="405111" cy="259045"/>
    <xdr:sp macro="" textlink="">
      <xdr:nvSpPr>
        <xdr:cNvPr id="109" name="n_3mainValue有形固定資産減価償却率">
          <a:extLst>
            <a:ext uri="{FF2B5EF4-FFF2-40B4-BE49-F238E27FC236}">
              <a16:creationId xmlns:a16="http://schemas.microsoft.com/office/drawing/2014/main" id="{BEF8D463-28C1-458C-AA75-2E620BAB7D62}"/>
            </a:ext>
          </a:extLst>
        </xdr:cNvPr>
        <xdr:cNvSpPr txBox="1"/>
      </xdr:nvSpPr>
      <xdr:spPr>
        <a:xfrm>
          <a:off x="2324744" y="5380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21879</xdr:rowOff>
    </xdr:from>
    <xdr:ext cx="405111" cy="259045"/>
    <xdr:sp macro="" textlink="">
      <xdr:nvSpPr>
        <xdr:cNvPr id="110" name="n_4mainValue有形固定資産減価償却率">
          <a:extLst>
            <a:ext uri="{FF2B5EF4-FFF2-40B4-BE49-F238E27FC236}">
              <a16:creationId xmlns:a16="http://schemas.microsoft.com/office/drawing/2014/main" id="{146EE888-0160-4E62-8A10-B477F1D5D672}"/>
            </a:ext>
          </a:extLst>
        </xdr:cNvPr>
        <xdr:cNvSpPr txBox="1"/>
      </xdr:nvSpPr>
      <xdr:spPr>
        <a:xfrm>
          <a:off x="1562744" y="5251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3FFE204D-20BB-4A14-A768-40B5E681985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A86D2BBB-50DD-4434-A34D-DA853E710B5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797D67E0-A6DA-4F14-8782-A86474C8385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455085A0-4DD7-452A-88A1-0E15EB09CC3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2C83D5EE-73D2-4A88-AE31-D204AF9725E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BEF4BCE8-13CB-447C-A806-E5DB79633BD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AF86E25F-911C-4F57-A4EC-07D5CBF1A9B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C34D13B1-305F-4E32-BED4-F2A6A316748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623ABFE-7F13-429D-8FA9-9D4C53E3C40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EB4C6FFF-DD63-49AE-963F-4310B50E220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B1C3DB12-EBFD-4510-97F3-34323FDDA22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51BDFF35-FB9B-43CE-9CC1-5A6C5FC9E80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E7FFB1AB-DFA2-4AD5-AFCD-27DF9626A0B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令和元年度数値</a:t>
          </a:r>
          <a:r>
            <a:rPr kumimoji="1" lang="en-US" altLang="ja-JP" sz="1100">
              <a:latin typeface="ＭＳ Ｐゴシック" panose="020B0600070205080204" pitchFamily="50" charset="-128"/>
              <a:ea typeface="ＭＳ Ｐゴシック" panose="020B0600070205080204" pitchFamily="50" charset="-128"/>
            </a:rPr>
            <a:t>288.5</a:t>
          </a:r>
          <a:r>
            <a:rPr kumimoji="1" lang="ja-JP" altLang="en-US" sz="1100">
              <a:latin typeface="ＭＳ Ｐゴシック" panose="020B0600070205080204" pitchFamily="50" charset="-128"/>
              <a:ea typeface="ＭＳ Ｐゴシック" panose="020B0600070205080204" pitchFamily="50" charset="-128"/>
            </a:rPr>
            <a:t>から令和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年度数値</a:t>
          </a:r>
          <a:r>
            <a:rPr kumimoji="1" lang="en-US" altLang="ja-JP" sz="1100">
              <a:latin typeface="ＭＳ Ｐゴシック" panose="020B0600070205080204" pitchFamily="50" charset="-128"/>
              <a:ea typeface="ＭＳ Ｐゴシック" panose="020B0600070205080204" pitchFamily="50" charset="-128"/>
            </a:rPr>
            <a:t>203.0</a:t>
          </a:r>
          <a:r>
            <a:rPr kumimoji="1" lang="ja-JP" altLang="en-US" sz="1100">
              <a:latin typeface="ＭＳ Ｐゴシック" panose="020B0600070205080204" pitchFamily="50" charset="-128"/>
              <a:ea typeface="ＭＳ Ｐゴシック" panose="020B0600070205080204" pitchFamily="50" charset="-128"/>
            </a:rPr>
            <a:t>と前年度より</a:t>
          </a:r>
          <a:r>
            <a:rPr kumimoji="1" lang="en-US" altLang="ja-JP" sz="1100">
              <a:latin typeface="ＭＳ Ｐゴシック" panose="020B0600070205080204" pitchFamily="50" charset="-128"/>
              <a:ea typeface="ＭＳ Ｐゴシック" panose="020B0600070205080204" pitchFamily="50" charset="-128"/>
            </a:rPr>
            <a:t>85.5</a:t>
          </a:r>
          <a:r>
            <a:rPr kumimoji="1" lang="ja-JP" altLang="en-US" sz="1100">
              <a:latin typeface="ＭＳ Ｐゴシック" panose="020B0600070205080204" pitchFamily="50" charset="-128"/>
              <a:ea typeface="ＭＳ Ｐゴシック" panose="020B0600070205080204" pitchFamily="50" charset="-128"/>
            </a:rPr>
            <a:t>ポイント減となり、類似団体よりも</a:t>
          </a:r>
          <a:r>
            <a:rPr kumimoji="1" lang="en-US" altLang="ja-JP" sz="1100">
              <a:latin typeface="ＭＳ Ｐゴシック" panose="020B0600070205080204" pitchFamily="50" charset="-128"/>
              <a:ea typeface="ＭＳ Ｐゴシック" panose="020B0600070205080204" pitchFamily="50" charset="-128"/>
            </a:rPr>
            <a:t>159.6</a:t>
          </a:r>
          <a:r>
            <a:rPr kumimoji="1" lang="ja-JP" altLang="en-US" sz="1100">
              <a:latin typeface="ＭＳ Ｐゴシック" panose="020B0600070205080204" pitchFamily="50" charset="-128"/>
              <a:ea typeface="ＭＳ Ｐゴシック" panose="020B0600070205080204" pitchFamily="50" charset="-128"/>
            </a:rPr>
            <a:t>ポイント低い結果となっている。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公共施設等総合管理計画に基づき、各施設の適切な維持管理の徹底や長寿命化を図り、地方債の不必要な借入を抑え、交付税算入の手厚い過疎債、辺地債等の借入を引き続き計画検討し、公債費の適正化に努めていきます。</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663195F4-DD45-4E22-844F-AF4680F0CF5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CB8AB395-D54E-4FE1-BA59-5D9F0B49DF8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14F2DE98-4A73-4689-86F8-1ACAF0F09ED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62A64FE9-4D83-4C34-8654-77F4C727B3B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CC5A3CA0-09C5-4242-9903-D72DEA134E6A}"/>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74CCA674-40B0-4325-A1CF-30C1A94BC25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414DB35B-0983-43A9-938B-4B6ADC32051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C890A3E9-E6FC-43F4-8C66-B74E2DBC5B8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A0168786-7D52-41D0-8A3F-26630378B7D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F2D806C0-C2BD-4162-9967-E6D0D4F391A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AE1D4701-496A-4948-868C-CD2BE6793D7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A356AFC0-C58F-4147-9AB9-E47607796EE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CF30D994-812E-41C3-9B43-DB5A8A13C282}"/>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CF819F7C-5D42-4288-BF7C-89EFD17E34A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55460DD3-3FF7-4269-BA64-C65721E29C3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39" name="直線コネクタ 138">
          <a:extLst>
            <a:ext uri="{FF2B5EF4-FFF2-40B4-BE49-F238E27FC236}">
              <a16:creationId xmlns:a16="http://schemas.microsoft.com/office/drawing/2014/main" id="{89FD7293-ED7F-4B40-B03B-D52E2D9BBF2F}"/>
            </a:ext>
          </a:extLst>
        </xdr:cNvPr>
        <xdr:cNvCxnSpPr/>
      </xdr:nvCxnSpPr>
      <xdr:spPr>
        <a:xfrm flipV="1">
          <a:off x="14793595" y="5312833"/>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40" name="債務償還比率最小値テキスト">
          <a:extLst>
            <a:ext uri="{FF2B5EF4-FFF2-40B4-BE49-F238E27FC236}">
              <a16:creationId xmlns:a16="http://schemas.microsoft.com/office/drawing/2014/main" id="{65C85CC0-8967-47F1-AFB4-0088BC15A39B}"/>
            </a:ext>
          </a:extLst>
        </xdr:cNvPr>
        <xdr:cNvSpPr txBox="1"/>
      </xdr:nvSpPr>
      <xdr:spPr>
        <a:xfrm>
          <a:off x="14846300" y="6676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41" name="直線コネクタ 140">
          <a:extLst>
            <a:ext uri="{FF2B5EF4-FFF2-40B4-BE49-F238E27FC236}">
              <a16:creationId xmlns:a16="http://schemas.microsoft.com/office/drawing/2014/main" id="{4BF72294-36FE-4D91-8111-461C80F8E3F4}"/>
            </a:ext>
          </a:extLst>
        </xdr:cNvPr>
        <xdr:cNvCxnSpPr/>
      </xdr:nvCxnSpPr>
      <xdr:spPr>
        <a:xfrm>
          <a:off x="14706600" y="667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E6D87288-E6B8-4604-99A8-32EDDAA62536}"/>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E20CC5F7-08E5-4CE7-9703-AD5B52C6885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103254</xdr:rowOff>
    </xdr:from>
    <xdr:ext cx="469744" cy="259045"/>
    <xdr:sp macro="" textlink="">
      <xdr:nvSpPr>
        <xdr:cNvPr id="144" name="債務償還比率平均値テキスト">
          <a:extLst>
            <a:ext uri="{FF2B5EF4-FFF2-40B4-BE49-F238E27FC236}">
              <a16:creationId xmlns:a16="http://schemas.microsoft.com/office/drawing/2014/main" id="{F2ED7B8B-B564-4FD9-A931-7D1567C197FD}"/>
            </a:ext>
          </a:extLst>
        </xdr:cNvPr>
        <xdr:cNvSpPr txBox="1"/>
      </xdr:nvSpPr>
      <xdr:spPr>
        <a:xfrm>
          <a:off x="14846300" y="5675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45" name="フローチャート: 判断 144">
          <a:extLst>
            <a:ext uri="{FF2B5EF4-FFF2-40B4-BE49-F238E27FC236}">
              <a16:creationId xmlns:a16="http://schemas.microsoft.com/office/drawing/2014/main" id="{87922B78-E0E8-44DD-925B-3D18207028D6}"/>
            </a:ext>
          </a:extLst>
        </xdr:cNvPr>
        <xdr:cNvSpPr/>
      </xdr:nvSpPr>
      <xdr:spPr>
        <a:xfrm>
          <a:off x="14744700" y="56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46" name="フローチャート: 判断 145">
          <a:extLst>
            <a:ext uri="{FF2B5EF4-FFF2-40B4-BE49-F238E27FC236}">
              <a16:creationId xmlns:a16="http://schemas.microsoft.com/office/drawing/2014/main" id="{E6A9D96D-C48F-4E42-A521-C85840C9169A}"/>
            </a:ext>
          </a:extLst>
        </xdr:cNvPr>
        <xdr:cNvSpPr/>
      </xdr:nvSpPr>
      <xdr:spPr>
        <a:xfrm>
          <a:off x="140335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47" name="フローチャート: 判断 146">
          <a:extLst>
            <a:ext uri="{FF2B5EF4-FFF2-40B4-BE49-F238E27FC236}">
              <a16:creationId xmlns:a16="http://schemas.microsoft.com/office/drawing/2014/main" id="{6BE95679-BDDB-4B7E-8D0D-328BC3F6BFD9}"/>
            </a:ext>
          </a:extLst>
        </xdr:cNvPr>
        <xdr:cNvSpPr/>
      </xdr:nvSpPr>
      <xdr:spPr>
        <a:xfrm>
          <a:off x="13271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48" name="フローチャート: 判断 147">
          <a:extLst>
            <a:ext uri="{FF2B5EF4-FFF2-40B4-BE49-F238E27FC236}">
              <a16:creationId xmlns:a16="http://schemas.microsoft.com/office/drawing/2014/main" id="{496A5CCD-D5E1-4852-B8A9-35FC1DCB4967}"/>
            </a:ext>
          </a:extLst>
        </xdr:cNvPr>
        <xdr:cNvSpPr/>
      </xdr:nvSpPr>
      <xdr:spPr>
        <a:xfrm>
          <a:off x="12509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49" name="フローチャート: 判断 148">
          <a:extLst>
            <a:ext uri="{FF2B5EF4-FFF2-40B4-BE49-F238E27FC236}">
              <a16:creationId xmlns:a16="http://schemas.microsoft.com/office/drawing/2014/main" id="{1F0C2682-753B-43DD-B7D5-9959732E1FA0}"/>
            </a:ext>
          </a:extLst>
        </xdr:cNvPr>
        <xdr:cNvSpPr/>
      </xdr:nvSpPr>
      <xdr:spPr>
        <a:xfrm>
          <a:off x="11747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2E015C34-5CA3-43D5-8949-7E2FFC234F5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7C5F0D2A-EAB5-4CE4-922A-D4EF6A6C5FF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6FBEADB4-08E9-4A0A-8276-0F836C9B37E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9A297C49-BE6A-45AF-B94D-DD6A28614E1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83D90EB8-FDB8-4A20-9720-5303289D29E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104846</xdr:rowOff>
    </xdr:from>
    <xdr:to>
      <xdr:col>76</xdr:col>
      <xdr:colOff>73025</xdr:colOff>
      <xdr:row>28</xdr:row>
      <xdr:rowOff>34996</xdr:rowOff>
    </xdr:to>
    <xdr:sp macro="" textlink="">
      <xdr:nvSpPr>
        <xdr:cNvPr id="155" name="楕円 154">
          <a:extLst>
            <a:ext uri="{FF2B5EF4-FFF2-40B4-BE49-F238E27FC236}">
              <a16:creationId xmlns:a16="http://schemas.microsoft.com/office/drawing/2014/main" id="{8AC6F2FC-4132-490A-AE29-280CF5BAC0DE}"/>
            </a:ext>
          </a:extLst>
        </xdr:cNvPr>
        <xdr:cNvSpPr/>
      </xdr:nvSpPr>
      <xdr:spPr>
        <a:xfrm>
          <a:off x="14744700" y="550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127723</xdr:rowOff>
    </xdr:from>
    <xdr:ext cx="469744" cy="259045"/>
    <xdr:sp macro="" textlink="">
      <xdr:nvSpPr>
        <xdr:cNvPr id="156" name="債務償還比率該当値テキスト">
          <a:extLst>
            <a:ext uri="{FF2B5EF4-FFF2-40B4-BE49-F238E27FC236}">
              <a16:creationId xmlns:a16="http://schemas.microsoft.com/office/drawing/2014/main" id="{02A78E7D-1E11-4268-8B00-8AE2DF3FB2DF}"/>
            </a:ext>
          </a:extLst>
        </xdr:cNvPr>
        <xdr:cNvSpPr txBox="1"/>
      </xdr:nvSpPr>
      <xdr:spPr>
        <a:xfrm>
          <a:off x="14846300" y="535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35948</xdr:rowOff>
    </xdr:from>
    <xdr:to>
      <xdr:col>72</xdr:col>
      <xdr:colOff>123825</xdr:colOff>
      <xdr:row>28</xdr:row>
      <xdr:rowOff>137548</xdr:rowOff>
    </xdr:to>
    <xdr:sp macro="" textlink="">
      <xdr:nvSpPr>
        <xdr:cNvPr id="157" name="楕円 156">
          <a:extLst>
            <a:ext uri="{FF2B5EF4-FFF2-40B4-BE49-F238E27FC236}">
              <a16:creationId xmlns:a16="http://schemas.microsoft.com/office/drawing/2014/main" id="{D8AE589D-F86E-4993-88EF-D68244A0CA60}"/>
            </a:ext>
          </a:extLst>
        </xdr:cNvPr>
        <xdr:cNvSpPr/>
      </xdr:nvSpPr>
      <xdr:spPr>
        <a:xfrm>
          <a:off x="14033500" y="560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155646</xdr:rowOff>
    </xdr:from>
    <xdr:to>
      <xdr:col>76</xdr:col>
      <xdr:colOff>22225</xdr:colOff>
      <xdr:row>28</xdr:row>
      <xdr:rowOff>86748</xdr:rowOff>
    </xdr:to>
    <xdr:cxnSp macro="">
      <xdr:nvCxnSpPr>
        <xdr:cNvPr id="158" name="直線コネクタ 157">
          <a:extLst>
            <a:ext uri="{FF2B5EF4-FFF2-40B4-BE49-F238E27FC236}">
              <a16:creationId xmlns:a16="http://schemas.microsoft.com/office/drawing/2014/main" id="{420D105C-471A-4EE5-B30E-7D43937BD42C}"/>
            </a:ext>
          </a:extLst>
        </xdr:cNvPr>
        <xdr:cNvCxnSpPr/>
      </xdr:nvCxnSpPr>
      <xdr:spPr>
        <a:xfrm flipV="1">
          <a:off x="14084300" y="5556321"/>
          <a:ext cx="7112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7832</xdr:rowOff>
    </xdr:from>
    <xdr:to>
      <xdr:col>68</xdr:col>
      <xdr:colOff>123825</xdr:colOff>
      <xdr:row>29</xdr:row>
      <xdr:rowOff>109432</xdr:rowOff>
    </xdr:to>
    <xdr:sp macro="" textlink="">
      <xdr:nvSpPr>
        <xdr:cNvPr id="159" name="楕円 158">
          <a:extLst>
            <a:ext uri="{FF2B5EF4-FFF2-40B4-BE49-F238E27FC236}">
              <a16:creationId xmlns:a16="http://schemas.microsoft.com/office/drawing/2014/main" id="{FD37D68B-31B8-45DC-B5A6-FC753A2BDF7C}"/>
            </a:ext>
          </a:extLst>
        </xdr:cNvPr>
        <xdr:cNvSpPr/>
      </xdr:nvSpPr>
      <xdr:spPr>
        <a:xfrm>
          <a:off x="13271500" y="57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86748</xdr:rowOff>
    </xdr:from>
    <xdr:to>
      <xdr:col>72</xdr:col>
      <xdr:colOff>73025</xdr:colOff>
      <xdr:row>29</xdr:row>
      <xdr:rowOff>58632</xdr:rowOff>
    </xdr:to>
    <xdr:cxnSp macro="">
      <xdr:nvCxnSpPr>
        <xdr:cNvPr id="160" name="直線コネクタ 159">
          <a:extLst>
            <a:ext uri="{FF2B5EF4-FFF2-40B4-BE49-F238E27FC236}">
              <a16:creationId xmlns:a16="http://schemas.microsoft.com/office/drawing/2014/main" id="{14253B7C-06FF-4B67-A653-AE31B256D188}"/>
            </a:ext>
          </a:extLst>
        </xdr:cNvPr>
        <xdr:cNvCxnSpPr/>
      </xdr:nvCxnSpPr>
      <xdr:spPr>
        <a:xfrm flipV="1">
          <a:off x="13322300" y="5658873"/>
          <a:ext cx="762000" cy="14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85605</xdr:rowOff>
    </xdr:from>
    <xdr:to>
      <xdr:col>64</xdr:col>
      <xdr:colOff>123825</xdr:colOff>
      <xdr:row>29</xdr:row>
      <xdr:rowOff>15755</xdr:rowOff>
    </xdr:to>
    <xdr:sp macro="" textlink="">
      <xdr:nvSpPr>
        <xdr:cNvPr id="161" name="楕円 160">
          <a:extLst>
            <a:ext uri="{FF2B5EF4-FFF2-40B4-BE49-F238E27FC236}">
              <a16:creationId xmlns:a16="http://schemas.microsoft.com/office/drawing/2014/main" id="{A0C499B5-B5E8-4D0B-903F-425C1D6BDBF7}"/>
            </a:ext>
          </a:extLst>
        </xdr:cNvPr>
        <xdr:cNvSpPr/>
      </xdr:nvSpPr>
      <xdr:spPr>
        <a:xfrm>
          <a:off x="12509500" y="56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136405</xdr:rowOff>
    </xdr:from>
    <xdr:to>
      <xdr:col>68</xdr:col>
      <xdr:colOff>73025</xdr:colOff>
      <xdr:row>29</xdr:row>
      <xdr:rowOff>58632</xdr:rowOff>
    </xdr:to>
    <xdr:cxnSp macro="">
      <xdr:nvCxnSpPr>
        <xdr:cNvPr id="162" name="直線コネクタ 161">
          <a:extLst>
            <a:ext uri="{FF2B5EF4-FFF2-40B4-BE49-F238E27FC236}">
              <a16:creationId xmlns:a16="http://schemas.microsoft.com/office/drawing/2014/main" id="{E724F2C9-9D4E-40F0-B16A-D147DC8B3BC7}"/>
            </a:ext>
          </a:extLst>
        </xdr:cNvPr>
        <xdr:cNvCxnSpPr/>
      </xdr:nvCxnSpPr>
      <xdr:spPr>
        <a:xfrm>
          <a:off x="12560300" y="5708530"/>
          <a:ext cx="762000" cy="9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98679</xdr:rowOff>
    </xdr:from>
    <xdr:to>
      <xdr:col>60</xdr:col>
      <xdr:colOff>123825</xdr:colOff>
      <xdr:row>29</xdr:row>
      <xdr:rowOff>28829</xdr:rowOff>
    </xdr:to>
    <xdr:sp macro="" textlink="">
      <xdr:nvSpPr>
        <xdr:cNvPr id="163" name="楕円 162">
          <a:extLst>
            <a:ext uri="{FF2B5EF4-FFF2-40B4-BE49-F238E27FC236}">
              <a16:creationId xmlns:a16="http://schemas.microsoft.com/office/drawing/2014/main" id="{F7FB6CE4-4D44-44C3-83A2-083CCDEA041B}"/>
            </a:ext>
          </a:extLst>
        </xdr:cNvPr>
        <xdr:cNvSpPr/>
      </xdr:nvSpPr>
      <xdr:spPr>
        <a:xfrm>
          <a:off x="11747500" y="56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136405</xdr:rowOff>
    </xdr:from>
    <xdr:to>
      <xdr:col>64</xdr:col>
      <xdr:colOff>73025</xdr:colOff>
      <xdr:row>28</xdr:row>
      <xdr:rowOff>149479</xdr:rowOff>
    </xdr:to>
    <xdr:cxnSp macro="">
      <xdr:nvCxnSpPr>
        <xdr:cNvPr id="164" name="直線コネクタ 163">
          <a:extLst>
            <a:ext uri="{FF2B5EF4-FFF2-40B4-BE49-F238E27FC236}">
              <a16:creationId xmlns:a16="http://schemas.microsoft.com/office/drawing/2014/main" id="{9C7E546A-F852-4B7F-A27B-269DBB75ECA3}"/>
            </a:ext>
          </a:extLst>
        </xdr:cNvPr>
        <xdr:cNvCxnSpPr/>
      </xdr:nvCxnSpPr>
      <xdr:spPr>
        <a:xfrm flipV="1">
          <a:off x="11798300" y="5708530"/>
          <a:ext cx="762000" cy="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49942</xdr:rowOff>
    </xdr:from>
    <xdr:ext cx="469744" cy="259045"/>
    <xdr:sp macro="" textlink="">
      <xdr:nvSpPr>
        <xdr:cNvPr id="165" name="n_1aveValue債務償還比率">
          <a:extLst>
            <a:ext uri="{FF2B5EF4-FFF2-40B4-BE49-F238E27FC236}">
              <a16:creationId xmlns:a16="http://schemas.microsoft.com/office/drawing/2014/main" id="{5F008382-E4EC-4DD9-8688-51EF9128BF4C}"/>
            </a:ext>
          </a:extLst>
        </xdr:cNvPr>
        <xdr:cNvSpPr txBox="1"/>
      </xdr:nvSpPr>
      <xdr:spPr>
        <a:xfrm>
          <a:off x="13836727" y="579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124759</xdr:rowOff>
    </xdr:from>
    <xdr:ext cx="469744" cy="259045"/>
    <xdr:sp macro="" textlink="">
      <xdr:nvSpPr>
        <xdr:cNvPr id="166" name="n_2aveValue債務償還比率">
          <a:extLst>
            <a:ext uri="{FF2B5EF4-FFF2-40B4-BE49-F238E27FC236}">
              <a16:creationId xmlns:a16="http://schemas.microsoft.com/office/drawing/2014/main" id="{2F36C0C1-BDFA-45BE-ABE7-45966B86753B}"/>
            </a:ext>
          </a:extLst>
        </xdr:cNvPr>
        <xdr:cNvSpPr txBox="1"/>
      </xdr:nvSpPr>
      <xdr:spPr>
        <a:xfrm>
          <a:off x="130874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107995</xdr:rowOff>
    </xdr:from>
    <xdr:ext cx="469744" cy="259045"/>
    <xdr:sp macro="" textlink="">
      <xdr:nvSpPr>
        <xdr:cNvPr id="167" name="n_3aveValue債務償還比率">
          <a:extLst>
            <a:ext uri="{FF2B5EF4-FFF2-40B4-BE49-F238E27FC236}">
              <a16:creationId xmlns:a16="http://schemas.microsoft.com/office/drawing/2014/main" id="{55F7A908-A906-42F3-AAEB-0881C5297E8D}"/>
            </a:ext>
          </a:extLst>
        </xdr:cNvPr>
        <xdr:cNvSpPr txBox="1"/>
      </xdr:nvSpPr>
      <xdr:spPr>
        <a:xfrm>
          <a:off x="12325427" y="585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72612</xdr:rowOff>
    </xdr:from>
    <xdr:ext cx="469744" cy="259045"/>
    <xdr:sp macro="" textlink="">
      <xdr:nvSpPr>
        <xdr:cNvPr id="168" name="n_4aveValue債務償還比率">
          <a:extLst>
            <a:ext uri="{FF2B5EF4-FFF2-40B4-BE49-F238E27FC236}">
              <a16:creationId xmlns:a16="http://schemas.microsoft.com/office/drawing/2014/main" id="{42AFA3AD-BEB6-44A1-ABCB-E65307E605E3}"/>
            </a:ext>
          </a:extLst>
        </xdr:cNvPr>
        <xdr:cNvSpPr txBox="1"/>
      </xdr:nvSpPr>
      <xdr:spPr>
        <a:xfrm>
          <a:off x="11563427" y="581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154075</xdr:rowOff>
    </xdr:from>
    <xdr:ext cx="469744" cy="259045"/>
    <xdr:sp macro="" textlink="">
      <xdr:nvSpPr>
        <xdr:cNvPr id="169" name="n_1mainValue債務償還比率">
          <a:extLst>
            <a:ext uri="{FF2B5EF4-FFF2-40B4-BE49-F238E27FC236}">
              <a16:creationId xmlns:a16="http://schemas.microsoft.com/office/drawing/2014/main" id="{4DEE78EA-A629-433F-85CD-04077294A53A}"/>
            </a:ext>
          </a:extLst>
        </xdr:cNvPr>
        <xdr:cNvSpPr txBox="1"/>
      </xdr:nvSpPr>
      <xdr:spPr>
        <a:xfrm>
          <a:off x="13836727" y="538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100559</xdr:rowOff>
    </xdr:from>
    <xdr:ext cx="469744" cy="259045"/>
    <xdr:sp macro="" textlink="">
      <xdr:nvSpPr>
        <xdr:cNvPr id="170" name="n_2mainValue債務償還比率">
          <a:extLst>
            <a:ext uri="{FF2B5EF4-FFF2-40B4-BE49-F238E27FC236}">
              <a16:creationId xmlns:a16="http://schemas.microsoft.com/office/drawing/2014/main" id="{71A002B9-043A-466F-ABCF-3AFDB5302C2A}"/>
            </a:ext>
          </a:extLst>
        </xdr:cNvPr>
        <xdr:cNvSpPr txBox="1"/>
      </xdr:nvSpPr>
      <xdr:spPr>
        <a:xfrm>
          <a:off x="13087427" y="584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32282</xdr:rowOff>
    </xdr:from>
    <xdr:ext cx="469744" cy="259045"/>
    <xdr:sp macro="" textlink="">
      <xdr:nvSpPr>
        <xdr:cNvPr id="171" name="n_3mainValue債務償還比率">
          <a:extLst>
            <a:ext uri="{FF2B5EF4-FFF2-40B4-BE49-F238E27FC236}">
              <a16:creationId xmlns:a16="http://schemas.microsoft.com/office/drawing/2014/main" id="{09F7DF0A-DDF2-4898-9F2A-CBD979BB9348}"/>
            </a:ext>
          </a:extLst>
        </xdr:cNvPr>
        <xdr:cNvSpPr txBox="1"/>
      </xdr:nvSpPr>
      <xdr:spPr>
        <a:xfrm>
          <a:off x="12325427" y="543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45356</xdr:rowOff>
    </xdr:from>
    <xdr:ext cx="469744" cy="259045"/>
    <xdr:sp macro="" textlink="">
      <xdr:nvSpPr>
        <xdr:cNvPr id="172" name="n_4mainValue債務償還比率">
          <a:extLst>
            <a:ext uri="{FF2B5EF4-FFF2-40B4-BE49-F238E27FC236}">
              <a16:creationId xmlns:a16="http://schemas.microsoft.com/office/drawing/2014/main" id="{A55F2207-9EB9-4D75-BECD-76C09EF4F308}"/>
            </a:ext>
          </a:extLst>
        </xdr:cNvPr>
        <xdr:cNvSpPr txBox="1"/>
      </xdr:nvSpPr>
      <xdr:spPr>
        <a:xfrm>
          <a:off x="11563427" y="544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B7C60FC-2EA7-4293-BC72-164828FE750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FCB7BCC-E1E0-4261-8CC0-2383FD9BBAA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62C869A8-0FDA-4670-8AF2-BD0EDBF2208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BDC4094A-6EAB-4EA7-9D7B-7D93553BA73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EC79B060-9B79-4269-A9CE-FF84773D2E6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770A19D0-E3FD-4423-9380-6E8C3FC4B2D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E00141D-4957-49CA-B331-B06C7B14388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7BA1CB6-0801-4D7E-95E6-1E8C0F02F47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821E086-1B92-445B-B102-F3E45458449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E66615C-9350-495F-AC77-9D378842B34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CC820BE-D889-4BE1-A826-C93CC612828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3719DD7-8C77-4076-B279-1B02983B3EB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49E79C8-8FCE-4B60-B543-E6AD0454593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639C0B7-35CB-46A8-AC87-D01397DB154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EE8074F-EAAF-4352-B727-98869FBA177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4DEECC5-36C1-42FA-9E8F-5F0979FD3CB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
718
19.23
1,688,721
1,549,532
133,778
765,399
1,388,319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7E10B03-E0CD-4FFA-A09D-ADEC395AAA0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81DE112-C149-4747-B514-820776A3B45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C6F8EE1-4F0E-47FA-9A7A-925A9EBDA27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609F85D-F097-45AA-9847-95BE0A57FD5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D2035C1-B31F-4C5A-9F04-70EE3593EAB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6AEBF91-8272-4067-AB9A-AA7EDE8F73B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8957A2F-40EA-4F72-86C4-38030186575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793474C-2CF4-4479-AFE9-93CD1E3B626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1E57954-85AC-4177-8123-882E9F5B677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63E40BD-4D05-478F-8497-F7407376028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B417E7D-8EB4-4233-BD54-829DBD68EE9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02BF25D-FDD9-4547-A857-DAFE7BFFDBC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CB3C07E-4EDE-43DA-ADD4-1B31B08F02A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548FC52-E562-4E8E-82CD-08D91F6640D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0E4DED2-FB4D-4BEF-A8AD-9BE673C93E4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133F2B3-BEF2-41B9-AF56-F70F7A5CC4F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13B01BD-B4D2-477E-A7CD-46358A79742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84A03A6-A181-4B39-934F-1AA04B48676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7A435CC-F66D-4C3B-838B-656C2CD6A15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46C975F-D580-4EE8-AC77-9DCA6DDBE10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7A3B2D8-8390-48B9-BF19-3AC94E4ED32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055993C-5F2C-4E8B-A587-3D73E1D1C20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D8C82E6-D4EE-4962-A329-96FC76906C2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7CE7909-268E-4EC6-B1A7-09B4E2220A4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6F32A6B-CD4B-4BCC-8628-E5462CD7B4D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16F76C4-7E39-460F-8EE9-1DACCAEF0FE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EFCF78C-07FD-421E-8AB5-477141B8645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D49E74C-0F2D-4047-ABC7-1FA315F42D4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C6E5137-04FD-4424-891A-003BD1E002E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0C6B5DD-5D38-410D-AE3E-D722CE0D0F4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1039A41-E92C-417F-B663-10784A1F7FB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68E7B55-0182-42EC-97A4-2C980F692F5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AA8C475-1340-48AC-993F-B9C2D1BEE8A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3671851-505B-4016-961E-1F85D1B4CAF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9BE50D5-80F1-4EB3-B33C-0F70C1C1C2E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071B531-EBB1-4F3C-8EDA-E7F1F42A3C8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0217FE3-3299-48A5-9B81-A56F90932E2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F1FAF71-B4A0-43CA-A234-76E2F8A2107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06BF3ED-3EC2-44D1-A49E-BC462EE6178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DDFC254-DB1B-474B-8F7E-FC6B64C3C04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81E8D0F-6C5A-468F-8432-67FC95BFDC2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42EFF1E-2AF2-4787-8F43-C9D93C45D43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CA22806-CAD3-41FC-9BFF-767900EDF03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07953A7-AA65-4E7B-AE4F-78B9EB7FC0B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4B62F3C-B428-41E5-B5BF-79CB72E384F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33539E41-2323-4951-9A81-1F54A1581A20}"/>
            </a:ext>
          </a:extLst>
        </xdr:cNvPr>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3B58A860-CE68-44C0-90FC-62D5CC63B0D6}"/>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6AB8C9F0-327B-40C7-8643-C9202DA4A6FF}"/>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5167F19A-8F31-4C39-BA8F-E566C7F4A978}"/>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a:extLst>
            <a:ext uri="{FF2B5EF4-FFF2-40B4-BE49-F238E27FC236}">
              <a16:creationId xmlns:a16="http://schemas.microsoft.com/office/drawing/2014/main" id="{51BA9B8D-F7FA-41F9-BB08-FBA31E2B048D}"/>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5732</xdr:rowOff>
    </xdr:from>
    <xdr:ext cx="405111" cy="259045"/>
    <xdr:sp macro="" textlink="">
      <xdr:nvSpPr>
        <xdr:cNvPr id="62" name="【道路】&#10;有形固定資産減価償却率平均値テキスト">
          <a:extLst>
            <a:ext uri="{FF2B5EF4-FFF2-40B4-BE49-F238E27FC236}">
              <a16:creationId xmlns:a16="http://schemas.microsoft.com/office/drawing/2014/main" id="{039E6DF1-DCB1-4571-9FB0-A6C81F9756D4}"/>
            </a:ext>
          </a:extLst>
        </xdr:cNvPr>
        <xdr:cNvSpPr txBox="1"/>
      </xdr:nvSpPr>
      <xdr:spPr>
        <a:xfrm>
          <a:off x="4673600" y="652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a:extLst>
            <a:ext uri="{FF2B5EF4-FFF2-40B4-BE49-F238E27FC236}">
              <a16:creationId xmlns:a16="http://schemas.microsoft.com/office/drawing/2014/main" id="{17EFC5BD-B22A-4839-A31F-8FDDFCAC82C2}"/>
            </a:ext>
          </a:extLst>
        </xdr:cNvPr>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EA5693F5-D25E-46E4-AF21-49BA1597B920}"/>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a:extLst>
            <a:ext uri="{FF2B5EF4-FFF2-40B4-BE49-F238E27FC236}">
              <a16:creationId xmlns:a16="http://schemas.microsoft.com/office/drawing/2014/main" id="{4FF5D05D-E47F-417B-9815-6937D674EDA7}"/>
            </a:ext>
          </a:extLst>
        </xdr:cNvPr>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id="{925B98E8-500F-474C-8347-8E9CC44D2CA5}"/>
            </a:ext>
          </a:extLst>
        </xdr:cNvPr>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a:extLst>
            <a:ext uri="{FF2B5EF4-FFF2-40B4-BE49-F238E27FC236}">
              <a16:creationId xmlns:a16="http://schemas.microsoft.com/office/drawing/2014/main" id="{92963AEE-E0AC-4F38-87C4-5B407FCC4FB9}"/>
            </a:ext>
          </a:extLst>
        </xdr:cNvPr>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3AF36B0-E255-48B1-92CB-E051DDE39F5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AF578E3-C5AC-487D-8CBF-754D4467968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1D3C7D7-D303-4111-893E-5E04B17E43D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7496151-5965-4FB9-A65C-187A6E10BFB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728EF75-28DD-46D1-9341-8F0108F1766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73" name="楕円 72">
          <a:extLst>
            <a:ext uri="{FF2B5EF4-FFF2-40B4-BE49-F238E27FC236}">
              <a16:creationId xmlns:a16="http://schemas.microsoft.com/office/drawing/2014/main" id="{63704EDA-004E-4D1E-9083-A897876CE446}"/>
            </a:ext>
          </a:extLst>
        </xdr:cNvPr>
        <xdr:cNvSpPr/>
      </xdr:nvSpPr>
      <xdr:spPr>
        <a:xfrm>
          <a:off x="45847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15892</xdr:rowOff>
    </xdr:from>
    <xdr:ext cx="405111" cy="259045"/>
    <xdr:sp macro="" textlink="">
      <xdr:nvSpPr>
        <xdr:cNvPr id="74" name="【道路】&#10;有形固定資産減価償却率該当値テキスト">
          <a:extLst>
            <a:ext uri="{FF2B5EF4-FFF2-40B4-BE49-F238E27FC236}">
              <a16:creationId xmlns:a16="http://schemas.microsoft.com/office/drawing/2014/main" id="{90D909E8-3E14-4F62-9178-23FF729FF625}"/>
            </a:ext>
          </a:extLst>
        </xdr:cNvPr>
        <xdr:cNvSpPr txBox="1"/>
      </xdr:nvSpPr>
      <xdr:spPr>
        <a:xfrm>
          <a:off x="4673600" y="635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126365</xdr:rowOff>
    </xdr:from>
    <xdr:to>
      <xdr:col>20</xdr:col>
      <xdr:colOff>38100</xdr:colOff>
      <xdr:row>38</xdr:row>
      <xdr:rowOff>56515</xdr:rowOff>
    </xdr:to>
    <xdr:sp macro="" textlink="">
      <xdr:nvSpPr>
        <xdr:cNvPr id="75" name="楕円 74">
          <a:extLst>
            <a:ext uri="{FF2B5EF4-FFF2-40B4-BE49-F238E27FC236}">
              <a16:creationId xmlns:a16="http://schemas.microsoft.com/office/drawing/2014/main" id="{364961ED-E055-482C-8885-21C8D3957090}"/>
            </a:ext>
          </a:extLst>
        </xdr:cNvPr>
        <xdr:cNvSpPr/>
      </xdr:nvSpPr>
      <xdr:spPr>
        <a:xfrm>
          <a:off x="3746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5715</xdr:rowOff>
    </xdr:from>
    <xdr:to>
      <xdr:col>24</xdr:col>
      <xdr:colOff>63500</xdr:colOff>
      <xdr:row>38</xdr:row>
      <xdr:rowOff>43815</xdr:rowOff>
    </xdr:to>
    <xdr:cxnSp macro="">
      <xdr:nvCxnSpPr>
        <xdr:cNvPr id="76" name="直線コネクタ 75">
          <a:extLst>
            <a:ext uri="{FF2B5EF4-FFF2-40B4-BE49-F238E27FC236}">
              <a16:creationId xmlns:a16="http://schemas.microsoft.com/office/drawing/2014/main" id="{1D221DC1-F21A-4DF8-96D4-70D73B60C4CA}"/>
            </a:ext>
          </a:extLst>
        </xdr:cNvPr>
        <xdr:cNvCxnSpPr/>
      </xdr:nvCxnSpPr>
      <xdr:spPr>
        <a:xfrm>
          <a:off x="3797300" y="65208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88265</xdr:rowOff>
    </xdr:from>
    <xdr:to>
      <xdr:col>15</xdr:col>
      <xdr:colOff>101600</xdr:colOff>
      <xdr:row>38</xdr:row>
      <xdr:rowOff>18415</xdr:rowOff>
    </xdr:to>
    <xdr:sp macro="" textlink="">
      <xdr:nvSpPr>
        <xdr:cNvPr id="77" name="楕円 76">
          <a:extLst>
            <a:ext uri="{FF2B5EF4-FFF2-40B4-BE49-F238E27FC236}">
              <a16:creationId xmlns:a16="http://schemas.microsoft.com/office/drawing/2014/main" id="{A47F736E-9064-49B1-8AD4-E2047C1265EE}"/>
            </a:ext>
          </a:extLst>
        </xdr:cNvPr>
        <xdr:cNvSpPr/>
      </xdr:nvSpPr>
      <xdr:spPr>
        <a:xfrm>
          <a:off x="2857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139065</xdr:rowOff>
    </xdr:from>
    <xdr:to>
      <xdr:col>19</xdr:col>
      <xdr:colOff>177800</xdr:colOff>
      <xdr:row>38</xdr:row>
      <xdr:rowOff>5715</xdr:rowOff>
    </xdr:to>
    <xdr:cxnSp macro="">
      <xdr:nvCxnSpPr>
        <xdr:cNvPr id="78" name="直線コネクタ 77">
          <a:extLst>
            <a:ext uri="{FF2B5EF4-FFF2-40B4-BE49-F238E27FC236}">
              <a16:creationId xmlns:a16="http://schemas.microsoft.com/office/drawing/2014/main" id="{BCB44944-CA36-42E4-83D2-558DB59260AB}"/>
            </a:ext>
          </a:extLst>
        </xdr:cNvPr>
        <xdr:cNvCxnSpPr/>
      </xdr:nvCxnSpPr>
      <xdr:spPr>
        <a:xfrm>
          <a:off x="2908300" y="64827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52070</xdr:rowOff>
    </xdr:from>
    <xdr:to>
      <xdr:col>10</xdr:col>
      <xdr:colOff>165100</xdr:colOff>
      <xdr:row>37</xdr:row>
      <xdr:rowOff>153670</xdr:rowOff>
    </xdr:to>
    <xdr:sp macro="" textlink="">
      <xdr:nvSpPr>
        <xdr:cNvPr id="79" name="楕円 78">
          <a:extLst>
            <a:ext uri="{FF2B5EF4-FFF2-40B4-BE49-F238E27FC236}">
              <a16:creationId xmlns:a16="http://schemas.microsoft.com/office/drawing/2014/main" id="{ACD5E4E3-822A-476A-8F56-77D8114E5CC3}"/>
            </a:ext>
          </a:extLst>
        </xdr:cNvPr>
        <xdr:cNvSpPr/>
      </xdr:nvSpPr>
      <xdr:spPr>
        <a:xfrm>
          <a:off x="1968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102870</xdr:rowOff>
    </xdr:from>
    <xdr:to>
      <xdr:col>15</xdr:col>
      <xdr:colOff>50800</xdr:colOff>
      <xdr:row>37</xdr:row>
      <xdr:rowOff>139065</xdr:rowOff>
    </xdr:to>
    <xdr:cxnSp macro="">
      <xdr:nvCxnSpPr>
        <xdr:cNvPr id="80" name="直線コネクタ 79">
          <a:extLst>
            <a:ext uri="{FF2B5EF4-FFF2-40B4-BE49-F238E27FC236}">
              <a16:creationId xmlns:a16="http://schemas.microsoft.com/office/drawing/2014/main" id="{9A8E33F1-C220-4840-BA68-96DF30E90E5E}"/>
            </a:ext>
          </a:extLst>
        </xdr:cNvPr>
        <xdr:cNvCxnSpPr/>
      </xdr:nvCxnSpPr>
      <xdr:spPr>
        <a:xfrm>
          <a:off x="2019300" y="64465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13970</xdr:rowOff>
    </xdr:from>
    <xdr:to>
      <xdr:col>6</xdr:col>
      <xdr:colOff>38100</xdr:colOff>
      <xdr:row>37</xdr:row>
      <xdr:rowOff>115570</xdr:rowOff>
    </xdr:to>
    <xdr:sp macro="" textlink="">
      <xdr:nvSpPr>
        <xdr:cNvPr id="81" name="楕円 80">
          <a:extLst>
            <a:ext uri="{FF2B5EF4-FFF2-40B4-BE49-F238E27FC236}">
              <a16:creationId xmlns:a16="http://schemas.microsoft.com/office/drawing/2014/main" id="{4C72995A-B2A8-4C4D-BA3C-77759DAB2469}"/>
            </a:ext>
          </a:extLst>
        </xdr:cNvPr>
        <xdr:cNvSpPr/>
      </xdr:nvSpPr>
      <xdr:spPr>
        <a:xfrm>
          <a:off x="107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64770</xdr:rowOff>
    </xdr:from>
    <xdr:to>
      <xdr:col>10</xdr:col>
      <xdr:colOff>114300</xdr:colOff>
      <xdr:row>37</xdr:row>
      <xdr:rowOff>102870</xdr:rowOff>
    </xdr:to>
    <xdr:cxnSp macro="">
      <xdr:nvCxnSpPr>
        <xdr:cNvPr id="82" name="直線コネクタ 81">
          <a:extLst>
            <a:ext uri="{FF2B5EF4-FFF2-40B4-BE49-F238E27FC236}">
              <a16:creationId xmlns:a16="http://schemas.microsoft.com/office/drawing/2014/main" id="{1784F5CA-CE73-4B62-A7E7-B045EB50F688}"/>
            </a:ext>
          </a:extLst>
        </xdr:cNvPr>
        <xdr:cNvCxnSpPr/>
      </xdr:nvCxnSpPr>
      <xdr:spPr>
        <a:xfrm>
          <a:off x="1130300" y="6408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8677DD53-7B3B-40B0-976E-BD92A2034618}"/>
            </a:ext>
          </a:extLst>
        </xdr:cNvPr>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33037</xdr:rowOff>
    </xdr:from>
    <xdr:ext cx="405111" cy="259045"/>
    <xdr:sp macro="" textlink="">
      <xdr:nvSpPr>
        <xdr:cNvPr id="84" name="n_2aveValue【道路】&#10;有形固定資産減価償却率">
          <a:extLst>
            <a:ext uri="{FF2B5EF4-FFF2-40B4-BE49-F238E27FC236}">
              <a16:creationId xmlns:a16="http://schemas.microsoft.com/office/drawing/2014/main" id="{BF318304-209E-47B6-A808-33DB6AEE48BC}"/>
            </a:ext>
          </a:extLst>
        </xdr:cNvPr>
        <xdr:cNvSpPr txBox="1"/>
      </xdr:nvSpPr>
      <xdr:spPr>
        <a:xfrm>
          <a:off x="27057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169562</xdr:rowOff>
    </xdr:from>
    <xdr:ext cx="405111" cy="259045"/>
    <xdr:sp macro="" textlink="">
      <xdr:nvSpPr>
        <xdr:cNvPr id="85" name="n_3aveValue【道路】&#10;有形固定資産減価償却率">
          <a:extLst>
            <a:ext uri="{FF2B5EF4-FFF2-40B4-BE49-F238E27FC236}">
              <a16:creationId xmlns:a16="http://schemas.microsoft.com/office/drawing/2014/main" id="{865D2211-35E8-4DAD-9173-020F7667B875}"/>
            </a:ext>
          </a:extLst>
        </xdr:cNvPr>
        <xdr:cNvSpPr txBox="1"/>
      </xdr:nvSpPr>
      <xdr:spPr>
        <a:xfrm>
          <a:off x="1816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154322</xdr:rowOff>
    </xdr:from>
    <xdr:ext cx="405111" cy="259045"/>
    <xdr:sp macro="" textlink="">
      <xdr:nvSpPr>
        <xdr:cNvPr id="86" name="n_4aveValue【道路】&#10;有形固定資産減価償却率">
          <a:extLst>
            <a:ext uri="{FF2B5EF4-FFF2-40B4-BE49-F238E27FC236}">
              <a16:creationId xmlns:a16="http://schemas.microsoft.com/office/drawing/2014/main" id="{D25B49D1-7307-4796-80DC-47C7E105ABC3}"/>
            </a:ext>
          </a:extLst>
        </xdr:cNvPr>
        <xdr:cNvSpPr txBox="1"/>
      </xdr:nvSpPr>
      <xdr:spPr>
        <a:xfrm>
          <a:off x="927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73042</xdr:rowOff>
    </xdr:from>
    <xdr:ext cx="405111" cy="259045"/>
    <xdr:sp macro="" textlink="">
      <xdr:nvSpPr>
        <xdr:cNvPr id="87" name="n_1mainValue【道路】&#10;有形固定資産減価償却率">
          <a:extLst>
            <a:ext uri="{FF2B5EF4-FFF2-40B4-BE49-F238E27FC236}">
              <a16:creationId xmlns:a16="http://schemas.microsoft.com/office/drawing/2014/main" id="{F37FE5A6-90CE-41A2-9419-7D5184E3AE49}"/>
            </a:ext>
          </a:extLst>
        </xdr:cNvPr>
        <xdr:cNvSpPr txBox="1"/>
      </xdr:nvSpPr>
      <xdr:spPr>
        <a:xfrm>
          <a:off x="35820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9542</xdr:rowOff>
    </xdr:from>
    <xdr:ext cx="405111" cy="259045"/>
    <xdr:sp macro="" textlink="">
      <xdr:nvSpPr>
        <xdr:cNvPr id="88" name="n_2mainValue【道路】&#10;有形固定資産減価償却率">
          <a:extLst>
            <a:ext uri="{FF2B5EF4-FFF2-40B4-BE49-F238E27FC236}">
              <a16:creationId xmlns:a16="http://schemas.microsoft.com/office/drawing/2014/main" id="{07CDB6CA-FFE4-4D1B-8E34-6E6293F0299C}"/>
            </a:ext>
          </a:extLst>
        </xdr:cNvPr>
        <xdr:cNvSpPr txBox="1"/>
      </xdr:nvSpPr>
      <xdr:spPr>
        <a:xfrm>
          <a:off x="2705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170197</xdr:rowOff>
    </xdr:from>
    <xdr:ext cx="405111" cy="259045"/>
    <xdr:sp macro="" textlink="">
      <xdr:nvSpPr>
        <xdr:cNvPr id="89" name="n_3mainValue【道路】&#10;有形固定資産減価償却率">
          <a:extLst>
            <a:ext uri="{FF2B5EF4-FFF2-40B4-BE49-F238E27FC236}">
              <a16:creationId xmlns:a16="http://schemas.microsoft.com/office/drawing/2014/main" id="{80C4F6F9-7F2B-4AAD-B6A9-997352C6B1B9}"/>
            </a:ext>
          </a:extLst>
        </xdr:cNvPr>
        <xdr:cNvSpPr txBox="1"/>
      </xdr:nvSpPr>
      <xdr:spPr>
        <a:xfrm>
          <a:off x="1816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132097</xdr:rowOff>
    </xdr:from>
    <xdr:ext cx="405111" cy="259045"/>
    <xdr:sp macro="" textlink="">
      <xdr:nvSpPr>
        <xdr:cNvPr id="90" name="n_4mainValue【道路】&#10;有形固定資産減価償却率">
          <a:extLst>
            <a:ext uri="{FF2B5EF4-FFF2-40B4-BE49-F238E27FC236}">
              <a16:creationId xmlns:a16="http://schemas.microsoft.com/office/drawing/2014/main" id="{53BF5C50-2FC9-4E3E-8912-62583538AF9C}"/>
            </a:ext>
          </a:extLst>
        </xdr:cNvPr>
        <xdr:cNvSpPr txBox="1"/>
      </xdr:nvSpPr>
      <xdr:spPr>
        <a:xfrm>
          <a:off x="927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164FD7B9-AED7-48C7-A6CC-DC3F618E246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747B022-7112-4BE8-BE3C-B4D31B1A07E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ACF316DF-DE2B-4B1B-9CB0-D11D72D8D66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A17DD95-1E58-4121-AACF-3179DBCDFDD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8C642E0-82E9-4AC9-A0DB-264F977B33A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71BCE572-C931-4195-A0DA-CFC232D35BE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11946AC9-5C75-4B88-8DDA-6F496E62619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4629A1A-FD27-4DEF-AA78-7E460C4B2BC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C221AABF-C19E-4C56-A5F4-0FE6A767142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E6E83DF9-4C38-4BA2-A245-733A85E1CCB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5D30E36A-4194-4534-80AC-9D4D571C01A9}"/>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FB9EEEB6-A778-462C-8A13-74294A256281}"/>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8CCB7EAE-30DE-4B50-9A9C-A78A8243D07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CA2F7ADB-95C4-40E8-AE38-12ABCCF8FBD8}"/>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7953500-8A80-4AB4-84D0-C1E3217209C3}"/>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B4A81717-3BA0-4921-BF53-EAE748E6ACAB}"/>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ABE4C7FC-3743-4CDA-8075-29458046B8C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C6000047-A9E5-4B4D-8F6A-3D631F9B1201}"/>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47CA7515-03FF-409D-90B0-DD055F28768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F0984D5A-6826-4407-9888-DE69151D585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489A9EB4-5B0F-437B-B9C4-F6047D84765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12" name="直線コネクタ 111">
          <a:extLst>
            <a:ext uri="{FF2B5EF4-FFF2-40B4-BE49-F238E27FC236}">
              <a16:creationId xmlns:a16="http://schemas.microsoft.com/office/drawing/2014/main" id="{DB093080-07E6-4014-80A5-9ABF4089B0FC}"/>
            </a:ext>
          </a:extLst>
        </xdr:cNvPr>
        <xdr:cNvCxnSpPr/>
      </xdr:nvCxnSpPr>
      <xdr:spPr>
        <a:xfrm flipV="1">
          <a:off x="10476865"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3" name="【道路】&#10;一人当たり延長最小値テキスト">
          <a:extLst>
            <a:ext uri="{FF2B5EF4-FFF2-40B4-BE49-F238E27FC236}">
              <a16:creationId xmlns:a16="http://schemas.microsoft.com/office/drawing/2014/main" id="{E0935EEB-FC9F-49C7-94E6-4A556906D3FC}"/>
            </a:ext>
          </a:extLst>
        </xdr:cNvPr>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4" name="直線コネクタ 113">
          <a:extLst>
            <a:ext uri="{FF2B5EF4-FFF2-40B4-BE49-F238E27FC236}">
              <a16:creationId xmlns:a16="http://schemas.microsoft.com/office/drawing/2014/main" id="{256BFB83-9AE7-429C-B2CC-772B1BDA9B32}"/>
            </a:ext>
          </a:extLst>
        </xdr:cNvPr>
        <xdr:cNvCxnSpPr/>
      </xdr:nvCxnSpPr>
      <xdr:spPr>
        <a:xfrm>
          <a:off x="10388600"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5" name="【道路】&#10;一人当たり延長最大値テキスト">
          <a:extLst>
            <a:ext uri="{FF2B5EF4-FFF2-40B4-BE49-F238E27FC236}">
              <a16:creationId xmlns:a16="http://schemas.microsoft.com/office/drawing/2014/main" id="{27616BDD-3343-4199-BF40-53361E05FDCE}"/>
            </a:ext>
          </a:extLst>
        </xdr:cNvPr>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6" name="直線コネクタ 115">
          <a:extLst>
            <a:ext uri="{FF2B5EF4-FFF2-40B4-BE49-F238E27FC236}">
              <a16:creationId xmlns:a16="http://schemas.microsoft.com/office/drawing/2014/main" id="{B93B6C08-811B-4D29-A877-780904555DCB}"/>
            </a:ext>
          </a:extLst>
        </xdr:cNvPr>
        <xdr:cNvCxnSpPr/>
      </xdr:nvCxnSpPr>
      <xdr:spPr>
        <a:xfrm>
          <a:off x="10388600" y="59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158232</xdr:rowOff>
    </xdr:from>
    <xdr:ext cx="534377" cy="259045"/>
    <xdr:sp macro="" textlink="">
      <xdr:nvSpPr>
        <xdr:cNvPr id="117" name="【道路】&#10;一人当たり延長平均値テキスト">
          <a:extLst>
            <a:ext uri="{FF2B5EF4-FFF2-40B4-BE49-F238E27FC236}">
              <a16:creationId xmlns:a16="http://schemas.microsoft.com/office/drawing/2014/main" id="{65372081-5EFB-4F0B-AF27-970A06E8B116}"/>
            </a:ext>
          </a:extLst>
        </xdr:cNvPr>
        <xdr:cNvSpPr txBox="1"/>
      </xdr:nvSpPr>
      <xdr:spPr>
        <a:xfrm>
          <a:off x="10515600" y="684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8" name="フローチャート: 判断 117">
          <a:extLst>
            <a:ext uri="{FF2B5EF4-FFF2-40B4-BE49-F238E27FC236}">
              <a16:creationId xmlns:a16="http://schemas.microsoft.com/office/drawing/2014/main" id="{483A9B19-5849-417F-8764-3A95DA13FCA2}"/>
            </a:ext>
          </a:extLst>
        </xdr:cNvPr>
        <xdr:cNvSpPr/>
      </xdr:nvSpPr>
      <xdr:spPr>
        <a:xfrm>
          <a:off x="10426700" y="699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9" name="フローチャート: 判断 118">
          <a:extLst>
            <a:ext uri="{FF2B5EF4-FFF2-40B4-BE49-F238E27FC236}">
              <a16:creationId xmlns:a16="http://schemas.microsoft.com/office/drawing/2014/main" id="{08F4313A-8A82-4DB8-B9AD-4D8EEF255EEF}"/>
            </a:ext>
          </a:extLst>
        </xdr:cNvPr>
        <xdr:cNvSpPr/>
      </xdr:nvSpPr>
      <xdr:spPr>
        <a:xfrm>
          <a:off x="958850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20" name="フローチャート: 判断 119">
          <a:extLst>
            <a:ext uri="{FF2B5EF4-FFF2-40B4-BE49-F238E27FC236}">
              <a16:creationId xmlns:a16="http://schemas.microsoft.com/office/drawing/2014/main" id="{59DE9E2C-39CA-449C-94C3-E44D3631F3AD}"/>
            </a:ext>
          </a:extLst>
        </xdr:cNvPr>
        <xdr:cNvSpPr/>
      </xdr:nvSpPr>
      <xdr:spPr>
        <a:xfrm>
          <a:off x="8699500" y="698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21" name="フローチャート: 判断 120">
          <a:extLst>
            <a:ext uri="{FF2B5EF4-FFF2-40B4-BE49-F238E27FC236}">
              <a16:creationId xmlns:a16="http://schemas.microsoft.com/office/drawing/2014/main" id="{FD5C6791-4901-4E6D-B25D-75ADD6FBAC11}"/>
            </a:ext>
          </a:extLst>
        </xdr:cNvPr>
        <xdr:cNvSpPr/>
      </xdr:nvSpPr>
      <xdr:spPr>
        <a:xfrm>
          <a:off x="7810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22" name="フローチャート: 判断 121">
          <a:extLst>
            <a:ext uri="{FF2B5EF4-FFF2-40B4-BE49-F238E27FC236}">
              <a16:creationId xmlns:a16="http://schemas.microsoft.com/office/drawing/2014/main" id="{1404E06E-726C-49B0-BCEA-A132EAC5BEFE}"/>
            </a:ext>
          </a:extLst>
        </xdr:cNvPr>
        <xdr:cNvSpPr/>
      </xdr:nvSpPr>
      <xdr:spPr>
        <a:xfrm>
          <a:off x="69215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D455B50-FE11-44DA-8102-E2F34E34441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DB0C74C-6114-49EB-B880-AD7AEB6392E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F01F2B7-59A7-458C-9D08-BE0EC4B430B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2C5F448-5E15-400F-BCFF-CC19B8FF318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C000740-B1E0-4BFD-8DE2-01583066970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143113</xdr:rowOff>
    </xdr:from>
    <xdr:to>
      <xdr:col>55</xdr:col>
      <xdr:colOff>50800</xdr:colOff>
      <xdr:row>41</xdr:row>
      <xdr:rowOff>73263</xdr:rowOff>
    </xdr:to>
    <xdr:sp macro="" textlink="">
      <xdr:nvSpPr>
        <xdr:cNvPr id="128" name="楕円 127">
          <a:extLst>
            <a:ext uri="{FF2B5EF4-FFF2-40B4-BE49-F238E27FC236}">
              <a16:creationId xmlns:a16="http://schemas.microsoft.com/office/drawing/2014/main" id="{51B598D3-D96A-433E-B81B-D7EAD78280E3}"/>
            </a:ext>
          </a:extLst>
        </xdr:cNvPr>
        <xdr:cNvSpPr/>
      </xdr:nvSpPr>
      <xdr:spPr>
        <a:xfrm>
          <a:off x="10426700" y="70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113781</xdr:rowOff>
    </xdr:from>
    <xdr:ext cx="534377" cy="259045"/>
    <xdr:sp macro="" textlink="">
      <xdr:nvSpPr>
        <xdr:cNvPr id="129" name="【道路】&#10;一人当たり延長該当値テキスト">
          <a:extLst>
            <a:ext uri="{FF2B5EF4-FFF2-40B4-BE49-F238E27FC236}">
              <a16:creationId xmlns:a16="http://schemas.microsoft.com/office/drawing/2014/main" id="{5A95E275-C573-437F-9B9E-25DA4C82169A}"/>
            </a:ext>
          </a:extLst>
        </xdr:cNvPr>
        <xdr:cNvSpPr txBox="1"/>
      </xdr:nvSpPr>
      <xdr:spPr>
        <a:xfrm>
          <a:off x="10515600" y="697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141193</xdr:rowOff>
    </xdr:from>
    <xdr:to>
      <xdr:col>50</xdr:col>
      <xdr:colOff>165100</xdr:colOff>
      <xdr:row>41</xdr:row>
      <xdr:rowOff>71343</xdr:rowOff>
    </xdr:to>
    <xdr:sp macro="" textlink="">
      <xdr:nvSpPr>
        <xdr:cNvPr id="130" name="楕円 129">
          <a:extLst>
            <a:ext uri="{FF2B5EF4-FFF2-40B4-BE49-F238E27FC236}">
              <a16:creationId xmlns:a16="http://schemas.microsoft.com/office/drawing/2014/main" id="{1B84CCF3-DFF8-49A2-9243-314B6FF4FD99}"/>
            </a:ext>
          </a:extLst>
        </xdr:cNvPr>
        <xdr:cNvSpPr/>
      </xdr:nvSpPr>
      <xdr:spPr>
        <a:xfrm>
          <a:off x="9588500" y="69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20543</xdr:rowOff>
    </xdr:from>
    <xdr:to>
      <xdr:col>55</xdr:col>
      <xdr:colOff>0</xdr:colOff>
      <xdr:row>41</xdr:row>
      <xdr:rowOff>22463</xdr:rowOff>
    </xdr:to>
    <xdr:cxnSp macro="">
      <xdr:nvCxnSpPr>
        <xdr:cNvPr id="131" name="直線コネクタ 130">
          <a:extLst>
            <a:ext uri="{FF2B5EF4-FFF2-40B4-BE49-F238E27FC236}">
              <a16:creationId xmlns:a16="http://schemas.microsoft.com/office/drawing/2014/main" id="{4110E9F2-49D6-4D83-951E-3DF6DB30F203}"/>
            </a:ext>
          </a:extLst>
        </xdr:cNvPr>
        <xdr:cNvCxnSpPr/>
      </xdr:nvCxnSpPr>
      <xdr:spPr>
        <a:xfrm>
          <a:off x="9639300" y="7049993"/>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143371</xdr:rowOff>
    </xdr:from>
    <xdr:to>
      <xdr:col>46</xdr:col>
      <xdr:colOff>38100</xdr:colOff>
      <xdr:row>41</xdr:row>
      <xdr:rowOff>73521</xdr:rowOff>
    </xdr:to>
    <xdr:sp macro="" textlink="">
      <xdr:nvSpPr>
        <xdr:cNvPr id="132" name="楕円 131">
          <a:extLst>
            <a:ext uri="{FF2B5EF4-FFF2-40B4-BE49-F238E27FC236}">
              <a16:creationId xmlns:a16="http://schemas.microsoft.com/office/drawing/2014/main" id="{687EABC1-403B-45EC-BAB3-F488A5D66343}"/>
            </a:ext>
          </a:extLst>
        </xdr:cNvPr>
        <xdr:cNvSpPr/>
      </xdr:nvSpPr>
      <xdr:spPr>
        <a:xfrm>
          <a:off x="8699500" y="70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20543</xdr:rowOff>
    </xdr:from>
    <xdr:to>
      <xdr:col>50</xdr:col>
      <xdr:colOff>114300</xdr:colOff>
      <xdr:row>41</xdr:row>
      <xdr:rowOff>22721</xdr:rowOff>
    </xdr:to>
    <xdr:cxnSp macro="">
      <xdr:nvCxnSpPr>
        <xdr:cNvPr id="133" name="直線コネクタ 132">
          <a:extLst>
            <a:ext uri="{FF2B5EF4-FFF2-40B4-BE49-F238E27FC236}">
              <a16:creationId xmlns:a16="http://schemas.microsoft.com/office/drawing/2014/main" id="{F660683A-1F50-485B-809B-4EC672A7B74B}"/>
            </a:ext>
          </a:extLst>
        </xdr:cNvPr>
        <xdr:cNvCxnSpPr/>
      </xdr:nvCxnSpPr>
      <xdr:spPr>
        <a:xfrm flipV="1">
          <a:off x="8750300" y="7049993"/>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139584</xdr:rowOff>
    </xdr:from>
    <xdr:to>
      <xdr:col>41</xdr:col>
      <xdr:colOff>101600</xdr:colOff>
      <xdr:row>41</xdr:row>
      <xdr:rowOff>69734</xdr:rowOff>
    </xdr:to>
    <xdr:sp macro="" textlink="">
      <xdr:nvSpPr>
        <xdr:cNvPr id="134" name="楕円 133">
          <a:extLst>
            <a:ext uri="{FF2B5EF4-FFF2-40B4-BE49-F238E27FC236}">
              <a16:creationId xmlns:a16="http://schemas.microsoft.com/office/drawing/2014/main" id="{660D1CD8-3FA4-4280-A4D2-155048FA212A}"/>
            </a:ext>
          </a:extLst>
        </xdr:cNvPr>
        <xdr:cNvSpPr/>
      </xdr:nvSpPr>
      <xdr:spPr>
        <a:xfrm>
          <a:off x="7810500" y="699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18934</xdr:rowOff>
    </xdr:from>
    <xdr:to>
      <xdr:col>45</xdr:col>
      <xdr:colOff>177800</xdr:colOff>
      <xdr:row>41</xdr:row>
      <xdr:rowOff>22721</xdr:rowOff>
    </xdr:to>
    <xdr:cxnSp macro="">
      <xdr:nvCxnSpPr>
        <xdr:cNvPr id="135" name="直線コネクタ 134">
          <a:extLst>
            <a:ext uri="{FF2B5EF4-FFF2-40B4-BE49-F238E27FC236}">
              <a16:creationId xmlns:a16="http://schemas.microsoft.com/office/drawing/2014/main" id="{B5B2F70D-DD1C-46D3-B4A3-523892CDBF49}"/>
            </a:ext>
          </a:extLst>
        </xdr:cNvPr>
        <xdr:cNvCxnSpPr/>
      </xdr:nvCxnSpPr>
      <xdr:spPr>
        <a:xfrm>
          <a:off x="7861300" y="7048384"/>
          <a:ext cx="889000" cy="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132383</xdr:rowOff>
    </xdr:from>
    <xdr:to>
      <xdr:col>36</xdr:col>
      <xdr:colOff>165100</xdr:colOff>
      <xdr:row>41</xdr:row>
      <xdr:rowOff>62533</xdr:rowOff>
    </xdr:to>
    <xdr:sp macro="" textlink="">
      <xdr:nvSpPr>
        <xdr:cNvPr id="136" name="楕円 135">
          <a:extLst>
            <a:ext uri="{FF2B5EF4-FFF2-40B4-BE49-F238E27FC236}">
              <a16:creationId xmlns:a16="http://schemas.microsoft.com/office/drawing/2014/main" id="{89297B07-99EA-4A00-9FE5-0E612365082F}"/>
            </a:ext>
          </a:extLst>
        </xdr:cNvPr>
        <xdr:cNvSpPr/>
      </xdr:nvSpPr>
      <xdr:spPr>
        <a:xfrm>
          <a:off x="6921500" y="699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11733</xdr:rowOff>
    </xdr:from>
    <xdr:to>
      <xdr:col>41</xdr:col>
      <xdr:colOff>50800</xdr:colOff>
      <xdr:row>41</xdr:row>
      <xdr:rowOff>18934</xdr:rowOff>
    </xdr:to>
    <xdr:cxnSp macro="">
      <xdr:nvCxnSpPr>
        <xdr:cNvPr id="137" name="直線コネクタ 136">
          <a:extLst>
            <a:ext uri="{FF2B5EF4-FFF2-40B4-BE49-F238E27FC236}">
              <a16:creationId xmlns:a16="http://schemas.microsoft.com/office/drawing/2014/main" id="{01779EF0-8067-425B-8D7A-6B4F39E5D973}"/>
            </a:ext>
          </a:extLst>
        </xdr:cNvPr>
        <xdr:cNvCxnSpPr/>
      </xdr:nvCxnSpPr>
      <xdr:spPr>
        <a:xfrm>
          <a:off x="6972300" y="7041183"/>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73692</xdr:rowOff>
    </xdr:from>
    <xdr:ext cx="534377" cy="259045"/>
    <xdr:sp macro="" textlink="">
      <xdr:nvSpPr>
        <xdr:cNvPr id="138" name="n_1aveValue【道路】&#10;一人当たり延長">
          <a:extLst>
            <a:ext uri="{FF2B5EF4-FFF2-40B4-BE49-F238E27FC236}">
              <a16:creationId xmlns:a16="http://schemas.microsoft.com/office/drawing/2014/main" id="{EB58D450-24CF-4A62-B429-6AE9A83155A3}"/>
            </a:ext>
          </a:extLst>
        </xdr:cNvPr>
        <xdr:cNvSpPr txBox="1"/>
      </xdr:nvSpPr>
      <xdr:spPr>
        <a:xfrm>
          <a:off x="9359411" y="676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78646</xdr:rowOff>
    </xdr:from>
    <xdr:ext cx="534377" cy="259045"/>
    <xdr:sp macro="" textlink="">
      <xdr:nvSpPr>
        <xdr:cNvPr id="139" name="n_2aveValue【道路】&#10;一人当たり延長">
          <a:extLst>
            <a:ext uri="{FF2B5EF4-FFF2-40B4-BE49-F238E27FC236}">
              <a16:creationId xmlns:a16="http://schemas.microsoft.com/office/drawing/2014/main" id="{CA3BE439-EF49-4334-A602-5A4D85D2229D}"/>
            </a:ext>
          </a:extLst>
        </xdr:cNvPr>
        <xdr:cNvSpPr txBox="1"/>
      </xdr:nvSpPr>
      <xdr:spPr>
        <a:xfrm>
          <a:off x="8483111" y="676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72384</xdr:rowOff>
    </xdr:from>
    <xdr:ext cx="534377" cy="259045"/>
    <xdr:sp macro="" textlink="">
      <xdr:nvSpPr>
        <xdr:cNvPr id="140" name="n_3aveValue【道路】&#10;一人当たり延長">
          <a:extLst>
            <a:ext uri="{FF2B5EF4-FFF2-40B4-BE49-F238E27FC236}">
              <a16:creationId xmlns:a16="http://schemas.microsoft.com/office/drawing/2014/main" id="{288CC234-3E81-4F29-AEB8-E492B0651330}"/>
            </a:ext>
          </a:extLst>
        </xdr:cNvPr>
        <xdr:cNvSpPr txBox="1"/>
      </xdr:nvSpPr>
      <xdr:spPr>
        <a:xfrm>
          <a:off x="7594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43613</xdr:rowOff>
    </xdr:from>
    <xdr:ext cx="534377" cy="259045"/>
    <xdr:sp macro="" textlink="">
      <xdr:nvSpPr>
        <xdr:cNvPr id="141" name="n_4aveValue【道路】&#10;一人当たり延長">
          <a:extLst>
            <a:ext uri="{FF2B5EF4-FFF2-40B4-BE49-F238E27FC236}">
              <a16:creationId xmlns:a16="http://schemas.microsoft.com/office/drawing/2014/main" id="{6C9AC404-380C-45D7-99F4-F81C25A8E935}"/>
            </a:ext>
          </a:extLst>
        </xdr:cNvPr>
        <xdr:cNvSpPr txBox="1"/>
      </xdr:nvSpPr>
      <xdr:spPr>
        <a:xfrm>
          <a:off x="6705111" y="673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62470</xdr:rowOff>
    </xdr:from>
    <xdr:ext cx="534377" cy="259045"/>
    <xdr:sp macro="" textlink="">
      <xdr:nvSpPr>
        <xdr:cNvPr id="142" name="n_1mainValue【道路】&#10;一人当たり延長">
          <a:extLst>
            <a:ext uri="{FF2B5EF4-FFF2-40B4-BE49-F238E27FC236}">
              <a16:creationId xmlns:a16="http://schemas.microsoft.com/office/drawing/2014/main" id="{DF2993DD-7A51-46C8-89A5-52B65EBAC5A3}"/>
            </a:ext>
          </a:extLst>
        </xdr:cNvPr>
        <xdr:cNvSpPr txBox="1"/>
      </xdr:nvSpPr>
      <xdr:spPr>
        <a:xfrm>
          <a:off x="9359411" y="70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64648</xdr:rowOff>
    </xdr:from>
    <xdr:ext cx="534377" cy="259045"/>
    <xdr:sp macro="" textlink="">
      <xdr:nvSpPr>
        <xdr:cNvPr id="143" name="n_2mainValue【道路】&#10;一人当たり延長">
          <a:extLst>
            <a:ext uri="{FF2B5EF4-FFF2-40B4-BE49-F238E27FC236}">
              <a16:creationId xmlns:a16="http://schemas.microsoft.com/office/drawing/2014/main" id="{9AE88306-9902-4C52-8437-2B89B067CE08}"/>
            </a:ext>
          </a:extLst>
        </xdr:cNvPr>
        <xdr:cNvSpPr txBox="1"/>
      </xdr:nvSpPr>
      <xdr:spPr>
        <a:xfrm>
          <a:off x="8483111" y="709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60861</xdr:rowOff>
    </xdr:from>
    <xdr:ext cx="534377" cy="259045"/>
    <xdr:sp macro="" textlink="">
      <xdr:nvSpPr>
        <xdr:cNvPr id="144" name="n_3mainValue【道路】&#10;一人当たり延長">
          <a:extLst>
            <a:ext uri="{FF2B5EF4-FFF2-40B4-BE49-F238E27FC236}">
              <a16:creationId xmlns:a16="http://schemas.microsoft.com/office/drawing/2014/main" id="{AAC26C9F-0972-4B2E-B186-438095E9F0C0}"/>
            </a:ext>
          </a:extLst>
        </xdr:cNvPr>
        <xdr:cNvSpPr txBox="1"/>
      </xdr:nvSpPr>
      <xdr:spPr>
        <a:xfrm>
          <a:off x="7594111" y="709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53660</xdr:rowOff>
    </xdr:from>
    <xdr:ext cx="534377" cy="259045"/>
    <xdr:sp macro="" textlink="">
      <xdr:nvSpPr>
        <xdr:cNvPr id="145" name="n_4mainValue【道路】&#10;一人当たり延長">
          <a:extLst>
            <a:ext uri="{FF2B5EF4-FFF2-40B4-BE49-F238E27FC236}">
              <a16:creationId xmlns:a16="http://schemas.microsoft.com/office/drawing/2014/main" id="{0C052F1E-A5C1-46F6-83AF-45A7DF62096E}"/>
            </a:ext>
          </a:extLst>
        </xdr:cNvPr>
        <xdr:cNvSpPr txBox="1"/>
      </xdr:nvSpPr>
      <xdr:spPr>
        <a:xfrm>
          <a:off x="6705111" y="708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9D512E36-0055-4287-8F17-D7424B082D7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BE7ACFA5-ED79-4678-97E4-8AD74AF66BA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F17354E9-2B0D-4DA6-8F8A-85AC46758A8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C1DFBFDC-356F-4310-9696-E6F94881B49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D378B2D2-EBE3-4DDA-B783-D20A3A7C006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BF7FBBD3-7559-4240-881B-85D502D8955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A2609170-5707-4E9D-9B46-96EEF505A55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8F9D99A-009F-4129-9CFD-AA7C6B8697B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2066619F-2E02-4313-B18F-B91BB7D67B5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8DAA68ED-E16B-4348-A3C1-8A437B8EA2E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3E6E6679-4464-4CAC-A357-8E479FA087F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8E852043-29AF-4C18-AB92-A61A94F9BA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E8C30D73-6D02-436F-AA21-B52E9191446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3AB9D9A5-0324-4F8A-AD2B-176DDD6B4A1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39FDA134-9C33-4FDA-8A44-807497D40DC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2EFA4D45-306D-4389-B81D-95CC79BAFB8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F219B131-9370-43E2-B6A8-037D794CD5D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265B4D17-B4B8-43D6-A1ED-0C102F41824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C7D302DD-13F6-4893-9BB6-0E2C868AFED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165F8FF5-D5ED-46BD-BDF6-7C2901EC0B0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66D03843-FC5C-4656-A390-192FB60EFCA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A4F9DC5-061F-4B5C-9662-5CABEDB85E4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56ACB75E-6DE0-4F7D-BE80-6119940BF38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8187E12B-8F3B-4BD0-BFC3-07735969C78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AE7394E-DC5D-4C5B-8939-A6F4672E352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71" name="直線コネクタ 170">
          <a:extLst>
            <a:ext uri="{FF2B5EF4-FFF2-40B4-BE49-F238E27FC236}">
              <a16:creationId xmlns:a16="http://schemas.microsoft.com/office/drawing/2014/main" id="{5387DB0B-7F2D-4764-AE4E-CB5EB3DE3BCD}"/>
            </a:ext>
          </a:extLst>
        </xdr:cNvPr>
        <xdr:cNvCxnSpPr/>
      </xdr:nvCxnSpPr>
      <xdr:spPr>
        <a:xfrm flipV="1">
          <a:off x="46348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E19034F9-CB2A-4409-8453-3C0ADF7CD8B6}"/>
            </a:ext>
          </a:extLst>
        </xdr:cNvPr>
        <xdr:cNvSpPr txBox="1"/>
      </xdr:nvSpPr>
      <xdr:spPr>
        <a:xfrm>
          <a:off x="46736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73" name="直線コネクタ 172">
          <a:extLst>
            <a:ext uri="{FF2B5EF4-FFF2-40B4-BE49-F238E27FC236}">
              <a16:creationId xmlns:a16="http://schemas.microsoft.com/office/drawing/2014/main" id="{CBB9A3AD-3BFE-49CA-A3AB-5FA330DDFD02}"/>
            </a:ext>
          </a:extLst>
        </xdr:cNvPr>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14923E72-2E68-4662-847D-12E950D44F3B}"/>
            </a:ext>
          </a:extLst>
        </xdr:cNvPr>
        <xdr:cNvSpPr txBox="1"/>
      </xdr:nvSpPr>
      <xdr:spPr>
        <a:xfrm>
          <a:off x="46736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75" name="直線コネクタ 174">
          <a:extLst>
            <a:ext uri="{FF2B5EF4-FFF2-40B4-BE49-F238E27FC236}">
              <a16:creationId xmlns:a16="http://schemas.microsoft.com/office/drawing/2014/main" id="{9E2B5E55-C2F9-484F-A740-1ADA977F3134}"/>
            </a:ext>
          </a:extLst>
        </xdr:cNvPr>
        <xdr:cNvCxnSpPr/>
      </xdr:nvCxnSpPr>
      <xdr:spPr>
        <a:xfrm>
          <a:off x="4546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161126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D061D335-5078-475B-9B90-EBA4CCD3DCAE}"/>
            </a:ext>
          </a:extLst>
        </xdr:cNvPr>
        <xdr:cNvSpPr txBox="1"/>
      </xdr:nvSpPr>
      <xdr:spPr>
        <a:xfrm>
          <a:off x="4673600" y="1044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7" name="フローチャート: 判断 176">
          <a:extLst>
            <a:ext uri="{FF2B5EF4-FFF2-40B4-BE49-F238E27FC236}">
              <a16:creationId xmlns:a16="http://schemas.microsoft.com/office/drawing/2014/main" id="{30FB7F23-B834-4DD6-A673-A2A9EB09C343}"/>
            </a:ext>
          </a:extLst>
        </xdr:cNvPr>
        <xdr:cNvSpPr/>
      </xdr:nvSpPr>
      <xdr:spPr>
        <a:xfrm>
          <a:off x="45847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8" name="フローチャート: 判断 177">
          <a:extLst>
            <a:ext uri="{FF2B5EF4-FFF2-40B4-BE49-F238E27FC236}">
              <a16:creationId xmlns:a16="http://schemas.microsoft.com/office/drawing/2014/main" id="{94BED250-EAE2-45CF-B23E-DF15370BD52F}"/>
            </a:ext>
          </a:extLst>
        </xdr:cNvPr>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a:extLst>
            <a:ext uri="{FF2B5EF4-FFF2-40B4-BE49-F238E27FC236}">
              <a16:creationId xmlns:a16="http://schemas.microsoft.com/office/drawing/2014/main" id="{60778530-E1C0-44D8-9B15-DAA4F023FEBB}"/>
            </a:ext>
          </a:extLst>
        </xdr:cNvPr>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80" name="フローチャート: 判断 179">
          <a:extLst>
            <a:ext uri="{FF2B5EF4-FFF2-40B4-BE49-F238E27FC236}">
              <a16:creationId xmlns:a16="http://schemas.microsoft.com/office/drawing/2014/main" id="{D5FEC1DF-08A7-4AE1-AFFE-BAC71A4423A2}"/>
            </a:ext>
          </a:extLst>
        </xdr:cNvPr>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81" name="フローチャート: 判断 180">
          <a:extLst>
            <a:ext uri="{FF2B5EF4-FFF2-40B4-BE49-F238E27FC236}">
              <a16:creationId xmlns:a16="http://schemas.microsoft.com/office/drawing/2014/main" id="{A0FCB055-68BB-4EA2-8BCA-76E299E4AD4F}"/>
            </a:ext>
          </a:extLst>
        </xdr:cNvPr>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C3E59C4-D425-4945-8BEA-981DCE794C1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F14F2E5-68BE-40E6-B664-A11C80EDB54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EFD4EE8-4E2B-44B9-903B-9E81BD05F05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6B1CABD-C1FE-411F-89D1-3695C318FB7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46A998A-164C-468C-AAC7-20984222B40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12881</xdr:rowOff>
    </xdr:from>
    <xdr:to>
      <xdr:col>24</xdr:col>
      <xdr:colOff>114300</xdr:colOff>
      <xdr:row>58</xdr:row>
      <xdr:rowOff>114481</xdr:rowOff>
    </xdr:to>
    <xdr:sp macro="" textlink="">
      <xdr:nvSpPr>
        <xdr:cNvPr id="187" name="楕円 186">
          <a:extLst>
            <a:ext uri="{FF2B5EF4-FFF2-40B4-BE49-F238E27FC236}">
              <a16:creationId xmlns:a16="http://schemas.microsoft.com/office/drawing/2014/main" id="{DFCEF29B-D9CB-4238-9683-F2E102FB5179}"/>
            </a:ext>
          </a:extLst>
        </xdr:cNvPr>
        <xdr:cNvSpPr/>
      </xdr:nvSpPr>
      <xdr:spPr>
        <a:xfrm>
          <a:off x="4584700" y="99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35758</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47DCEBCD-4DCA-475B-8878-2FAFDEDC541D}"/>
            </a:ext>
          </a:extLst>
        </xdr:cNvPr>
        <xdr:cNvSpPr txBox="1"/>
      </xdr:nvSpPr>
      <xdr:spPr>
        <a:xfrm>
          <a:off x="4673600" y="980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156573</xdr:rowOff>
    </xdr:from>
    <xdr:to>
      <xdr:col>20</xdr:col>
      <xdr:colOff>38100</xdr:colOff>
      <xdr:row>58</xdr:row>
      <xdr:rowOff>86723</xdr:rowOff>
    </xdr:to>
    <xdr:sp macro="" textlink="">
      <xdr:nvSpPr>
        <xdr:cNvPr id="189" name="楕円 188">
          <a:extLst>
            <a:ext uri="{FF2B5EF4-FFF2-40B4-BE49-F238E27FC236}">
              <a16:creationId xmlns:a16="http://schemas.microsoft.com/office/drawing/2014/main" id="{6C1D6AFC-3819-4A2A-A1CC-452FF050B1F0}"/>
            </a:ext>
          </a:extLst>
        </xdr:cNvPr>
        <xdr:cNvSpPr/>
      </xdr:nvSpPr>
      <xdr:spPr>
        <a:xfrm>
          <a:off x="37465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35923</xdr:rowOff>
    </xdr:from>
    <xdr:to>
      <xdr:col>24</xdr:col>
      <xdr:colOff>63500</xdr:colOff>
      <xdr:row>58</xdr:row>
      <xdr:rowOff>63681</xdr:rowOff>
    </xdr:to>
    <xdr:cxnSp macro="">
      <xdr:nvCxnSpPr>
        <xdr:cNvPr id="190" name="直線コネクタ 189">
          <a:extLst>
            <a:ext uri="{FF2B5EF4-FFF2-40B4-BE49-F238E27FC236}">
              <a16:creationId xmlns:a16="http://schemas.microsoft.com/office/drawing/2014/main" id="{CD08E34A-1A48-47A1-A70F-A9633FC580CB}"/>
            </a:ext>
          </a:extLst>
        </xdr:cNvPr>
        <xdr:cNvCxnSpPr/>
      </xdr:nvCxnSpPr>
      <xdr:spPr>
        <a:xfrm>
          <a:off x="3797300" y="998002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128815</xdr:rowOff>
    </xdr:from>
    <xdr:to>
      <xdr:col>15</xdr:col>
      <xdr:colOff>101600</xdr:colOff>
      <xdr:row>58</xdr:row>
      <xdr:rowOff>58965</xdr:rowOff>
    </xdr:to>
    <xdr:sp macro="" textlink="">
      <xdr:nvSpPr>
        <xdr:cNvPr id="191" name="楕円 190">
          <a:extLst>
            <a:ext uri="{FF2B5EF4-FFF2-40B4-BE49-F238E27FC236}">
              <a16:creationId xmlns:a16="http://schemas.microsoft.com/office/drawing/2014/main" id="{1E602C82-40F3-46F9-9B63-82FB08112D84}"/>
            </a:ext>
          </a:extLst>
        </xdr:cNvPr>
        <xdr:cNvSpPr/>
      </xdr:nvSpPr>
      <xdr:spPr>
        <a:xfrm>
          <a:off x="2857500" y="99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8165</xdr:rowOff>
    </xdr:from>
    <xdr:to>
      <xdr:col>19</xdr:col>
      <xdr:colOff>177800</xdr:colOff>
      <xdr:row>58</xdr:row>
      <xdr:rowOff>35923</xdr:rowOff>
    </xdr:to>
    <xdr:cxnSp macro="">
      <xdr:nvCxnSpPr>
        <xdr:cNvPr id="192" name="直線コネクタ 191">
          <a:extLst>
            <a:ext uri="{FF2B5EF4-FFF2-40B4-BE49-F238E27FC236}">
              <a16:creationId xmlns:a16="http://schemas.microsoft.com/office/drawing/2014/main" id="{DA4DA30E-485A-4473-A8E4-7A4DA7B2EF2E}"/>
            </a:ext>
          </a:extLst>
        </xdr:cNvPr>
        <xdr:cNvCxnSpPr/>
      </xdr:nvCxnSpPr>
      <xdr:spPr>
        <a:xfrm>
          <a:off x="2908300" y="995226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101056</xdr:rowOff>
    </xdr:from>
    <xdr:to>
      <xdr:col>10</xdr:col>
      <xdr:colOff>165100</xdr:colOff>
      <xdr:row>58</xdr:row>
      <xdr:rowOff>31206</xdr:rowOff>
    </xdr:to>
    <xdr:sp macro="" textlink="">
      <xdr:nvSpPr>
        <xdr:cNvPr id="193" name="楕円 192">
          <a:extLst>
            <a:ext uri="{FF2B5EF4-FFF2-40B4-BE49-F238E27FC236}">
              <a16:creationId xmlns:a16="http://schemas.microsoft.com/office/drawing/2014/main" id="{F5EB8C63-9639-4B93-8E92-CAD696DCC715}"/>
            </a:ext>
          </a:extLst>
        </xdr:cNvPr>
        <xdr:cNvSpPr/>
      </xdr:nvSpPr>
      <xdr:spPr>
        <a:xfrm>
          <a:off x="1968500" y="98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151856</xdr:rowOff>
    </xdr:from>
    <xdr:to>
      <xdr:col>15</xdr:col>
      <xdr:colOff>50800</xdr:colOff>
      <xdr:row>58</xdr:row>
      <xdr:rowOff>8165</xdr:rowOff>
    </xdr:to>
    <xdr:cxnSp macro="">
      <xdr:nvCxnSpPr>
        <xdr:cNvPr id="194" name="直線コネクタ 193">
          <a:extLst>
            <a:ext uri="{FF2B5EF4-FFF2-40B4-BE49-F238E27FC236}">
              <a16:creationId xmlns:a16="http://schemas.microsoft.com/office/drawing/2014/main" id="{0D96D58D-901F-4492-8F2B-2444054072B0}"/>
            </a:ext>
          </a:extLst>
        </xdr:cNvPr>
        <xdr:cNvCxnSpPr/>
      </xdr:nvCxnSpPr>
      <xdr:spPr>
        <a:xfrm>
          <a:off x="2019300" y="992450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73297</xdr:rowOff>
    </xdr:from>
    <xdr:to>
      <xdr:col>6</xdr:col>
      <xdr:colOff>38100</xdr:colOff>
      <xdr:row>58</xdr:row>
      <xdr:rowOff>3447</xdr:rowOff>
    </xdr:to>
    <xdr:sp macro="" textlink="">
      <xdr:nvSpPr>
        <xdr:cNvPr id="195" name="楕円 194">
          <a:extLst>
            <a:ext uri="{FF2B5EF4-FFF2-40B4-BE49-F238E27FC236}">
              <a16:creationId xmlns:a16="http://schemas.microsoft.com/office/drawing/2014/main" id="{7201461D-EF79-43DA-8B69-DDFD01082A03}"/>
            </a:ext>
          </a:extLst>
        </xdr:cNvPr>
        <xdr:cNvSpPr/>
      </xdr:nvSpPr>
      <xdr:spPr>
        <a:xfrm>
          <a:off x="1079500" y="98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124097</xdr:rowOff>
    </xdr:from>
    <xdr:to>
      <xdr:col>10</xdr:col>
      <xdr:colOff>114300</xdr:colOff>
      <xdr:row>57</xdr:row>
      <xdr:rowOff>151856</xdr:rowOff>
    </xdr:to>
    <xdr:cxnSp macro="">
      <xdr:nvCxnSpPr>
        <xdr:cNvPr id="196" name="直線コネクタ 195">
          <a:extLst>
            <a:ext uri="{FF2B5EF4-FFF2-40B4-BE49-F238E27FC236}">
              <a16:creationId xmlns:a16="http://schemas.microsoft.com/office/drawing/2014/main" id="{BC00C470-DBA0-4485-97CA-53B2E4AE9261}"/>
            </a:ext>
          </a:extLst>
        </xdr:cNvPr>
        <xdr:cNvCxnSpPr/>
      </xdr:nvCxnSpPr>
      <xdr:spPr>
        <a:xfrm>
          <a:off x="1130300" y="989674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76217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5BC2E903-4A94-4888-A74D-D5252C16C17A}"/>
            </a:ext>
          </a:extLst>
        </xdr:cNvPr>
        <xdr:cNvSpPr txBox="1"/>
      </xdr:nvSpPr>
      <xdr:spPr>
        <a:xfrm>
          <a:off x="3582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5A087701-CC38-4277-A58E-F945A1B6D5CE}"/>
            </a:ext>
          </a:extLst>
        </xdr:cNvPr>
        <xdr:cNvSpPr txBox="1"/>
      </xdr:nvSpPr>
      <xdr:spPr>
        <a:xfrm>
          <a:off x="2705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2739</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B5901C41-2FCA-41C2-9CC5-8DC1D707AC38}"/>
            </a:ext>
          </a:extLst>
        </xdr:cNvPr>
        <xdr:cNvSpPr txBox="1"/>
      </xdr:nvSpPr>
      <xdr:spPr>
        <a:xfrm>
          <a:off x="1816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30497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774591E7-039D-4FD4-B16E-8E167E6A9EA1}"/>
            </a:ext>
          </a:extLst>
        </xdr:cNvPr>
        <xdr:cNvSpPr txBox="1"/>
      </xdr:nvSpPr>
      <xdr:spPr>
        <a:xfrm>
          <a:off x="927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103250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FAB289AF-10B6-4708-AEA2-9CF75A10779E}"/>
            </a:ext>
          </a:extLst>
        </xdr:cNvPr>
        <xdr:cNvSpPr txBox="1"/>
      </xdr:nvSpPr>
      <xdr:spPr>
        <a:xfrm>
          <a:off x="3582044" y="970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75492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A8241066-6FCE-4305-A833-FD185D4967AA}"/>
            </a:ext>
          </a:extLst>
        </xdr:cNvPr>
        <xdr:cNvSpPr txBox="1"/>
      </xdr:nvSpPr>
      <xdr:spPr>
        <a:xfrm>
          <a:off x="2705744" y="967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47733</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48FD6012-335C-4595-932C-92D248B41566}"/>
            </a:ext>
          </a:extLst>
        </xdr:cNvPr>
        <xdr:cNvSpPr txBox="1"/>
      </xdr:nvSpPr>
      <xdr:spPr>
        <a:xfrm>
          <a:off x="1816744" y="964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19974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BBA5A3A6-067F-413B-A571-30E8EC86C9C0}"/>
            </a:ext>
          </a:extLst>
        </xdr:cNvPr>
        <xdr:cNvSpPr txBox="1"/>
      </xdr:nvSpPr>
      <xdr:spPr>
        <a:xfrm>
          <a:off x="927744" y="962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26083410-80FD-4897-95A9-69F02627292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ABCD0484-2403-4163-BC3C-E5268D5050E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6CF73072-981F-4974-B6AB-554CABFE404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5AAA346-6C0A-4DD3-A3A9-146ED41C7C5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BC0774C-11A9-4DA6-83C2-B90266DA300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1A2791C4-5B7C-4292-AEE5-58969F25886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B682EDC-80DF-4CFF-ADEF-30A1C929FC1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626D4A02-8724-4258-A7AB-F6F4B4CC5D9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140DDDD0-3442-479E-B2F0-9D3A963934A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278FAA54-97EC-4487-8C1C-55DF2985FA0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DE2AF5E2-DBC4-4180-9A81-E4E6F9A8437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94F28EF2-12C9-4D86-9F65-D08C2832828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48E65CBF-D560-47AB-9A76-FC2AD58477D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3839A5F9-B1A6-435C-844F-0462ED9C095E}"/>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803B7E6F-5EB4-4164-B5C6-AE2406DD5BE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116C301-09A8-4623-86F9-CED2C949D8F2}"/>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1F58B92B-C7D4-46C6-8A20-11B69958766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EA5BBF68-A9D1-48A1-AA26-34D3F7630898}"/>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BAEE59A5-25A9-4BC6-9CFF-31C79B6A47C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a16="http://schemas.microsoft.com/office/drawing/2014/main" id="{B87AA9DB-88E2-41EF-B3BF-BFD9412B14E5}"/>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BD5A9A31-25FE-46BE-8C32-DA9936BDA2D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a16="http://schemas.microsoft.com/office/drawing/2014/main" id="{5F90E3EE-DB6A-4935-B8C2-F7AF8529E15D}"/>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97336C90-2604-4513-8B61-FA08CCD7F95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28" name="直線コネクタ 227">
          <a:extLst>
            <a:ext uri="{FF2B5EF4-FFF2-40B4-BE49-F238E27FC236}">
              <a16:creationId xmlns:a16="http://schemas.microsoft.com/office/drawing/2014/main" id="{468E4B1E-6C3A-4503-B4A9-BE37AD189465}"/>
            </a:ext>
          </a:extLst>
        </xdr:cNvPr>
        <xdr:cNvCxnSpPr/>
      </xdr:nvCxnSpPr>
      <xdr:spPr>
        <a:xfrm flipV="1">
          <a:off x="10476865"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8076557E-7192-40A4-A5BB-F35688AAB015}"/>
            </a:ext>
          </a:extLst>
        </xdr:cNvPr>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30" name="直線コネクタ 229">
          <a:extLst>
            <a:ext uri="{FF2B5EF4-FFF2-40B4-BE49-F238E27FC236}">
              <a16:creationId xmlns:a16="http://schemas.microsoft.com/office/drawing/2014/main" id="{655B03E7-9E31-4F25-AA1D-BE00D2CEE80A}"/>
            </a:ext>
          </a:extLst>
        </xdr:cNvPr>
        <xdr:cNvCxnSpPr/>
      </xdr:nvCxnSpPr>
      <xdr:spPr>
        <a:xfrm>
          <a:off x="10388600"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31" name="【橋りょう・トンネル】&#10;一人当たり有形固定資産（償却資産）額最大値テキスト">
          <a:extLst>
            <a:ext uri="{FF2B5EF4-FFF2-40B4-BE49-F238E27FC236}">
              <a16:creationId xmlns:a16="http://schemas.microsoft.com/office/drawing/2014/main" id="{34E545E0-AF41-4200-85E7-62EB5717FD97}"/>
            </a:ext>
          </a:extLst>
        </xdr:cNvPr>
        <xdr:cNvSpPr txBox="1"/>
      </xdr:nvSpPr>
      <xdr:spPr>
        <a:xfrm>
          <a:off x="10515600"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32" name="直線コネクタ 231">
          <a:extLst>
            <a:ext uri="{FF2B5EF4-FFF2-40B4-BE49-F238E27FC236}">
              <a16:creationId xmlns:a16="http://schemas.microsoft.com/office/drawing/2014/main" id="{F606DFBF-9C92-483A-A570-7B4DA3EE0869}"/>
            </a:ext>
          </a:extLst>
        </xdr:cNvPr>
        <xdr:cNvCxnSpPr/>
      </xdr:nvCxnSpPr>
      <xdr:spPr>
        <a:xfrm>
          <a:off x="10388600" y="963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37918</xdr:rowOff>
    </xdr:from>
    <xdr:ext cx="690189" cy="259045"/>
    <xdr:sp macro="" textlink="">
      <xdr:nvSpPr>
        <xdr:cNvPr id="233" name="【橋りょう・トンネル】&#10;一人当たり有形固定資産（償却資産）額平均値テキスト">
          <a:extLst>
            <a:ext uri="{FF2B5EF4-FFF2-40B4-BE49-F238E27FC236}">
              <a16:creationId xmlns:a16="http://schemas.microsoft.com/office/drawing/2014/main" id="{EEDDD727-FDDB-4816-9475-8A06CB83DFEC}"/>
            </a:ext>
          </a:extLst>
        </xdr:cNvPr>
        <xdr:cNvSpPr txBox="1"/>
      </xdr:nvSpPr>
      <xdr:spPr>
        <a:xfrm>
          <a:off x="10515600" y="10667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34" name="フローチャート: 判断 233">
          <a:extLst>
            <a:ext uri="{FF2B5EF4-FFF2-40B4-BE49-F238E27FC236}">
              <a16:creationId xmlns:a16="http://schemas.microsoft.com/office/drawing/2014/main" id="{1D4151BD-7ADE-42EF-A8BC-73132B48737A}"/>
            </a:ext>
          </a:extLst>
        </xdr:cNvPr>
        <xdr:cNvSpPr/>
      </xdr:nvSpPr>
      <xdr:spPr>
        <a:xfrm>
          <a:off x="10426700"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35" name="フローチャート: 判断 234">
          <a:extLst>
            <a:ext uri="{FF2B5EF4-FFF2-40B4-BE49-F238E27FC236}">
              <a16:creationId xmlns:a16="http://schemas.microsoft.com/office/drawing/2014/main" id="{CFE5706F-FDC4-4A97-BC17-2F573271DC5A}"/>
            </a:ext>
          </a:extLst>
        </xdr:cNvPr>
        <xdr:cNvSpPr/>
      </xdr:nvSpPr>
      <xdr:spPr>
        <a:xfrm>
          <a:off x="9588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36" name="フローチャート: 判断 235">
          <a:extLst>
            <a:ext uri="{FF2B5EF4-FFF2-40B4-BE49-F238E27FC236}">
              <a16:creationId xmlns:a16="http://schemas.microsoft.com/office/drawing/2014/main" id="{FACDB5A3-4B00-4130-A92D-4F3475FDA379}"/>
            </a:ext>
          </a:extLst>
        </xdr:cNvPr>
        <xdr:cNvSpPr/>
      </xdr:nvSpPr>
      <xdr:spPr>
        <a:xfrm>
          <a:off x="8699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37" name="フローチャート: 判断 236">
          <a:extLst>
            <a:ext uri="{FF2B5EF4-FFF2-40B4-BE49-F238E27FC236}">
              <a16:creationId xmlns:a16="http://schemas.microsoft.com/office/drawing/2014/main" id="{153A269B-BA1E-42A3-AFD7-58D6C5F65D1B}"/>
            </a:ext>
          </a:extLst>
        </xdr:cNvPr>
        <xdr:cNvSpPr/>
      </xdr:nvSpPr>
      <xdr:spPr>
        <a:xfrm>
          <a:off x="7810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38" name="フローチャート: 判断 237">
          <a:extLst>
            <a:ext uri="{FF2B5EF4-FFF2-40B4-BE49-F238E27FC236}">
              <a16:creationId xmlns:a16="http://schemas.microsoft.com/office/drawing/2014/main" id="{B3B5DEF3-6E0F-44CC-8A19-D5A0E7433CFC}"/>
            </a:ext>
          </a:extLst>
        </xdr:cNvPr>
        <xdr:cNvSpPr/>
      </xdr:nvSpPr>
      <xdr:spPr>
        <a:xfrm>
          <a:off x="6921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111EFF57-50C9-4624-9728-379705D1F15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230982D-E2B2-4563-A866-01756BAE349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31BD65C-783C-4394-8841-56CDCFE0740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783D517-7842-482B-A359-DDFFDEDC546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071AE8F-87B4-464B-8C93-1A0567CCF90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49172</xdr:rowOff>
    </xdr:from>
    <xdr:to>
      <xdr:col>55</xdr:col>
      <xdr:colOff>50800</xdr:colOff>
      <xdr:row>63</xdr:row>
      <xdr:rowOff>150772</xdr:rowOff>
    </xdr:to>
    <xdr:sp macro="" textlink="">
      <xdr:nvSpPr>
        <xdr:cNvPr id="244" name="楕円 243">
          <a:extLst>
            <a:ext uri="{FF2B5EF4-FFF2-40B4-BE49-F238E27FC236}">
              <a16:creationId xmlns:a16="http://schemas.microsoft.com/office/drawing/2014/main" id="{C8157026-B4D1-40DD-8E2B-95D90EE04116}"/>
            </a:ext>
          </a:extLst>
        </xdr:cNvPr>
        <xdr:cNvSpPr/>
      </xdr:nvSpPr>
      <xdr:spPr>
        <a:xfrm>
          <a:off x="10426700" y="1085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27599</xdr:rowOff>
    </xdr:from>
    <xdr:ext cx="690189" cy="259045"/>
    <xdr:sp macro="" textlink="">
      <xdr:nvSpPr>
        <xdr:cNvPr id="245" name="【橋りょう・トンネル】&#10;一人当たり有形固定資産（償却資産）額該当値テキスト">
          <a:extLst>
            <a:ext uri="{FF2B5EF4-FFF2-40B4-BE49-F238E27FC236}">
              <a16:creationId xmlns:a16="http://schemas.microsoft.com/office/drawing/2014/main" id="{1C5B59BC-33E6-41FB-A882-38DAD27C3344}"/>
            </a:ext>
          </a:extLst>
        </xdr:cNvPr>
        <xdr:cNvSpPr txBox="1"/>
      </xdr:nvSpPr>
      <xdr:spPr>
        <a:xfrm>
          <a:off x="10515600" y="10828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46472</xdr:rowOff>
    </xdr:from>
    <xdr:to>
      <xdr:col>50</xdr:col>
      <xdr:colOff>165100</xdr:colOff>
      <xdr:row>63</xdr:row>
      <xdr:rowOff>148072</xdr:rowOff>
    </xdr:to>
    <xdr:sp macro="" textlink="">
      <xdr:nvSpPr>
        <xdr:cNvPr id="246" name="楕円 245">
          <a:extLst>
            <a:ext uri="{FF2B5EF4-FFF2-40B4-BE49-F238E27FC236}">
              <a16:creationId xmlns:a16="http://schemas.microsoft.com/office/drawing/2014/main" id="{E5803B7A-CB6B-4A45-A4A4-A5BB429A5161}"/>
            </a:ext>
          </a:extLst>
        </xdr:cNvPr>
        <xdr:cNvSpPr/>
      </xdr:nvSpPr>
      <xdr:spPr>
        <a:xfrm>
          <a:off x="9588500" y="1084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97272</xdr:rowOff>
    </xdr:from>
    <xdr:to>
      <xdr:col>55</xdr:col>
      <xdr:colOff>0</xdr:colOff>
      <xdr:row>63</xdr:row>
      <xdr:rowOff>99972</xdr:rowOff>
    </xdr:to>
    <xdr:cxnSp macro="">
      <xdr:nvCxnSpPr>
        <xdr:cNvPr id="247" name="直線コネクタ 246">
          <a:extLst>
            <a:ext uri="{FF2B5EF4-FFF2-40B4-BE49-F238E27FC236}">
              <a16:creationId xmlns:a16="http://schemas.microsoft.com/office/drawing/2014/main" id="{1BD1D9C8-78A2-42B9-84AF-F2B37CA3E8AB}"/>
            </a:ext>
          </a:extLst>
        </xdr:cNvPr>
        <xdr:cNvCxnSpPr/>
      </xdr:nvCxnSpPr>
      <xdr:spPr>
        <a:xfrm>
          <a:off x="9639300" y="10898622"/>
          <a:ext cx="838200" cy="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49376</xdr:rowOff>
    </xdr:from>
    <xdr:to>
      <xdr:col>46</xdr:col>
      <xdr:colOff>38100</xdr:colOff>
      <xdr:row>63</xdr:row>
      <xdr:rowOff>150976</xdr:rowOff>
    </xdr:to>
    <xdr:sp macro="" textlink="">
      <xdr:nvSpPr>
        <xdr:cNvPr id="248" name="楕円 247">
          <a:extLst>
            <a:ext uri="{FF2B5EF4-FFF2-40B4-BE49-F238E27FC236}">
              <a16:creationId xmlns:a16="http://schemas.microsoft.com/office/drawing/2014/main" id="{C33B0EAD-9AB4-4CDA-9982-D7C3E923ABBB}"/>
            </a:ext>
          </a:extLst>
        </xdr:cNvPr>
        <xdr:cNvSpPr/>
      </xdr:nvSpPr>
      <xdr:spPr>
        <a:xfrm>
          <a:off x="8699500" y="1085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97272</xdr:rowOff>
    </xdr:from>
    <xdr:to>
      <xdr:col>50</xdr:col>
      <xdr:colOff>114300</xdr:colOff>
      <xdr:row>63</xdr:row>
      <xdr:rowOff>100176</xdr:rowOff>
    </xdr:to>
    <xdr:cxnSp macro="">
      <xdr:nvCxnSpPr>
        <xdr:cNvPr id="249" name="直線コネクタ 248">
          <a:extLst>
            <a:ext uri="{FF2B5EF4-FFF2-40B4-BE49-F238E27FC236}">
              <a16:creationId xmlns:a16="http://schemas.microsoft.com/office/drawing/2014/main" id="{24C7C925-7FE9-4277-A5BE-B0D2C507BA94}"/>
            </a:ext>
          </a:extLst>
        </xdr:cNvPr>
        <xdr:cNvCxnSpPr/>
      </xdr:nvCxnSpPr>
      <xdr:spPr>
        <a:xfrm flipV="1">
          <a:off x="8750300" y="10898622"/>
          <a:ext cx="8890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44327</xdr:rowOff>
    </xdr:from>
    <xdr:to>
      <xdr:col>41</xdr:col>
      <xdr:colOff>101600</xdr:colOff>
      <xdr:row>63</xdr:row>
      <xdr:rowOff>145927</xdr:rowOff>
    </xdr:to>
    <xdr:sp macro="" textlink="">
      <xdr:nvSpPr>
        <xdr:cNvPr id="250" name="楕円 249">
          <a:extLst>
            <a:ext uri="{FF2B5EF4-FFF2-40B4-BE49-F238E27FC236}">
              <a16:creationId xmlns:a16="http://schemas.microsoft.com/office/drawing/2014/main" id="{C1E5FB09-F4C6-4F99-99D3-46A090B3F6B4}"/>
            </a:ext>
          </a:extLst>
        </xdr:cNvPr>
        <xdr:cNvSpPr/>
      </xdr:nvSpPr>
      <xdr:spPr>
        <a:xfrm>
          <a:off x="7810500" y="1084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95127</xdr:rowOff>
    </xdr:from>
    <xdr:to>
      <xdr:col>45</xdr:col>
      <xdr:colOff>177800</xdr:colOff>
      <xdr:row>63</xdr:row>
      <xdr:rowOff>100176</xdr:rowOff>
    </xdr:to>
    <xdr:cxnSp macro="">
      <xdr:nvCxnSpPr>
        <xdr:cNvPr id="251" name="直線コネクタ 250">
          <a:extLst>
            <a:ext uri="{FF2B5EF4-FFF2-40B4-BE49-F238E27FC236}">
              <a16:creationId xmlns:a16="http://schemas.microsoft.com/office/drawing/2014/main" id="{DC6BBACC-2DEC-445A-BA90-B1B8183B7FEF}"/>
            </a:ext>
          </a:extLst>
        </xdr:cNvPr>
        <xdr:cNvCxnSpPr/>
      </xdr:nvCxnSpPr>
      <xdr:spPr>
        <a:xfrm>
          <a:off x="7861300" y="10896477"/>
          <a:ext cx="889000" cy="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44545</xdr:rowOff>
    </xdr:from>
    <xdr:to>
      <xdr:col>36</xdr:col>
      <xdr:colOff>165100</xdr:colOff>
      <xdr:row>63</xdr:row>
      <xdr:rowOff>146145</xdr:rowOff>
    </xdr:to>
    <xdr:sp macro="" textlink="">
      <xdr:nvSpPr>
        <xdr:cNvPr id="252" name="楕円 251">
          <a:extLst>
            <a:ext uri="{FF2B5EF4-FFF2-40B4-BE49-F238E27FC236}">
              <a16:creationId xmlns:a16="http://schemas.microsoft.com/office/drawing/2014/main" id="{016D5260-5519-4F2E-812B-3A2CC0428FF4}"/>
            </a:ext>
          </a:extLst>
        </xdr:cNvPr>
        <xdr:cNvSpPr/>
      </xdr:nvSpPr>
      <xdr:spPr>
        <a:xfrm>
          <a:off x="6921500" y="1084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95127</xdr:rowOff>
    </xdr:from>
    <xdr:to>
      <xdr:col>41</xdr:col>
      <xdr:colOff>50800</xdr:colOff>
      <xdr:row>63</xdr:row>
      <xdr:rowOff>95345</xdr:rowOff>
    </xdr:to>
    <xdr:cxnSp macro="">
      <xdr:nvCxnSpPr>
        <xdr:cNvPr id="253" name="直線コネクタ 252">
          <a:extLst>
            <a:ext uri="{FF2B5EF4-FFF2-40B4-BE49-F238E27FC236}">
              <a16:creationId xmlns:a16="http://schemas.microsoft.com/office/drawing/2014/main" id="{05ABAF68-C34A-49B9-9407-A0C1B46103F1}"/>
            </a:ext>
          </a:extLst>
        </xdr:cNvPr>
        <xdr:cNvCxnSpPr/>
      </xdr:nvCxnSpPr>
      <xdr:spPr>
        <a:xfrm flipV="1">
          <a:off x="6972300" y="10896477"/>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100330</xdr:rowOff>
    </xdr:from>
    <xdr:ext cx="690189" cy="259045"/>
    <xdr:sp macro="" textlink="">
      <xdr:nvSpPr>
        <xdr:cNvPr id="254" name="n_1aveValue【橋りょう・トンネル】&#10;一人当たり有形固定資産（償却資産）額">
          <a:extLst>
            <a:ext uri="{FF2B5EF4-FFF2-40B4-BE49-F238E27FC236}">
              <a16:creationId xmlns:a16="http://schemas.microsoft.com/office/drawing/2014/main" id="{A33D24F5-30AB-421F-8DAC-8061498BF398}"/>
            </a:ext>
          </a:extLst>
        </xdr:cNvPr>
        <xdr:cNvSpPr txBox="1"/>
      </xdr:nvSpPr>
      <xdr:spPr>
        <a:xfrm>
          <a:off x="92815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101600</xdr:rowOff>
    </xdr:from>
    <xdr:ext cx="690189" cy="259045"/>
    <xdr:sp macro="" textlink="">
      <xdr:nvSpPr>
        <xdr:cNvPr id="255" name="n_2aveValue【橋りょう・トンネル】&#10;一人当たり有形固定資産（償却資産）額">
          <a:extLst>
            <a:ext uri="{FF2B5EF4-FFF2-40B4-BE49-F238E27FC236}">
              <a16:creationId xmlns:a16="http://schemas.microsoft.com/office/drawing/2014/main" id="{D2ACE9D8-0C6C-432E-BD3D-5BEA6FC7439B}"/>
            </a:ext>
          </a:extLst>
        </xdr:cNvPr>
        <xdr:cNvSpPr txBox="1"/>
      </xdr:nvSpPr>
      <xdr:spPr>
        <a:xfrm>
          <a:off x="8405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139173</xdr:rowOff>
    </xdr:from>
    <xdr:ext cx="690189" cy="259045"/>
    <xdr:sp macro="" textlink="">
      <xdr:nvSpPr>
        <xdr:cNvPr id="256" name="n_3aveValue【橋りょう・トンネル】&#10;一人当たり有形固定資産（償却資産）額">
          <a:extLst>
            <a:ext uri="{FF2B5EF4-FFF2-40B4-BE49-F238E27FC236}">
              <a16:creationId xmlns:a16="http://schemas.microsoft.com/office/drawing/2014/main" id="{71D62582-9C68-4251-A787-DB048303D70F}"/>
            </a:ext>
          </a:extLst>
        </xdr:cNvPr>
        <xdr:cNvSpPr txBox="1"/>
      </xdr:nvSpPr>
      <xdr:spPr>
        <a:xfrm>
          <a:off x="75162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107808</xdr:rowOff>
    </xdr:from>
    <xdr:ext cx="690189" cy="259045"/>
    <xdr:sp macro="" textlink="">
      <xdr:nvSpPr>
        <xdr:cNvPr id="257" name="n_4aveValue【橋りょう・トンネル】&#10;一人当たり有形固定資産（償却資産）額">
          <a:extLst>
            <a:ext uri="{FF2B5EF4-FFF2-40B4-BE49-F238E27FC236}">
              <a16:creationId xmlns:a16="http://schemas.microsoft.com/office/drawing/2014/main" id="{28182040-ED8C-4280-A8B4-A37D424A746A}"/>
            </a:ext>
          </a:extLst>
        </xdr:cNvPr>
        <xdr:cNvSpPr txBox="1"/>
      </xdr:nvSpPr>
      <xdr:spPr>
        <a:xfrm>
          <a:off x="6627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63</xdr:row>
      <xdr:rowOff>139199</xdr:rowOff>
    </xdr:from>
    <xdr:ext cx="690189" cy="259045"/>
    <xdr:sp macro="" textlink="">
      <xdr:nvSpPr>
        <xdr:cNvPr id="258" name="n_1mainValue【橋りょう・トンネル】&#10;一人当たり有形固定資産（償却資産）額">
          <a:extLst>
            <a:ext uri="{FF2B5EF4-FFF2-40B4-BE49-F238E27FC236}">
              <a16:creationId xmlns:a16="http://schemas.microsoft.com/office/drawing/2014/main" id="{3060D1F2-0D96-4F3E-9A15-A8EE1B9B5E6F}"/>
            </a:ext>
          </a:extLst>
        </xdr:cNvPr>
        <xdr:cNvSpPr txBox="1"/>
      </xdr:nvSpPr>
      <xdr:spPr>
        <a:xfrm>
          <a:off x="9281505" y="109405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142103</xdr:rowOff>
    </xdr:from>
    <xdr:ext cx="690189" cy="259045"/>
    <xdr:sp macro="" textlink="">
      <xdr:nvSpPr>
        <xdr:cNvPr id="259" name="n_2mainValue【橋りょう・トンネル】&#10;一人当たり有形固定資産（償却資産）額">
          <a:extLst>
            <a:ext uri="{FF2B5EF4-FFF2-40B4-BE49-F238E27FC236}">
              <a16:creationId xmlns:a16="http://schemas.microsoft.com/office/drawing/2014/main" id="{EC7D8344-6A67-48F0-963C-6D10DFF175A2}"/>
            </a:ext>
          </a:extLst>
        </xdr:cNvPr>
        <xdr:cNvSpPr txBox="1"/>
      </xdr:nvSpPr>
      <xdr:spPr>
        <a:xfrm>
          <a:off x="8405205" y="109434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162454</xdr:rowOff>
    </xdr:from>
    <xdr:ext cx="690189" cy="259045"/>
    <xdr:sp macro="" textlink="">
      <xdr:nvSpPr>
        <xdr:cNvPr id="260" name="n_3mainValue【橋りょう・トンネル】&#10;一人当たり有形固定資産（償却資産）額">
          <a:extLst>
            <a:ext uri="{FF2B5EF4-FFF2-40B4-BE49-F238E27FC236}">
              <a16:creationId xmlns:a16="http://schemas.microsoft.com/office/drawing/2014/main" id="{6C770E57-0B1C-47CF-BEF7-B138F4BC5BC5}"/>
            </a:ext>
          </a:extLst>
        </xdr:cNvPr>
        <xdr:cNvSpPr txBox="1"/>
      </xdr:nvSpPr>
      <xdr:spPr>
        <a:xfrm>
          <a:off x="7516205" y="10620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137272</xdr:rowOff>
    </xdr:from>
    <xdr:ext cx="690189" cy="259045"/>
    <xdr:sp macro="" textlink="">
      <xdr:nvSpPr>
        <xdr:cNvPr id="261" name="n_4mainValue【橋りょう・トンネル】&#10;一人当たり有形固定資産（償却資産）額">
          <a:extLst>
            <a:ext uri="{FF2B5EF4-FFF2-40B4-BE49-F238E27FC236}">
              <a16:creationId xmlns:a16="http://schemas.microsoft.com/office/drawing/2014/main" id="{5133B227-4135-4478-AE96-55EB7147E6B3}"/>
            </a:ext>
          </a:extLst>
        </xdr:cNvPr>
        <xdr:cNvSpPr txBox="1"/>
      </xdr:nvSpPr>
      <xdr:spPr>
        <a:xfrm>
          <a:off x="6627205" y="1093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E4E37E44-AC4C-49E7-B281-15BCC93D6FF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38505F97-AFA1-4A08-AF30-902881DD88E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8D5DED12-2E94-4D55-9AA9-124147BAE26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9FC1551A-F05C-4736-A438-81F44CDA3B7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5B2D5AF9-6712-4F4A-8B02-9D74418BCF1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3DE8F415-5AEC-47CA-AD6B-E7A27D5694E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6D3B234A-761E-4226-BA4B-E85CD7A61EF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3ADF3E8B-34A8-4AFD-921A-0A1B63699A0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FF5D1120-8556-4C1E-82C0-1BAC4C4924A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6A56A54E-0B8A-4574-B52F-8C4C2F1EA1D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621F4830-9A78-489F-B6D4-2BAB1AA10EB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B7526C9F-844B-49CA-86C5-03C62951912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18CABA21-F164-43A4-BB92-B5093EDE46E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26E76F76-F153-484F-9D76-0FAE3559E82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98515FEF-92FC-4454-945A-4E3B381B6E7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C272E40D-D31C-4EA2-8906-9DA5C3E5439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1D2C3787-8B41-4443-A5C0-EA60E83AE00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BF16EDAA-784E-442C-8BC6-AE6ABAAAFC7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F9BC0958-D74F-4374-950B-C9FA68C8E00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37288DD8-0F57-4B7D-B471-A1319568D2F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990EA957-0B51-46FF-9BF7-3E4B12A8AD3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23339AD6-5E39-4CDB-85F4-5DFCC8498D3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87E009D1-3E3A-4E41-94C4-92F6EBA3E442}"/>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E74F40AA-F670-42A8-B9CF-DF057EF573C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CF50C501-24BD-4145-8B7D-6256A0937B4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86A4EE62-BC4A-4777-8C73-6E65E9AA3C53}"/>
            </a:ext>
          </a:extLst>
        </xdr:cNvPr>
        <xdr:cNvCxnSpPr/>
      </xdr:nvCxnSpPr>
      <xdr:spPr>
        <a:xfrm flipV="1">
          <a:off x="46348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1172CC70-826B-4F6C-A623-7C643C70D92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BA9C40C3-6691-4E9A-85BA-0A493A0B036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0CD92521-819B-4BA5-9E44-1E68B1CC6D7B}"/>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DECB66D4-6B47-4EA2-921D-B2658E3C3BEA}"/>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145341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E2FED9C3-AD63-4B81-85C6-C4DAA4F60628}"/>
            </a:ext>
          </a:extLst>
        </xdr:cNvPr>
        <xdr:cNvSpPr txBox="1"/>
      </xdr:nvSpPr>
      <xdr:spPr>
        <a:xfrm>
          <a:off x="4673600" y="14204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3" name="フローチャート: 判断 292">
          <a:extLst>
            <a:ext uri="{FF2B5EF4-FFF2-40B4-BE49-F238E27FC236}">
              <a16:creationId xmlns:a16="http://schemas.microsoft.com/office/drawing/2014/main" id="{01D36D74-9B91-414A-B1F0-E6B05379DB9C}"/>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94" name="フローチャート: 判断 293">
          <a:extLst>
            <a:ext uri="{FF2B5EF4-FFF2-40B4-BE49-F238E27FC236}">
              <a16:creationId xmlns:a16="http://schemas.microsoft.com/office/drawing/2014/main" id="{F2E7CFF8-9D71-4596-8B16-8D0AB8542A40}"/>
            </a:ext>
          </a:extLst>
        </xdr:cNvPr>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95" name="フローチャート: 判断 294">
          <a:extLst>
            <a:ext uri="{FF2B5EF4-FFF2-40B4-BE49-F238E27FC236}">
              <a16:creationId xmlns:a16="http://schemas.microsoft.com/office/drawing/2014/main" id="{48506C1D-0E81-45C0-B229-25CA7D91FA92}"/>
            </a:ext>
          </a:extLst>
        </xdr:cNvPr>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6" name="フローチャート: 判断 295">
          <a:extLst>
            <a:ext uri="{FF2B5EF4-FFF2-40B4-BE49-F238E27FC236}">
              <a16:creationId xmlns:a16="http://schemas.microsoft.com/office/drawing/2014/main" id="{D28AD1BD-9752-4C6C-9EE0-DF5615CBBB3F}"/>
            </a:ext>
          </a:extLst>
        </xdr:cNvPr>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97" name="フローチャート: 判断 296">
          <a:extLst>
            <a:ext uri="{FF2B5EF4-FFF2-40B4-BE49-F238E27FC236}">
              <a16:creationId xmlns:a16="http://schemas.microsoft.com/office/drawing/2014/main" id="{8AB14CFE-0D13-4C1E-99A7-75DAAF47F290}"/>
            </a:ext>
          </a:extLst>
        </xdr:cNvPr>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29CAEA19-D345-42BF-98B7-94A3513F2B0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96E6B92-BB30-41AE-9676-9A9768FFAAD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901ABC2-3DC5-41AD-99B7-75527CA1984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793AF8A-5D4E-4213-B83F-C1D62622B61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CCC6AE2-EBA3-4D45-B352-475A6B352D7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70576</xdr:rowOff>
    </xdr:from>
    <xdr:to>
      <xdr:col>24</xdr:col>
      <xdr:colOff>114300</xdr:colOff>
      <xdr:row>83</xdr:row>
      <xdr:rowOff>726</xdr:rowOff>
    </xdr:to>
    <xdr:sp macro="" textlink="">
      <xdr:nvSpPr>
        <xdr:cNvPr id="303" name="楕円 302">
          <a:extLst>
            <a:ext uri="{FF2B5EF4-FFF2-40B4-BE49-F238E27FC236}">
              <a16:creationId xmlns:a16="http://schemas.microsoft.com/office/drawing/2014/main" id="{ABBDD700-BC15-4B44-BBF1-D5312432D387}"/>
            </a:ext>
          </a:extLst>
        </xdr:cNvPr>
        <xdr:cNvSpPr/>
      </xdr:nvSpPr>
      <xdr:spPr>
        <a:xfrm>
          <a:off x="45847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93453</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AB8BD3B6-79D9-427A-8613-F1EB306CA40D}"/>
            </a:ext>
          </a:extLst>
        </xdr:cNvPr>
        <xdr:cNvSpPr txBox="1"/>
      </xdr:nvSpPr>
      <xdr:spPr>
        <a:xfrm>
          <a:off x="4673600" y="1398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150586</xdr:rowOff>
    </xdr:from>
    <xdr:to>
      <xdr:col>20</xdr:col>
      <xdr:colOff>38100</xdr:colOff>
      <xdr:row>82</xdr:row>
      <xdr:rowOff>80736</xdr:rowOff>
    </xdr:to>
    <xdr:sp macro="" textlink="">
      <xdr:nvSpPr>
        <xdr:cNvPr id="305" name="楕円 304">
          <a:extLst>
            <a:ext uri="{FF2B5EF4-FFF2-40B4-BE49-F238E27FC236}">
              <a16:creationId xmlns:a16="http://schemas.microsoft.com/office/drawing/2014/main" id="{885B6469-B8AB-4154-A93A-3BDCBA277F42}"/>
            </a:ext>
          </a:extLst>
        </xdr:cNvPr>
        <xdr:cNvSpPr/>
      </xdr:nvSpPr>
      <xdr:spPr>
        <a:xfrm>
          <a:off x="3746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29936</xdr:rowOff>
    </xdr:from>
    <xdr:to>
      <xdr:col>24</xdr:col>
      <xdr:colOff>63500</xdr:colOff>
      <xdr:row>82</xdr:row>
      <xdr:rowOff>121376</xdr:rowOff>
    </xdr:to>
    <xdr:cxnSp macro="">
      <xdr:nvCxnSpPr>
        <xdr:cNvPr id="306" name="直線コネクタ 305">
          <a:extLst>
            <a:ext uri="{FF2B5EF4-FFF2-40B4-BE49-F238E27FC236}">
              <a16:creationId xmlns:a16="http://schemas.microsoft.com/office/drawing/2014/main" id="{D54A50B5-234B-47A6-B295-E2EF7255EBF4}"/>
            </a:ext>
          </a:extLst>
        </xdr:cNvPr>
        <xdr:cNvCxnSpPr/>
      </xdr:nvCxnSpPr>
      <xdr:spPr>
        <a:xfrm>
          <a:off x="3797300" y="1408883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114663</xdr:rowOff>
    </xdr:from>
    <xdr:to>
      <xdr:col>15</xdr:col>
      <xdr:colOff>101600</xdr:colOff>
      <xdr:row>82</xdr:row>
      <xdr:rowOff>44813</xdr:rowOff>
    </xdr:to>
    <xdr:sp macro="" textlink="">
      <xdr:nvSpPr>
        <xdr:cNvPr id="307" name="楕円 306">
          <a:extLst>
            <a:ext uri="{FF2B5EF4-FFF2-40B4-BE49-F238E27FC236}">
              <a16:creationId xmlns:a16="http://schemas.microsoft.com/office/drawing/2014/main" id="{667A29E2-7E6F-474B-8629-F6E8B9A0153E}"/>
            </a:ext>
          </a:extLst>
        </xdr:cNvPr>
        <xdr:cNvSpPr/>
      </xdr:nvSpPr>
      <xdr:spPr>
        <a:xfrm>
          <a:off x="28575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165463</xdr:rowOff>
    </xdr:from>
    <xdr:to>
      <xdr:col>19</xdr:col>
      <xdr:colOff>177800</xdr:colOff>
      <xdr:row>82</xdr:row>
      <xdr:rowOff>29936</xdr:rowOff>
    </xdr:to>
    <xdr:cxnSp macro="">
      <xdr:nvCxnSpPr>
        <xdr:cNvPr id="308" name="直線コネクタ 307">
          <a:extLst>
            <a:ext uri="{FF2B5EF4-FFF2-40B4-BE49-F238E27FC236}">
              <a16:creationId xmlns:a16="http://schemas.microsoft.com/office/drawing/2014/main" id="{602E927A-8D2C-47F3-B874-FB9F4992993A}"/>
            </a:ext>
          </a:extLst>
        </xdr:cNvPr>
        <xdr:cNvCxnSpPr/>
      </xdr:nvCxnSpPr>
      <xdr:spPr>
        <a:xfrm>
          <a:off x="2908300" y="1405291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106499</xdr:rowOff>
    </xdr:from>
    <xdr:to>
      <xdr:col>10</xdr:col>
      <xdr:colOff>165100</xdr:colOff>
      <xdr:row>82</xdr:row>
      <xdr:rowOff>36649</xdr:rowOff>
    </xdr:to>
    <xdr:sp macro="" textlink="">
      <xdr:nvSpPr>
        <xdr:cNvPr id="309" name="楕円 308">
          <a:extLst>
            <a:ext uri="{FF2B5EF4-FFF2-40B4-BE49-F238E27FC236}">
              <a16:creationId xmlns:a16="http://schemas.microsoft.com/office/drawing/2014/main" id="{A43DC61D-B63D-4D52-ABEF-7D6981C13FD5}"/>
            </a:ext>
          </a:extLst>
        </xdr:cNvPr>
        <xdr:cNvSpPr/>
      </xdr:nvSpPr>
      <xdr:spPr>
        <a:xfrm>
          <a:off x="19685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157299</xdr:rowOff>
    </xdr:from>
    <xdr:to>
      <xdr:col>15</xdr:col>
      <xdr:colOff>50800</xdr:colOff>
      <xdr:row>81</xdr:row>
      <xdr:rowOff>165463</xdr:rowOff>
    </xdr:to>
    <xdr:cxnSp macro="">
      <xdr:nvCxnSpPr>
        <xdr:cNvPr id="310" name="直線コネクタ 309">
          <a:extLst>
            <a:ext uri="{FF2B5EF4-FFF2-40B4-BE49-F238E27FC236}">
              <a16:creationId xmlns:a16="http://schemas.microsoft.com/office/drawing/2014/main" id="{D0098FD1-4F2E-4208-9CA3-0A08473F2838}"/>
            </a:ext>
          </a:extLst>
        </xdr:cNvPr>
        <xdr:cNvCxnSpPr/>
      </xdr:nvCxnSpPr>
      <xdr:spPr>
        <a:xfrm>
          <a:off x="2019300" y="1404474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85271</xdr:rowOff>
    </xdr:from>
    <xdr:to>
      <xdr:col>6</xdr:col>
      <xdr:colOff>38100</xdr:colOff>
      <xdr:row>82</xdr:row>
      <xdr:rowOff>15421</xdr:rowOff>
    </xdr:to>
    <xdr:sp macro="" textlink="">
      <xdr:nvSpPr>
        <xdr:cNvPr id="311" name="楕円 310">
          <a:extLst>
            <a:ext uri="{FF2B5EF4-FFF2-40B4-BE49-F238E27FC236}">
              <a16:creationId xmlns:a16="http://schemas.microsoft.com/office/drawing/2014/main" id="{8E27F063-6072-43AA-8469-62028182F603}"/>
            </a:ext>
          </a:extLst>
        </xdr:cNvPr>
        <xdr:cNvSpPr/>
      </xdr:nvSpPr>
      <xdr:spPr>
        <a:xfrm>
          <a:off x="10795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136071</xdr:rowOff>
    </xdr:from>
    <xdr:to>
      <xdr:col>10</xdr:col>
      <xdr:colOff>114300</xdr:colOff>
      <xdr:row>81</xdr:row>
      <xdr:rowOff>157299</xdr:rowOff>
    </xdr:to>
    <xdr:cxnSp macro="">
      <xdr:nvCxnSpPr>
        <xdr:cNvPr id="312" name="直線コネクタ 311">
          <a:extLst>
            <a:ext uri="{FF2B5EF4-FFF2-40B4-BE49-F238E27FC236}">
              <a16:creationId xmlns:a16="http://schemas.microsoft.com/office/drawing/2014/main" id="{CC262057-A73C-4A6D-B8C5-85CFE0A454AE}"/>
            </a:ext>
          </a:extLst>
        </xdr:cNvPr>
        <xdr:cNvCxnSpPr/>
      </xdr:nvCxnSpPr>
      <xdr:spPr>
        <a:xfrm>
          <a:off x="1130300" y="1402352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96356</xdr:rowOff>
    </xdr:from>
    <xdr:ext cx="405111" cy="259045"/>
    <xdr:sp macro="" textlink="">
      <xdr:nvSpPr>
        <xdr:cNvPr id="313" name="n_1aveValue【公営住宅】&#10;有形固定資産減価償却率">
          <a:extLst>
            <a:ext uri="{FF2B5EF4-FFF2-40B4-BE49-F238E27FC236}">
              <a16:creationId xmlns:a16="http://schemas.microsoft.com/office/drawing/2014/main" id="{E937E3C8-65FA-4107-BC97-DDC933141902}"/>
            </a:ext>
          </a:extLst>
        </xdr:cNvPr>
        <xdr:cNvSpPr txBox="1"/>
      </xdr:nvSpPr>
      <xdr:spPr>
        <a:xfrm>
          <a:off x="35820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314" name="n_2aveValue【公営住宅】&#10;有形固定資産減価償却率">
          <a:extLst>
            <a:ext uri="{FF2B5EF4-FFF2-40B4-BE49-F238E27FC236}">
              <a16:creationId xmlns:a16="http://schemas.microsoft.com/office/drawing/2014/main" id="{7598FCF9-7E6D-4EE9-B3F4-5296253C247C}"/>
            </a:ext>
          </a:extLst>
        </xdr:cNvPr>
        <xdr:cNvSpPr txBox="1"/>
      </xdr:nvSpPr>
      <xdr:spPr>
        <a:xfrm>
          <a:off x="2705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117583</xdr:rowOff>
    </xdr:from>
    <xdr:ext cx="405111" cy="259045"/>
    <xdr:sp macro="" textlink="">
      <xdr:nvSpPr>
        <xdr:cNvPr id="315" name="n_3aveValue【公営住宅】&#10;有形固定資産減価償却率">
          <a:extLst>
            <a:ext uri="{FF2B5EF4-FFF2-40B4-BE49-F238E27FC236}">
              <a16:creationId xmlns:a16="http://schemas.microsoft.com/office/drawing/2014/main" id="{ECE13865-A677-47C9-A854-B0E1BDAB7CC5}"/>
            </a:ext>
          </a:extLst>
        </xdr:cNvPr>
        <xdr:cNvSpPr txBox="1"/>
      </xdr:nvSpPr>
      <xdr:spPr>
        <a:xfrm>
          <a:off x="1816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96356</xdr:rowOff>
    </xdr:from>
    <xdr:ext cx="405111" cy="259045"/>
    <xdr:sp macro="" textlink="">
      <xdr:nvSpPr>
        <xdr:cNvPr id="316" name="n_4aveValue【公営住宅】&#10;有形固定資産減価償却率">
          <a:extLst>
            <a:ext uri="{FF2B5EF4-FFF2-40B4-BE49-F238E27FC236}">
              <a16:creationId xmlns:a16="http://schemas.microsoft.com/office/drawing/2014/main" id="{DC0C47FD-AA17-4A91-98F1-4637CA496129}"/>
            </a:ext>
          </a:extLst>
        </xdr:cNvPr>
        <xdr:cNvSpPr txBox="1"/>
      </xdr:nvSpPr>
      <xdr:spPr>
        <a:xfrm>
          <a:off x="927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97263</xdr:rowOff>
    </xdr:from>
    <xdr:ext cx="405111" cy="259045"/>
    <xdr:sp macro="" textlink="">
      <xdr:nvSpPr>
        <xdr:cNvPr id="317" name="n_1mainValue【公営住宅】&#10;有形固定資産減価償却率">
          <a:extLst>
            <a:ext uri="{FF2B5EF4-FFF2-40B4-BE49-F238E27FC236}">
              <a16:creationId xmlns:a16="http://schemas.microsoft.com/office/drawing/2014/main" id="{9FB85708-66DF-4125-9030-3C85E7DE6A5F}"/>
            </a:ext>
          </a:extLst>
        </xdr:cNvPr>
        <xdr:cNvSpPr txBox="1"/>
      </xdr:nvSpPr>
      <xdr:spPr>
        <a:xfrm>
          <a:off x="35820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61340</xdr:rowOff>
    </xdr:from>
    <xdr:ext cx="405111" cy="259045"/>
    <xdr:sp macro="" textlink="">
      <xdr:nvSpPr>
        <xdr:cNvPr id="318" name="n_2mainValue【公営住宅】&#10;有形固定資産減価償却率">
          <a:extLst>
            <a:ext uri="{FF2B5EF4-FFF2-40B4-BE49-F238E27FC236}">
              <a16:creationId xmlns:a16="http://schemas.microsoft.com/office/drawing/2014/main" id="{94A74A63-4043-4DBE-9C0E-E47FC232053C}"/>
            </a:ext>
          </a:extLst>
        </xdr:cNvPr>
        <xdr:cNvSpPr txBox="1"/>
      </xdr:nvSpPr>
      <xdr:spPr>
        <a:xfrm>
          <a:off x="2705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53176</xdr:rowOff>
    </xdr:from>
    <xdr:ext cx="405111" cy="259045"/>
    <xdr:sp macro="" textlink="">
      <xdr:nvSpPr>
        <xdr:cNvPr id="319" name="n_3mainValue【公営住宅】&#10;有形固定資産減価償却率">
          <a:extLst>
            <a:ext uri="{FF2B5EF4-FFF2-40B4-BE49-F238E27FC236}">
              <a16:creationId xmlns:a16="http://schemas.microsoft.com/office/drawing/2014/main" id="{ED104B1A-4207-43A9-A7AD-929FD467810B}"/>
            </a:ext>
          </a:extLst>
        </xdr:cNvPr>
        <xdr:cNvSpPr txBox="1"/>
      </xdr:nvSpPr>
      <xdr:spPr>
        <a:xfrm>
          <a:off x="1816744" y="1376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31948</xdr:rowOff>
    </xdr:from>
    <xdr:ext cx="405111" cy="259045"/>
    <xdr:sp macro="" textlink="">
      <xdr:nvSpPr>
        <xdr:cNvPr id="320" name="n_4mainValue【公営住宅】&#10;有形固定資産減価償却率">
          <a:extLst>
            <a:ext uri="{FF2B5EF4-FFF2-40B4-BE49-F238E27FC236}">
              <a16:creationId xmlns:a16="http://schemas.microsoft.com/office/drawing/2014/main" id="{FA91D20A-D9C3-4083-A0AB-3A4C88996588}"/>
            </a:ext>
          </a:extLst>
        </xdr:cNvPr>
        <xdr:cNvSpPr txBox="1"/>
      </xdr:nvSpPr>
      <xdr:spPr>
        <a:xfrm>
          <a:off x="927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C71980AD-0422-420F-A207-65B50F181BE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22D15BAD-E951-4D7C-8580-CF9544EE2AE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EC6FF26-3082-4CBD-8AFC-D6E7F5871BF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68F8CD27-8CC0-4103-B56B-C05E2D6FBD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8857A6FC-81B8-4B58-AF57-F48E52CBB64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B7B2E76F-D8C7-4EB3-A51E-6B40793FEED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5C2F56BE-A0F5-49C7-A9C2-694D37E2873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D6BD7FB5-64C2-4B06-91A5-FE54CE0BB9D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F93649D-0F10-4AFB-8A1E-30474DA0685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555C30A3-E6D0-4125-8B91-AEB8BCBE789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6AF18930-AE15-4FD6-A3F2-573FED314D4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4BBB3450-82E8-4C8E-B509-0992C7EE625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119628A0-B170-4677-96F6-2F99C709511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E71FC846-0AE5-4418-B0C8-3616938E4937}"/>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DF73791E-5C61-434C-96B6-89D561A5EF1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729660AB-FB69-4CA9-ABA0-4EEBAD65C229}"/>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715997D1-2002-41FA-B3BF-5874701FEF7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7456578F-091A-4A50-8148-F7E250276FED}"/>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84B62A9D-7744-47AF-B0F0-5D6A7BFE2E6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F91735FE-C215-4DFE-B818-D6CCD9A8AED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2BACC2A3-3396-4730-B086-A1AE0F19E3B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42" name="直線コネクタ 341">
          <a:extLst>
            <a:ext uri="{FF2B5EF4-FFF2-40B4-BE49-F238E27FC236}">
              <a16:creationId xmlns:a16="http://schemas.microsoft.com/office/drawing/2014/main" id="{1CBFEB65-216A-4802-AB4A-5A3B9E0ABF9B}"/>
            </a:ext>
          </a:extLst>
        </xdr:cNvPr>
        <xdr:cNvCxnSpPr/>
      </xdr:nvCxnSpPr>
      <xdr:spPr>
        <a:xfrm flipV="1">
          <a:off x="10476865"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43" name="【公営住宅】&#10;一人当たり面積最小値テキスト">
          <a:extLst>
            <a:ext uri="{FF2B5EF4-FFF2-40B4-BE49-F238E27FC236}">
              <a16:creationId xmlns:a16="http://schemas.microsoft.com/office/drawing/2014/main" id="{7C27246B-39BB-4CBA-8516-87142E13B02B}"/>
            </a:ext>
          </a:extLst>
        </xdr:cNvPr>
        <xdr:cNvSpPr txBox="1"/>
      </xdr:nvSpPr>
      <xdr:spPr>
        <a:xfrm>
          <a:off x="10515600"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44" name="直線コネクタ 343">
          <a:extLst>
            <a:ext uri="{FF2B5EF4-FFF2-40B4-BE49-F238E27FC236}">
              <a16:creationId xmlns:a16="http://schemas.microsoft.com/office/drawing/2014/main" id="{517ED7BF-E136-4D75-B088-DFBDCF17141F}"/>
            </a:ext>
          </a:extLst>
        </xdr:cNvPr>
        <xdr:cNvCxnSpPr/>
      </xdr:nvCxnSpPr>
      <xdr:spPr>
        <a:xfrm>
          <a:off x="10388600"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45" name="【公営住宅】&#10;一人当たり面積最大値テキスト">
          <a:extLst>
            <a:ext uri="{FF2B5EF4-FFF2-40B4-BE49-F238E27FC236}">
              <a16:creationId xmlns:a16="http://schemas.microsoft.com/office/drawing/2014/main" id="{BDD83692-4A60-48AF-B495-0E5EDD537660}"/>
            </a:ext>
          </a:extLst>
        </xdr:cNvPr>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46" name="直線コネクタ 345">
          <a:extLst>
            <a:ext uri="{FF2B5EF4-FFF2-40B4-BE49-F238E27FC236}">
              <a16:creationId xmlns:a16="http://schemas.microsoft.com/office/drawing/2014/main" id="{87A99A1A-DD6D-409F-925E-FE2EBF5E8D35}"/>
            </a:ext>
          </a:extLst>
        </xdr:cNvPr>
        <xdr:cNvCxnSpPr/>
      </xdr:nvCxnSpPr>
      <xdr:spPr>
        <a:xfrm>
          <a:off x="10388600" y="1344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125519</xdr:rowOff>
    </xdr:from>
    <xdr:ext cx="469744" cy="259045"/>
    <xdr:sp macro="" textlink="">
      <xdr:nvSpPr>
        <xdr:cNvPr id="347" name="【公営住宅】&#10;一人当たり面積平均値テキスト">
          <a:extLst>
            <a:ext uri="{FF2B5EF4-FFF2-40B4-BE49-F238E27FC236}">
              <a16:creationId xmlns:a16="http://schemas.microsoft.com/office/drawing/2014/main" id="{50011756-7AD4-4A8A-A74C-934FE280C449}"/>
            </a:ext>
          </a:extLst>
        </xdr:cNvPr>
        <xdr:cNvSpPr txBox="1"/>
      </xdr:nvSpPr>
      <xdr:spPr>
        <a:xfrm>
          <a:off x="10515600" y="14527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48" name="フローチャート: 判断 347">
          <a:extLst>
            <a:ext uri="{FF2B5EF4-FFF2-40B4-BE49-F238E27FC236}">
              <a16:creationId xmlns:a16="http://schemas.microsoft.com/office/drawing/2014/main" id="{28472FDA-8061-4093-AB4D-BE7C154F1D5E}"/>
            </a:ext>
          </a:extLst>
        </xdr:cNvPr>
        <xdr:cNvSpPr/>
      </xdr:nvSpPr>
      <xdr:spPr>
        <a:xfrm>
          <a:off x="10426700" y="145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49" name="フローチャート: 判断 348">
          <a:extLst>
            <a:ext uri="{FF2B5EF4-FFF2-40B4-BE49-F238E27FC236}">
              <a16:creationId xmlns:a16="http://schemas.microsoft.com/office/drawing/2014/main" id="{F313C34E-7AEE-4879-8C59-F1F3A1E8DEB5}"/>
            </a:ext>
          </a:extLst>
        </xdr:cNvPr>
        <xdr:cNvSpPr/>
      </xdr:nvSpPr>
      <xdr:spPr>
        <a:xfrm>
          <a:off x="958850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50" name="フローチャート: 判断 349">
          <a:extLst>
            <a:ext uri="{FF2B5EF4-FFF2-40B4-BE49-F238E27FC236}">
              <a16:creationId xmlns:a16="http://schemas.microsoft.com/office/drawing/2014/main" id="{46AD2FF6-ACB7-4D9C-A529-E744CE3D7250}"/>
            </a:ext>
          </a:extLst>
        </xdr:cNvPr>
        <xdr:cNvSpPr/>
      </xdr:nvSpPr>
      <xdr:spPr>
        <a:xfrm>
          <a:off x="8699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51" name="フローチャート: 判断 350">
          <a:extLst>
            <a:ext uri="{FF2B5EF4-FFF2-40B4-BE49-F238E27FC236}">
              <a16:creationId xmlns:a16="http://schemas.microsoft.com/office/drawing/2014/main" id="{005A96D9-8931-4D2D-8ED7-0506F49ADBCD}"/>
            </a:ext>
          </a:extLst>
        </xdr:cNvPr>
        <xdr:cNvSpPr/>
      </xdr:nvSpPr>
      <xdr:spPr>
        <a:xfrm>
          <a:off x="7810500"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52" name="フローチャート: 判断 351">
          <a:extLst>
            <a:ext uri="{FF2B5EF4-FFF2-40B4-BE49-F238E27FC236}">
              <a16:creationId xmlns:a16="http://schemas.microsoft.com/office/drawing/2014/main" id="{F8FE64C3-C2E3-4379-9B87-39A1361953AA}"/>
            </a:ext>
          </a:extLst>
        </xdr:cNvPr>
        <xdr:cNvSpPr/>
      </xdr:nvSpPr>
      <xdr:spPr>
        <a:xfrm>
          <a:off x="6921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92B1A460-6459-43DC-B797-6764FFED8A2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DCEC00A8-7D23-4CD2-BA1B-221E6925173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72AE2C04-7EE5-4C44-92F0-46EDCD6319E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3278CA2-44F2-4B2E-B975-6F8E52AC208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937123B-A88D-4F72-AD2A-11796F57A90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102789</xdr:rowOff>
    </xdr:from>
    <xdr:to>
      <xdr:col>55</xdr:col>
      <xdr:colOff>50800</xdr:colOff>
      <xdr:row>84</xdr:row>
      <xdr:rowOff>32939</xdr:rowOff>
    </xdr:to>
    <xdr:sp macro="" textlink="">
      <xdr:nvSpPr>
        <xdr:cNvPr id="358" name="楕円 357">
          <a:extLst>
            <a:ext uri="{FF2B5EF4-FFF2-40B4-BE49-F238E27FC236}">
              <a16:creationId xmlns:a16="http://schemas.microsoft.com/office/drawing/2014/main" id="{1387368D-BA80-4DA4-ADB6-1B66D5E9E8AE}"/>
            </a:ext>
          </a:extLst>
        </xdr:cNvPr>
        <xdr:cNvSpPr/>
      </xdr:nvSpPr>
      <xdr:spPr>
        <a:xfrm>
          <a:off x="10426700" y="1433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125666</xdr:rowOff>
    </xdr:from>
    <xdr:ext cx="469744" cy="259045"/>
    <xdr:sp macro="" textlink="">
      <xdr:nvSpPr>
        <xdr:cNvPr id="359" name="【公営住宅】&#10;一人当たり面積該当値テキスト">
          <a:extLst>
            <a:ext uri="{FF2B5EF4-FFF2-40B4-BE49-F238E27FC236}">
              <a16:creationId xmlns:a16="http://schemas.microsoft.com/office/drawing/2014/main" id="{5CEBB438-F8DE-4E63-AF31-58851316A939}"/>
            </a:ext>
          </a:extLst>
        </xdr:cNvPr>
        <xdr:cNvSpPr txBox="1"/>
      </xdr:nvSpPr>
      <xdr:spPr>
        <a:xfrm>
          <a:off x="10515600" y="1418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151526</xdr:rowOff>
    </xdr:from>
    <xdr:to>
      <xdr:col>50</xdr:col>
      <xdr:colOff>165100</xdr:colOff>
      <xdr:row>83</xdr:row>
      <xdr:rowOff>81676</xdr:rowOff>
    </xdr:to>
    <xdr:sp macro="" textlink="">
      <xdr:nvSpPr>
        <xdr:cNvPr id="360" name="楕円 359">
          <a:extLst>
            <a:ext uri="{FF2B5EF4-FFF2-40B4-BE49-F238E27FC236}">
              <a16:creationId xmlns:a16="http://schemas.microsoft.com/office/drawing/2014/main" id="{1DC728F4-E863-4358-BE00-842330CC5CB1}"/>
            </a:ext>
          </a:extLst>
        </xdr:cNvPr>
        <xdr:cNvSpPr/>
      </xdr:nvSpPr>
      <xdr:spPr>
        <a:xfrm>
          <a:off x="9588500" y="1421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30876</xdr:rowOff>
    </xdr:from>
    <xdr:to>
      <xdr:col>55</xdr:col>
      <xdr:colOff>0</xdr:colOff>
      <xdr:row>83</xdr:row>
      <xdr:rowOff>153589</xdr:rowOff>
    </xdr:to>
    <xdr:cxnSp macro="">
      <xdr:nvCxnSpPr>
        <xdr:cNvPr id="361" name="直線コネクタ 360">
          <a:extLst>
            <a:ext uri="{FF2B5EF4-FFF2-40B4-BE49-F238E27FC236}">
              <a16:creationId xmlns:a16="http://schemas.microsoft.com/office/drawing/2014/main" id="{B5EC2DEF-4B53-47D9-9250-EE6F6435F822}"/>
            </a:ext>
          </a:extLst>
        </xdr:cNvPr>
        <xdr:cNvCxnSpPr/>
      </xdr:nvCxnSpPr>
      <xdr:spPr>
        <a:xfrm>
          <a:off x="9639300" y="14261226"/>
          <a:ext cx="838200" cy="12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157195</xdr:rowOff>
    </xdr:from>
    <xdr:to>
      <xdr:col>46</xdr:col>
      <xdr:colOff>38100</xdr:colOff>
      <xdr:row>83</xdr:row>
      <xdr:rowOff>87345</xdr:rowOff>
    </xdr:to>
    <xdr:sp macro="" textlink="">
      <xdr:nvSpPr>
        <xdr:cNvPr id="362" name="楕円 361">
          <a:extLst>
            <a:ext uri="{FF2B5EF4-FFF2-40B4-BE49-F238E27FC236}">
              <a16:creationId xmlns:a16="http://schemas.microsoft.com/office/drawing/2014/main" id="{EDE7BAE1-68BA-4B9C-BEA5-3EF184998AFE}"/>
            </a:ext>
          </a:extLst>
        </xdr:cNvPr>
        <xdr:cNvSpPr/>
      </xdr:nvSpPr>
      <xdr:spPr>
        <a:xfrm>
          <a:off x="8699500" y="1421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30876</xdr:rowOff>
    </xdr:from>
    <xdr:to>
      <xdr:col>50</xdr:col>
      <xdr:colOff>114300</xdr:colOff>
      <xdr:row>83</xdr:row>
      <xdr:rowOff>36545</xdr:rowOff>
    </xdr:to>
    <xdr:cxnSp macro="">
      <xdr:nvCxnSpPr>
        <xdr:cNvPr id="363" name="直線コネクタ 362">
          <a:extLst>
            <a:ext uri="{FF2B5EF4-FFF2-40B4-BE49-F238E27FC236}">
              <a16:creationId xmlns:a16="http://schemas.microsoft.com/office/drawing/2014/main" id="{115FD470-E126-41D0-8F4C-600AAABD09D7}"/>
            </a:ext>
          </a:extLst>
        </xdr:cNvPr>
        <xdr:cNvCxnSpPr/>
      </xdr:nvCxnSpPr>
      <xdr:spPr>
        <a:xfrm flipV="1">
          <a:off x="8750300" y="14261226"/>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89667</xdr:rowOff>
    </xdr:from>
    <xdr:to>
      <xdr:col>41</xdr:col>
      <xdr:colOff>101600</xdr:colOff>
      <xdr:row>84</xdr:row>
      <xdr:rowOff>19817</xdr:rowOff>
    </xdr:to>
    <xdr:sp macro="" textlink="">
      <xdr:nvSpPr>
        <xdr:cNvPr id="364" name="楕円 363">
          <a:extLst>
            <a:ext uri="{FF2B5EF4-FFF2-40B4-BE49-F238E27FC236}">
              <a16:creationId xmlns:a16="http://schemas.microsoft.com/office/drawing/2014/main" id="{DFCE619D-DF4B-4654-898A-E9D82B1DDC1E}"/>
            </a:ext>
          </a:extLst>
        </xdr:cNvPr>
        <xdr:cNvSpPr/>
      </xdr:nvSpPr>
      <xdr:spPr>
        <a:xfrm>
          <a:off x="7810500" y="1432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36545</xdr:rowOff>
    </xdr:from>
    <xdr:to>
      <xdr:col>45</xdr:col>
      <xdr:colOff>177800</xdr:colOff>
      <xdr:row>83</xdr:row>
      <xdr:rowOff>140467</xdr:rowOff>
    </xdr:to>
    <xdr:cxnSp macro="">
      <xdr:nvCxnSpPr>
        <xdr:cNvPr id="365" name="直線コネクタ 364">
          <a:extLst>
            <a:ext uri="{FF2B5EF4-FFF2-40B4-BE49-F238E27FC236}">
              <a16:creationId xmlns:a16="http://schemas.microsoft.com/office/drawing/2014/main" id="{F7290D53-7F71-4C5C-8C84-006D65D4BAD2}"/>
            </a:ext>
          </a:extLst>
        </xdr:cNvPr>
        <xdr:cNvCxnSpPr/>
      </xdr:nvCxnSpPr>
      <xdr:spPr>
        <a:xfrm flipV="1">
          <a:off x="7861300" y="14266895"/>
          <a:ext cx="889000" cy="10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89576</xdr:rowOff>
    </xdr:from>
    <xdr:to>
      <xdr:col>36</xdr:col>
      <xdr:colOff>165100</xdr:colOff>
      <xdr:row>84</xdr:row>
      <xdr:rowOff>19726</xdr:rowOff>
    </xdr:to>
    <xdr:sp macro="" textlink="">
      <xdr:nvSpPr>
        <xdr:cNvPr id="366" name="楕円 365">
          <a:extLst>
            <a:ext uri="{FF2B5EF4-FFF2-40B4-BE49-F238E27FC236}">
              <a16:creationId xmlns:a16="http://schemas.microsoft.com/office/drawing/2014/main" id="{FEA254CE-85EE-425F-8998-59AEA8E0D2DD}"/>
            </a:ext>
          </a:extLst>
        </xdr:cNvPr>
        <xdr:cNvSpPr/>
      </xdr:nvSpPr>
      <xdr:spPr>
        <a:xfrm>
          <a:off x="6921500" y="143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140376</xdr:rowOff>
    </xdr:from>
    <xdr:to>
      <xdr:col>41</xdr:col>
      <xdr:colOff>50800</xdr:colOff>
      <xdr:row>83</xdr:row>
      <xdr:rowOff>140467</xdr:rowOff>
    </xdr:to>
    <xdr:cxnSp macro="">
      <xdr:nvCxnSpPr>
        <xdr:cNvPr id="367" name="直線コネクタ 366">
          <a:extLst>
            <a:ext uri="{FF2B5EF4-FFF2-40B4-BE49-F238E27FC236}">
              <a16:creationId xmlns:a16="http://schemas.microsoft.com/office/drawing/2014/main" id="{E350A405-9CF3-4D96-B1EB-DA589D8D6C10}"/>
            </a:ext>
          </a:extLst>
        </xdr:cNvPr>
        <xdr:cNvCxnSpPr/>
      </xdr:nvCxnSpPr>
      <xdr:spPr>
        <a:xfrm>
          <a:off x="6972300" y="1437072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44091</xdr:rowOff>
    </xdr:from>
    <xdr:ext cx="469744" cy="259045"/>
    <xdr:sp macro="" textlink="">
      <xdr:nvSpPr>
        <xdr:cNvPr id="368" name="n_1aveValue【公営住宅】&#10;一人当たり面積">
          <a:extLst>
            <a:ext uri="{FF2B5EF4-FFF2-40B4-BE49-F238E27FC236}">
              <a16:creationId xmlns:a16="http://schemas.microsoft.com/office/drawing/2014/main" id="{F04C5FD2-FB99-4CD0-8763-5D3D4017F490}"/>
            </a:ext>
          </a:extLst>
        </xdr:cNvPr>
        <xdr:cNvSpPr txBox="1"/>
      </xdr:nvSpPr>
      <xdr:spPr>
        <a:xfrm>
          <a:off x="9391727" y="1461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55384</xdr:rowOff>
    </xdr:from>
    <xdr:ext cx="469744" cy="259045"/>
    <xdr:sp macro="" textlink="">
      <xdr:nvSpPr>
        <xdr:cNvPr id="369" name="n_2aveValue【公営住宅】&#10;一人当たり面積">
          <a:extLst>
            <a:ext uri="{FF2B5EF4-FFF2-40B4-BE49-F238E27FC236}">
              <a16:creationId xmlns:a16="http://schemas.microsoft.com/office/drawing/2014/main" id="{F598BF81-F8A6-4A80-9AB4-46CD17BEC121}"/>
            </a:ext>
          </a:extLst>
        </xdr:cNvPr>
        <xdr:cNvSpPr txBox="1"/>
      </xdr:nvSpPr>
      <xdr:spPr>
        <a:xfrm>
          <a:off x="8515427" y="146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106911</xdr:rowOff>
    </xdr:from>
    <xdr:ext cx="469744" cy="259045"/>
    <xdr:sp macro="" textlink="">
      <xdr:nvSpPr>
        <xdr:cNvPr id="370" name="n_3aveValue【公営住宅】&#10;一人当たり面積">
          <a:extLst>
            <a:ext uri="{FF2B5EF4-FFF2-40B4-BE49-F238E27FC236}">
              <a16:creationId xmlns:a16="http://schemas.microsoft.com/office/drawing/2014/main" id="{29DE76CF-2058-4C4E-8CD4-3E81FBE323F3}"/>
            </a:ext>
          </a:extLst>
        </xdr:cNvPr>
        <xdr:cNvSpPr txBox="1"/>
      </xdr:nvSpPr>
      <xdr:spPr>
        <a:xfrm>
          <a:off x="7626427" y="1468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86611</xdr:rowOff>
    </xdr:from>
    <xdr:ext cx="469744" cy="259045"/>
    <xdr:sp macro="" textlink="">
      <xdr:nvSpPr>
        <xdr:cNvPr id="371" name="n_4aveValue【公営住宅】&#10;一人当たり面積">
          <a:extLst>
            <a:ext uri="{FF2B5EF4-FFF2-40B4-BE49-F238E27FC236}">
              <a16:creationId xmlns:a16="http://schemas.microsoft.com/office/drawing/2014/main" id="{CB3E71FD-B32D-47F0-BCA7-00A6F597267C}"/>
            </a:ext>
          </a:extLst>
        </xdr:cNvPr>
        <xdr:cNvSpPr txBox="1"/>
      </xdr:nvSpPr>
      <xdr:spPr>
        <a:xfrm>
          <a:off x="6737427" y="1465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81</xdr:row>
      <xdr:rowOff>98203</xdr:rowOff>
    </xdr:from>
    <xdr:ext cx="534377" cy="259045"/>
    <xdr:sp macro="" textlink="">
      <xdr:nvSpPr>
        <xdr:cNvPr id="372" name="n_1mainValue【公営住宅】&#10;一人当たり面積">
          <a:extLst>
            <a:ext uri="{FF2B5EF4-FFF2-40B4-BE49-F238E27FC236}">
              <a16:creationId xmlns:a16="http://schemas.microsoft.com/office/drawing/2014/main" id="{6C688818-B359-472B-9C04-D9C7345A59E7}"/>
            </a:ext>
          </a:extLst>
        </xdr:cNvPr>
        <xdr:cNvSpPr txBox="1"/>
      </xdr:nvSpPr>
      <xdr:spPr>
        <a:xfrm>
          <a:off x="9359411" y="1398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81</xdr:row>
      <xdr:rowOff>103872</xdr:rowOff>
    </xdr:from>
    <xdr:ext cx="534377" cy="259045"/>
    <xdr:sp macro="" textlink="">
      <xdr:nvSpPr>
        <xdr:cNvPr id="373" name="n_2mainValue【公営住宅】&#10;一人当たり面積">
          <a:extLst>
            <a:ext uri="{FF2B5EF4-FFF2-40B4-BE49-F238E27FC236}">
              <a16:creationId xmlns:a16="http://schemas.microsoft.com/office/drawing/2014/main" id="{C36C00E4-85F8-4D4B-9B9A-962309CF04E5}"/>
            </a:ext>
          </a:extLst>
        </xdr:cNvPr>
        <xdr:cNvSpPr txBox="1"/>
      </xdr:nvSpPr>
      <xdr:spPr>
        <a:xfrm>
          <a:off x="8483111" y="1399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36344</xdr:rowOff>
    </xdr:from>
    <xdr:ext cx="469744" cy="259045"/>
    <xdr:sp macro="" textlink="">
      <xdr:nvSpPr>
        <xdr:cNvPr id="374" name="n_3mainValue【公営住宅】&#10;一人当たり面積">
          <a:extLst>
            <a:ext uri="{FF2B5EF4-FFF2-40B4-BE49-F238E27FC236}">
              <a16:creationId xmlns:a16="http://schemas.microsoft.com/office/drawing/2014/main" id="{FF3FC6CE-F4E2-4DE5-B4CD-5B432BE9854B}"/>
            </a:ext>
          </a:extLst>
        </xdr:cNvPr>
        <xdr:cNvSpPr txBox="1"/>
      </xdr:nvSpPr>
      <xdr:spPr>
        <a:xfrm>
          <a:off x="7626427" y="14095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36253</xdr:rowOff>
    </xdr:from>
    <xdr:ext cx="469744" cy="259045"/>
    <xdr:sp macro="" textlink="">
      <xdr:nvSpPr>
        <xdr:cNvPr id="375" name="n_4mainValue【公営住宅】&#10;一人当たり面積">
          <a:extLst>
            <a:ext uri="{FF2B5EF4-FFF2-40B4-BE49-F238E27FC236}">
              <a16:creationId xmlns:a16="http://schemas.microsoft.com/office/drawing/2014/main" id="{5C40A658-DD78-4617-AC17-44DB85221C58}"/>
            </a:ext>
          </a:extLst>
        </xdr:cNvPr>
        <xdr:cNvSpPr txBox="1"/>
      </xdr:nvSpPr>
      <xdr:spPr>
        <a:xfrm>
          <a:off x="6737427" y="1409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3EA1B1DA-79B8-47D8-A722-043B77F6787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5E99258A-E4DA-45AA-A324-07233712DB8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D7FECEE7-4513-4480-AFF1-EB9697983DB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BBB01D2-C452-4999-8CEA-355DF44AC64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D03AA389-5AE1-4738-AA00-E33C5D5ED64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22CE3268-C06C-4510-B346-D6F5350F82C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4DC89964-3D47-4391-9E9E-55ED5638A89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9BA6904B-D6C9-4B0B-840F-F8D94AF00F8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D83F77FD-B86C-408D-8766-242D1EA20B4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9475716B-D180-49C7-AD16-B254178FF84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2456E4CB-8D8B-4199-9519-43F2E11F74B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7" name="直線コネクタ 386">
          <a:extLst>
            <a:ext uri="{FF2B5EF4-FFF2-40B4-BE49-F238E27FC236}">
              <a16:creationId xmlns:a16="http://schemas.microsoft.com/office/drawing/2014/main" id="{422FECC7-D5B0-4727-AEE3-4AF3027DEAB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8" name="テキスト ボックス 387">
          <a:extLst>
            <a:ext uri="{FF2B5EF4-FFF2-40B4-BE49-F238E27FC236}">
              <a16:creationId xmlns:a16="http://schemas.microsoft.com/office/drawing/2014/main" id="{B83320E5-619B-4E3B-A2DB-440401A5404F}"/>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9" name="直線コネクタ 388">
          <a:extLst>
            <a:ext uri="{FF2B5EF4-FFF2-40B4-BE49-F238E27FC236}">
              <a16:creationId xmlns:a16="http://schemas.microsoft.com/office/drawing/2014/main" id="{E5725715-8B3A-44D4-B6EE-ED393C654A0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0" name="テキスト ボックス 389">
          <a:extLst>
            <a:ext uri="{FF2B5EF4-FFF2-40B4-BE49-F238E27FC236}">
              <a16:creationId xmlns:a16="http://schemas.microsoft.com/office/drawing/2014/main" id="{CEA411CD-7E18-438E-AE1D-DA8FFFFDAED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1" name="直線コネクタ 390">
          <a:extLst>
            <a:ext uri="{FF2B5EF4-FFF2-40B4-BE49-F238E27FC236}">
              <a16:creationId xmlns:a16="http://schemas.microsoft.com/office/drawing/2014/main" id="{7E7996CB-39A1-4178-9C46-CDFA1FD95C9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2" name="テキスト ボックス 391">
          <a:extLst>
            <a:ext uri="{FF2B5EF4-FFF2-40B4-BE49-F238E27FC236}">
              <a16:creationId xmlns:a16="http://schemas.microsoft.com/office/drawing/2014/main" id="{5F919B3A-75F2-417E-8FC5-365F2E1716D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3" name="直線コネクタ 392">
          <a:extLst>
            <a:ext uri="{FF2B5EF4-FFF2-40B4-BE49-F238E27FC236}">
              <a16:creationId xmlns:a16="http://schemas.microsoft.com/office/drawing/2014/main" id="{5F04C300-7798-4F8C-92AB-182458A473B1}"/>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4" name="テキスト ボックス 393">
          <a:extLst>
            <a:ext uri="{FF2B5EF4-FFF2-40B4-BE49-F238E27FC236}">
              <a16:creationId xmlns:a16="http://schemas.microsoft.com/office/drawing/2014/main" id="{81A65991-22BB-4612-8E59-675EF800A55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5" name="直線コネクタ 394">
          <a:extLst>
            <a:ext uri="{FF2B5EF4-FFF2-40B4-BE49-F238E27FC236}">
              <a16:creationId xmlns:a16="http://schemas.microsoft.com/office/drawing/2014/main" id="{37B25A5F-345B-4693-99F4-6AC4DD48D1E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6" name="テキスト ボックス 395">
          <a:extLst>
            <a:ext uri="{FF2B5EF4-FFF2-40B4-BE49-F238E27FC236}">
              <a16:creationId xmlns:a16="http://schemas.microsoft.com/office/drawing/2014/main" id="{E1EEEC14-FCD8-4CD6-9E2C-5DCD0512208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7" name="直線コネクタ 396">
          <a:extLst>
            <a:ext uri="{FF2B5EF4-FFF2-40B4-BE49-F238E27FC236}">
              <a16:creationId xmlns:a16="http://schemas.microsoft.com/office/drawing/2014/main" id="{E7F7E91C-8426-4D1C-B2C1-5F327EB201C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8" name="テキスト ボックス 397">
          <a:extLst>
            <a:ext uri="{FF2B5EF4-FFF2-40B4-BE49-F238E27FC236}">
              <a16:creationId xmlns:a16="http://schemas.microsoft.com/office/drawing/2014/main" id="{3E656161-E3AD-4FA7-B176-8F9C977BBDC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CB88FDA4-CBD9-47B3-8C00-0D5817056E4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7107BDDB-2EE8-49CF-B852-E7D82F334E6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30480</xdr:rowOff>
    </xdr:to>
    <xdr:cxnSp macro="">
      <xdr:nvCxnSpPr>
        <xdr:cNvPr id="401" name="直線コネクタ 400">
          <a:extLst>
            <a:ext uri="{FF2B5EF4-FFF2-40B4-BE49-F238E27FC236}">
              <a16:creationId xmlns:a16="http://schemas.microsoft.com/office/drawing/2014/main" id="{0B35A20E-AA73-4C41-BD84-5CD50A46CC31}"/>
            </a:ext>
          </a:extLst>
        </xdr:cNvPr>
        <xdr:cNvCxnSpPr/>
      </xdr:nvCxnSpPr>
      <xdr:spPr>
        <a:xfrm flipV="1">
          <a:off x="4634865" y="172212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24A59517-A0F4-4C75-BCEA-419FA2CA3609}"/>
            </a:ext>
          </a:extLst>
        </xdr:cNvPr>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3" name="直線コネクタ 402">
          <a:extLst>
            <a:ext uri="{FF2B5EF4-FFF2-40B4-BE49-F238E27FC236}">
              <a16:creationId xmlns:a16="http://schemas.microsoft.com/office/drawing/2014/main" id="{1C561EB4-C37D-46A9-955F-10FA2BD47F37}"/>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4" name="【港湾・漁港】&#10;有形固定資産減価償却率最大値テキスト">
          <a:extLst>
            <a:ext uri="{FF2B5EF4-FFF2-40B4-BE49-F238E27FC236}">
              <a16:creationId xmlns:a16="http://schemas.microsoft.com/office/drawing/2014/main" id="{87F7CF72-F05C-4D92-90E3-08164FDBFE79}"/>
            </a:ext>
          </a:extLst>
        </xdr:cNvPr>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5" name="直線コネクタ 404">
          <a:extLst>
            <a:ext uri="{FF2B5EF4-FFF2-40B4-BE49-F238E27FC236}">
              <a16:creationId xmlns:a16="http://schemas.microsoft.com/office/drawing/2014/main" id="{51E942BF-8589-4153-88EF-A2090F3F9A7C}"/>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77669</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F92D61FE-254C-4D8E-A0E4-826A2B01F77D}"/>
            </a:ext>
          </a:extLst>
        </xdr:cNvPr>
        <xdr:cNvSpPr txBox="1"/>
      </xdr:nvSpPr>
      <xdr:spPr>
        <a:xfrm>
          <a:off x="4673600" y="17737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07" name="フローチャート: 判断 406">
          <a:extLst>
            <a:ext uri="{FF2B5EF4-FFF2-40B4-BE49-F238E27FC236}">
              <a16:creationId xmlns:a16="http://schemas.microsoft.com/office/drawing/2014/main" id="{2781FF54-0815-40F4-91AD-2297AC17167D}"/>
            </a:ext>
          </a:extLst>
        </xdr:cNvPr>
        <xdr:cNvSpPr/>
      </xdr:nvSpPr>
      <xdr:spPr>
        <a:xfrm>
          <a:off x="45847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408" name="フローチャート: 判断 407">
          <a:extLst>
            <a:ext uri="{FF2B5EF4-FFF2-40B4-BE49-F238E27FC236}">
              <a16:creationId xmlns:a16="http://schemas.microsoft.com/office/drawing/2014/main" id="{4DCF92FD-29A6-49EB-90B0-CFC8C370C234}"/>
            </a:ext>
          </a:extLst>
        </xdr:cNvPr>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22134</xdr:rowOff>
    </xdr:from>
    <xdr:to>
      <xdr:col>15</xdr:col>
      <xdr:colOff>101600</xdr:colOff>
      <xdr:row>104</xdr:row>
      <xdr:rowOff>123734</xdr:rowOff>
    </xdr:to>
    <xdr:sp macro="" textlink="">
      <xdr:nvSpPr>
        <xdr:cNvPr id="409" name="フローチャート: 判断 408">
          <a:extLst>
            <a:ext uri="{FF2B5EF4-FFF2-40B4-BE49-F238E27FC236}">
              <a16:creationId xmlns:a16="http://schemas.microsoft.com/office/drawing/2014/main" id="{CA990A0A-E16D-44F9-9559-C3B5F019CA51}"/>
            </a:ext>
          </a:extLst>
        </xdr:cNvPr>
        <xdr:cNvSpPr/>
      </xdr:nvSpPr>
      <xdr:spPr>
        <a:xfrm>
          <a:off x="2857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410" name="フローチャート: 判断 409">
          <a:extLst>
            <a:ext uri="{FF2B5EF4-FFF2-40B4-BE49-F238E27FC236}">
              <a16:creationId xmlns:a16="http://schemas.microsoft.com/office/drawing/2014/main" id="{0B9506D7-041F-499F-AD4C-37B88C819D6E}"/>
            </a:ext>
          </a:extLst>
        </xdr:cNvPr>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133169</xdr:rowOff>
    </xdr:from>
    <xdr:to>
      <xdr:col>6</xdr:col>
      <xdr:colOff>38100</xdr:colOff>
      <xdr:row>104</xdr:row>
      <xdr:rowOff>63319</xdr:rowOff>
    </xdr:to>
    <xdr:sp macro="" textlink="">
      <xdr:nvSpPr>
        <xdr:cNvPr id="411" name="フローチャート: 判断 410">
          <a:extLst>
            <a:ext uri="{FF2B5EF4-FFF2-40B4-BE49-F238E27FC236}">
              <a16:creationId xmlns:a16="http://schemas.microsoft.com/office/drawing/2014/main" id="{2C7589A0-886C-4900-94E6-A9F31620818B}"/>
            </a:ext>
          </a:extLst>
        </xdr:cNvPr>
        <xdr:cNvSpPr/>
      </xdr:nvSpPr>
      <xdr:spPr>
        <a:xfrm>
          <a:off x="1079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B27B32B3-DD1A-40C7-B9A1-1ACF8345918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1822E430-6CDD-43E4-A68C-3C21332F507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847F4F1A-E9F3-4866-9D0A-0DB9A03EFEB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ADE7DEE7-32BD-41D2-8BCF-A23BA090DEF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C8242F9C-33F4-4BE1-A026-3F7F225D3DF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417" name="楕円 416">
          <a:extLst>
            <a:ext uri="{FF2B5EF4-FFF2-40B4-BE49-F238E27FC236}">
              <a16:creationId xmlns:a16="http://schemas.microsoft.com/office/drawing/2014/main" id="{1B5DF2EF-4171-4404-AC84-A144472D45ED}"/>
            </a:ext>
          </a:extLst>
        </xdr:cNvPr>
        <xdr:cNvSpPr/>
      </xdr:nvSpPr>
      <xdr:spPr>
        <a:xfrm>
          <a:off x="45847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59345</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D6CE706C-E14D-4C45-9FE7-B5ADF3BB0260}"/>
            </a:ext>
          </a:extLst>
        </xdr:cNvPr>
        <xdr:cNvSpPr txBox="1"/>
      </xdr:nvSpPr>
      <xdr:spPr>
        <a:xfrm>
          <a:off x="4673600" y="1789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49893</xdr:rowOff>
    </xdr:from>
    <xdr:to>
      <xdr:col>20</xdr:col>
      <xdr:colOff>38100</xdr:colOff>
      <xdr:row>104</xdr:row>
      <xdr:rowOff>151493</xdr:rowOff>
    </xdr:to>
    <xdr:sp macro="" textlink="">
      <xdr:nvSpPr>
        <xdr:cNvPr id="419" name="楕円 418">
          <a:extLst>
            <a:ext uri="{FF2B5EF4-FFF2-40B4-BE49-F238E27FC236}">
              <a16:creationId xmlns:a16="http://schemas.microsoft.com/office/drawing/2014/main" id="{00F3EF5E-DD20-4865-83FA-6BAAFCF8669A}"/>
            </a:ext>
          </a:extLst>
        </xdr:cNvPr>
        <xdr:cNvSpPr/>
      </xdr:nvSpPr>
      <xdr:spPr>
        <a:xfrm>
          <a:off x="3746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100693</xdr:rowOff>
    </xdr:from>
    <xdr:to>
      <xdr:col>24</xdr:col>
      <xdr:colOff>63500</xdr:colOff>
      <xdr:row>104</xdr:row>
      <xdr:rowOff>131718</xdr:rowOff>
    </xdr:to>
    <xdr:cxnSp macro="">
      <xdr:nvCxnSpPr>
        <xdr:cNvPr id="420" name="直線コネクタ 419">
          <a:extLst>
            <a:ext uri="{FF2B5EF4-FFF2-40B4-BE49-F238E27FC236}">
              <a16:creationId xmlns:a16="http://schemas.microsoft.com/office/drawing/2014/main" id="{409B5603-2BB0-40AB-9D8A-BFDE4155968C}"/>
            </a:ext>
          </a:extLst>
        </xdr:cNvPr>
        <xdr:cNvCxnSpPr/>
      </xdr:nvCxnSpPr>
      <xdr:spPr>
        <a:xfrm>
          <a:off x="3797300" y="1793149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12337</xdr:rowOff>
    </xdr:from>
    <xdr:to>
      <xdr:col>15</xdr:col>
      <xdr:colOff>101600</xdr:colOff>
      <xdr:row>104</xdr:row>
      <xdr:rowOff>113937</xdr:rowOff>
    </xdr:to>
    <xdr:sp macro="" textlink="">
      <xdr:nvSpPr>
        <xdr:cNvPr id="421" name="楕円 420">
          <a:extLst>
            <a:ext uri="{FF2B5EF4-FFF2-40B4-BE49-F238E27FC236}">
              <a16:creationId xmlns:a16="http://schemas.microsoft.com/office/drawing/2014/main" id="{8E162DB7-C25C-4135-AD90-180965DC79D0}"/>
            </a:ext>
          </a:extLst>
        </xdr:cNvPr>
        <xdr:cNvSpPr/>
      </xdr:nvSpPr>
      <xdr:spPr>
        <a:xfrm>
          <a:off x="2857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63137</xdr:rowOff>
    </xdr:from>
    <xdr:to>
      <xdr:col>19</xdr:col>
      <xdr:colOff>177800</xdr:colOff>
      <xdr:row>104</xdr:row>
      <xdr:rowOff>100693</xdr:rowOff>
    </xdr:to>
    <xdr:cxnSp macro="">
      <xdr:nvCxnSpPr>
        <xdr:cNvPr id="422" name="直線コネクタ 421">
          <a:extLst>
            <a:ext uri="{FF2B5EF4-FFF2-40B4-BE49-F238E27FC236}">
              <a16:creationId xmlns:a16="http://schemas.microsoft.com/office/drawing/2014/main" id="{4CBC5038-80D8-40B6-B534-F35ADBDBBA3A}"/>
            </a:ext>
          </a:extLst>
        </xdr:cNvPr>
        <xdr:cNvCxnSpPr/>
      </xdr:nvCxnSpPr>
      <xdr:spPr>
        <a:xfrm>
          <a:off x="2908300" y="1789393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87449</xdr:rowOff>
    </xdr:from>
    <xdr:to>
      <xdr:col>10</xdr:col>
      <xdr:colOff>165100</xdr:colOff>
      <xdr:row>105</xdr:row>
      <xdr:rowOff>17599</xdr:rowOff>
    </xdr:to>
    <xdr:sp macro="" textlink="">
      <xdr:nvSpPr>
        <xdr:cNvPr id="423" name="楕円 422">
          <a:extLst>
            <a:ext uri="{FF2B5EF4-FFF2-40B4-BE49-F238E27FC236}">
              <a16:creationId xmlns:a16="http://schemas.microsoft.com/office/drawing/2014/main" id="{1917D90B-191A-485E-A604-2B91CCF4D2DF}"/>
            </a:ext>
          </a:extLst>
        </xdr:cNvPr>
        <xdr:cNvSpPr/>
      </xdr:nvSpPr>
      <xdr:spPr>
        <a:xfrm>
          <a:off x="1968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63137</xdr:rowOff>
    </xdr:from>
    <xdr:to>
      <xdr:col>15</xdr:col>
      <xdr:colOff>50800</xdr:colOff>
      <xdr:row>104</xdr:row>
      <xdr:rowOff>138249</xdr:rowOff>
    </xdr:to>
    <xdr:cxnSp macro="">
      <xdr:nvCxnSpPr>
        <xdr:cNvPr id="424" name="直線コネクタ 423">
          <a:extLst>
            <a:ext uri="{FF2B5EF4-FFF2-40B4-BE49-F238E27FC236}">
              <a16:creationId xmlns:a16="http://schemas.microsoft.com/office/drawing/2014/main" id="{8DA2D11E-24B8-401A-8C71-982A8E636723}"/>
            </a:ext>
          </a:extLst>
        </xdr:cNvPr>
        <xdr:cNvCxnSpPr/>
      </xdr:nvCxnSpPr>
      <xdr:spPr>
        <a:xfrm flipV="1">
          <a:off x="2019300" y="1789393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111942</xdr:rowOff>
    </xdr:from>
    <xdr:to>
      <xdr:col>6</xdr:col>
      <xdr:colOff>38100</xdr:colOff>
      <xdr:row>104</xdr:row>
      <xdr:rowOff>42092</xdr:rowOff>
    </xdr:to>
    <xdr:sp macro="" textlink="">
      <xdr:nvSpPr>
        <xdr:cNvPr id="425" name="楕円 424">
          <a:extLst>
            <a:ext uri="{FF2B5EF4-FFF2-40B4-BE49-F238E27FC236}">
              <a16:creationId xmlns:a16="http://schemas.microsoft.com/office/drawing/2014/main" id="{26A2C821-3924-42F8-BB01-19A9CFB0CF74}"/>
            </a:ext>
          </a:extLst>
        </xdr:cNvPr>
        <xdr:cNvSpPr/>
      </xdr:nvSpPr>
      <xdr:spPr>
        <a:xfrm>
          <a:off x="1079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162742</xdr:rowOff>
    </xdr:from>
    <xdr:to>
      <xdr:col>10</xdr:col>
      <xdr:colOff>114300</xdr:colOff>
      <xdr:row>104</xdr:row>
      <xdr:rowOff>138249</xdr:rowOff>
    </xdr:to>
    <xdr:cxnSp macro="">
      <xdr:nvCxnSpPr>
        <xdr:cNvPr id="426" name="直線コネクタ 425">
          <a:extLst>
            <a:ext uri="{FF2B5EF4-FFF2-40B4-BE49-F238E27FC236}">
              <a16:creationId xmlns:a16="http://schemas.microsoft.com/office/drawing/2014/main" id="{66A95E47-98C6-4885-924F-BDF554701344}"/>
            </a:ext>
          </a:extLst>
        </xdr:cNvPr>
        <xdr:cNvCxnSpPr/>
      </xdr:nvCxnSpPr>
      <xdr:spPr>
        <a:xfrm>
          <a:off x="1130300" y="17822092"/>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427" name="n_1aveValue【港湾・漁港】&#10;有形固定資産減価償却率">
          <a:extLst>
            <a:ext uri="{FF2B5EF4-FFF2-40B4-BE49-F238E27FC236}">
              <a16:creationId xmlns:a16="http://schemas.microsoft.com/office/drawing/2014/main" id="{70A94A21-3E50-4665-AFE9-C7043D71BFE1}"/>
            </a:ext>
          </a:extLst>
        </xdr:cNvPr>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114861</xdr:rowOff>
    </xdr:from>
    <xdr:ext cx="405111" cy="259045"/>
    <xdr:sp macro="" textlink="">
      <xdr:nvSpPr>
        <xdr:cNvPr id="428" name="n_2aveValue【港湾・漁港】&#10;有形固定資産減価償却率">
          <a:extLst>
            <a:ext uri="{FF2B5EF4-FFF2-40B4-BE49-F238E27FC236}">
              <a16:creationId xmlns:a16="http://schemas.microsoft.com/office/drawing/2014/main" id="{E98B5714-8559-4143-BFA1-C93107ACABBB}"/>
            </a:ext>
          </a:extLst>
        </xdr:cNvPr>
        <xdr:cNvSpPr txBox="1"/>
      </xdr:nvSpPr>
      <xdr:spPr>
        <a:xfrm>
          <a:off x="2705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429" name="n_3aveValue【港湾・漁港】&#10;有形固定資産減価償却率">
          <a:extLst>
            <a:ext uri="{FF2B5EF4-FFF2-40B4-BE49-F238E27FC236}">
              <a16:creationId xmlns:a16="http://schemas.microsoft.com/office/drawing/2014/main" id="{8779EB38-7CE8-4F1C-88C2-8E6E8D8CA626}"/>
            </a:ext>
          </a:extLst>
        </xdr:cNvPr>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54446</xdr:rowOff>
    </xdr:from>
    <xdr:ext cx="405111" cy="259045"/>
    <xdr:sp macro="" textlink="">
      <xdr:nvSpPr>
        <xdr:cNvPr id="430" name="n_4aveValue【港湾・漁港】&#10;有形固定資産減価償却率">
          <a:extLst>
            <a:ext uri="{FF2B5EF4-FFF2-40B4-BE49-F238E27FC236}">
              <a16:creationId xmlns:a16="http://schemas.microsoft.com/office/drawing/2014/main" id="{5E22C7C4-3E38-4C54-86D7-42BA0C1C6C14}"/>
            </a:ext>
          </a:extLst>
        </xdr:cNvPr>
        <xdr:cNvSpPr txBox="1"/>
      </xdr:nvSpPr>
      <xdr:spPr>
        <a:xfrm>
          <a:off x="927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142620</xdr:rowOff>
    </xdr:from>
    <xdr:ext cx="405111" cy="259045"/>
    <xdr:sp macro="" textlink="">
      <xdr:nvSpPr>
        <xdr:cNvPr id="431" name="n_1mainValue【港湾・漁港】&#10;有形固定資産減価償却率">
          <a:extLst>
            <a:ext uri="{FF2B5EF4-FFF2-40B4-BE49-F238E27FC236}">
              <a16:creationId xmlns:a16="http://schemas.microsoft.com/office/drawing/2014/main" id="{BDD7A65B-F743-4622-8D65-582FE2FDA375}"/>
            </a:ext>
          </a:extLst>
        </xdr:cNvPr>
        <xdr:cNvSpPr txBox="1"/>
      </xdr:nvSpPr>
      <xdr:spPr>
        <a:xfrm>
          <a:off x="35820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130464</xdr:rowOff>
    </xdr:from>
    <xdr:ext cx="405111" cy="259045"/>
    <xdr:sp macro="" textlink="">
      <xdr:nvSpPr>
        <xdr:cNvPr id="432" name="n_2mainValue【港湾・漁港】&#10;有形固定資産減価償却率">
          <a:extLst>
            <a:ext uri="{FF2B5EF4-FFF2-40B4-BE49-F238E27FC236}">
              <a16:creationId xmlns:a16="http://schemas.microsoft.com/office/drawing/2014/main" id="{42DAA05F-102E-4A47-A71F-5D6DD4F7FC4C}"/>
            </a:ext>
          </a:extLst>
        </xdr:cNvPr>
        <xdr:cNvSpPr txBox="1"/>
      </xdr:nvSpPr>
      <xdr:spPr>
        <a:xfrm>
          <a:off x="2705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8726</xdr:rowOff>
    </xdr:from>
    <xdr:ext cx="405111" cy="259045"/>
    <xdr:sp macro="" textlink="">
      <xdr:nvSpPr>
        <xdr:cNvPr id="433" name="n_3mainValue【港湾・漁港】&#10;有形固定資産減価償却率">
          <a:extLst>
            <a:ext uri="{FF2B5EF4-FFF2-40B4-BE49-F238E27FC236}">
              <a16:creationId xmlns:a16="http://schemas.microsoft.com/office/drawing/2014/main" id="{ED1065CA-17F9-4027-921A-4BAD128CFCBF}"/>
            </a:ext>
          </a:extLst>
        </xdr:cNvPr>
        <xdr:cNvSpPr txBox="1"/>
      </xdr:nvSpPr>
      <xdr:spPr>
        <a:xfrm>
          <a:off x="18167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58619</xdr:rowOff>
    </xdr:from>
    <xdr:ext cx="405111" cy="259045"/>
    <xdr:sp macro="" textlink="">
      <xdr:nvSpPr>
        <xdr:cNvPr id="434" name="n_4mainValue【港湾・漁港】&#10;有形固定資産減価償却率">
          <a:extLst>
            <a:ext uri="{FF2B5EF4-FFF2-40B4-BE49-F238E27FC236}">
              <a16:creationId xmlns:a16="http://schemas.microsoft.com/office/drawing/2014/main" id="{110C982A-95F0-493C-A39F-DA1A8DDB6AF3}"/>
            </a:ext>
          </a:extLst>
        </xdr:cNvPr>
        <xdr:cNvSpPr txBox="1"/>
      </xdr:nvSpPr>
      <xdr:spPr>
        <a:xfrm>
          <a:off x="9277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BD353F70-59AF-4670-B5D2-9C1F474CED2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AE2932A5-BA16-44E9-8570-828BC1C1A3F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B39FA694-54A6-421E-B08B-B90EB8523CA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A84C1CA8-D652-4EFD-B8F8-B8F4E3FF3D2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002754BD-48C8-4927-AADC-C81DFA6276D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405C617C-639D-48C7-8272-E9522239BD6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A5178769-6D3A-4617-B888-5FA0C60C585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622F5185-5BCE-417A-8BEA-9E058E15966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28C7918C-D701-4D81-AEEA-B85CB7519E6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27A65441-D4B2-4D1D-A7D2-83FC3BDA492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a16="http://schemas.microsoft.com/office/drawing/2014/main" id="{8C2E5C3D-B22E-498E-BC84-CA42F2656E0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6" name="テキスト ボックス 445">
          <a:extLst>
            <a:ext uri="{FF2B5EF4-FFF2-40B4-BE49-F238E27FC236}">
              <a16:creationId xmlns:a16="http://schemas.microsoft.com/office/drawing/2014/main" id="{DE80ACD0-7C6D-4C9E-805A-37A58DC2CFC3}"/>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a16="http://schemas.microsoft.com/office/drawing/2014/main" id="{0099031C-7A82-41DF-BF6E-14C179AD768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48" name="テキスト ボックス 447">
          <a:extLst>
            <a:ext uri="{FF2B5EF4-FFF2-40B4-BE49-F238E27FC236}">
              <a16:creationId xmlns:a16="http://schemas.microsoft.com/office/drawing/2014/main" id="{FC451957-3682-4E49-8A4C-6867DCDDCE4B}"/>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E37C92F7-8684-48F0-9404-F23D8B0C43F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0" name="テキスト ボックス 449">
          <a:extLst>
            <a:ext uri="{FF2B5EF4-FFF2-40B4-BE49-F238E27FC236}">
              <a16:creationId xmlns:a16="http://schemas.microsoft.com/office/drawing/2014/main" id="{18EB2108-46B8-4748-BECC-C0604BF8767D}"/>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a16="http://schemas.microsoft.com/office/drawing/2014/main" id="{C4D68925-15CB-4807-8816-E79CD6C3D09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2" name="テキスト ボックス 451">
          <a:extLst>
            <a:ext uri="{FF2B5EF4-FFF2-40B4-BE49-F238E27FC236}">
              <a16:creationId xmlns:a16="http://schemas.microsoft.com/office/drawing/2014/main" id="{80966106-A0F6-4C1D-ACBC-F1AEB732F09F}"/>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a16="http://schemas.microsoft.com/office/drawing/2014/main" id="{C0DCDDDC-8E8A-4D13-9128-22748C6F1C4F}"/>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454" name="テキスト ボックス 453">
          <a:extLst>
            <a:ext uri="{FF2B5EF4-FFF2-40B4-BE49-F238E27FC236}">
              <a16:creationId xmlns:a16="http://schemas.microsoft.com/office/drawing/2014/main" id="{25929029-481A-4025-8F89-9A33BA0EAF9B}"/>
            </a:ext>
          </a:extLst>
        </xdr:cNvPr>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198B27FE-FD6A-4F09-9828-7088786836B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56" name="テキスト ボックス 455">
          <a:extLst>
            <a:ext uri="{FF2B5EF4-FFF2-40B4-BE49-F238E27FC236}">
              <a16:creationId xmlns:a16="http://schemas.microsoft.com/office/drawing/2014/main" id="{281BD9B3-B5C8-4F9D-8C77-8FFA12371CF6}"/>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a:extLst>
            <a:ext uri="{FF2B5EF4-FFF2-40B4-BE49-F238E27FC236}">
              <a16:creationId xmlns:a16="http://schemas.microsoft.com/office/drawing/2014/main" id="{54D97B0A-1904-47D9-88B5-D3B21C4EDE7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130699</xdr:rowOff>
    </xdr:from>
    <xdr:to>
      <xdr:col>54</xdr:col>
      <xdr:colOff>189865</xdr:colOff>
      <xdr:row>108</xdr:row>
      <xdr:rowOff>152333</xdr:rowOff>
    </xdr:to>
    <xdr:cxnSp macro="">
      <xdr:nvCxnSpPr>
        <xdr:cNvPr id="458" name="直線コネクタ 457">
          <a:extLst>
            <a:ext uri="{FF2B5EF4-FFF2-40B4-BE49-F238E27FC236}">
              <a16:creationId xmlns:a16="http://schemas.microsoft.com/office/drawing/2014/main" id="{521EA78D-C48E-4D8A-B5E5-6BF9CC5177D2}"/>
            </a:ext>
          </a:extLst>
        </xdr:cNvPr>
        <xdr:cNvCxnSpPr/>
      </xdr:nvCxnSpPr>
      <xdr:spPr>
        <a:xfrm flipV="1">
          <a:off x="10476865" y="17104249"/>
          <a:ext cx="0" cy="156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156160</xdr:rowOff>
    </xdr:from>
    <xdr:ext cx="469744" cy="259045"/>
    <xdr:sp macro="" textlink="">
      <xdr:nvSpPr>
        <xdr:cNvPr id="459" name="【港湾・漁港】&#10;一人当たり有形固定資産（償却資産）額最小値テキスト">
          <a:extLst>
            <a:ext uri="{FF2B5EF4-FFF2-40B4-BE49-F238E27FC236}">
              <a16:creationId xmlns:a16="http://schemas.microsoft.com/office/drawing/2014/main" id="{D7BBBF8A-951D-48F9-8C33-C91CA7E90348}"/>
            </a:ext>
          </a:extLst>
        </xdr:cNvPr>
        <xdr:cNvSpPr txBox="1"/>
      </xdr:nvSpPr>
      <xdr:spPr>
        <a:xfrm>
          <a:off x="10515600" y="1867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152333</xdr:rowOff>
    </xdr:from>
    <xdr:to>
      <xdr:col>55</xdr:col>
      <xdr:colOff>88900</xdr:colOff>
      <xdr:row>108</xdr:row>
      <xdr:rowOff>152333</xdr:rowOff>
    </xdr:to>
    <xdr:cxnSp macro="">
      <xdr:nvCxnSpPr>
        <xdr:cNvPr id="460" name="直線コネクタ 459">
          <a:extLst>
            <a:ext uri="{FF2B5EF4-FFF2-40B4-BE49-F238E27FC236}">
              <a16:creationId xmlns:a16="http://schemas.microsoft.com/office/drawing/2014/main" id="{EF229875-6470-4CCA-B76E-80EBD0934B43}"/>
            </a:ext>
          </a:extLst>
        </xdr:cNvPr>
        <xdr:cNvCxnSpPr/>
      </xdr:nvCxnSpPr>
      <xdr:spPr>
        <a:xfrm>
          <a:off x="10388600" y="18668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77376</xdr:rowOff>
    </xdr:from>
    <xdr:ext cx="754822" cy="259045"/>
    <xdr:sp macro="" textlink="">
      <xdr:nvSpPr>
        <xdr:cNvPr id="461" name="【港湾・漁港】&#10;一人当たり有形固定資産（償却資産）額最大値テキスト">
          <a:extLst>
            <a:ext uri="{FF2B5EF4-FFF2-40B4-BE49-F238E27FC236}">
              <a16:creationId xmlns:a16="http://schemas.microsoft.com/office/drawing/2014/main" id="{7852F45E-5CDB-451F-9F99-3BFC38D92C97}"/>
            </a:ext>
          </a:extLst>
        </xdr:cNvPr>
        <xdr:cNvSpPr txBox="1"/>
      </xdr:nvSpPr>
      <xdr:spPr>
        <a:xfrm>
          <a:off x="10515600" y="16879476"/>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82,139,148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130699</xdr:rowOff>
    </xdr:from>
    <xdr:to>
      <xdr:col>55</xdr:col>
      <xdr:colOff>88900</xdr:colOff>
      <xdr:row>99</xdr:row>
      <xdr:rowOff>130699</xdr:rowOff>
    </xdr:to>
    <xdr:cxnSp macro="">
      <xdr:nvCxnSpPr>
        <xdr:cNvPr id="462" name="直線コネクタ 461">
          <a:extLst>
            <a:ext uri="{FF2B5EF4-FFF2-40B4-BE49-F238E27FC236}">
              <a16:creationId xmlns:a16="http://schemas.microsoft.com/office/drawing/2014/main" id="{1326AC40-FEA5-4643-8D67-EF5936BA7ABF}"/>
            </a:ext>
          </a:extLst>
        </xdr:cNvPr>
        <xdr:cNvCxnSpPr/>
      </xdr:nvCxnSpPr>
      <xdr:spPr>
        <a:xfrm>
          <a:off x="10388600" y="17104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66744</xdr:rowOff>
    </xdr:from>
    <xdr:ext cx="690189" cy="259045"/>
    <xdr:sp macro="" textlink="">
      <xdr:nvSpPr>
        <xdr:cNvPr id="463" name="【港湾・漁港】&#10;一人当たり有形固定資産（償却資産）額平均値テキスト">
          <a:extLst>
            <a:ext uri="{FF2B5EF4-FFF2-40B4-BE49-F238E27FC236}">
              <a16:creationId xmlns:a16="http://schemas.microsoft.com/office/drawing/2014/main" id="{1604A603-A6D2-4162-B97B-E6805EB39D23}"/>
            </a:ext>
          </a:extLst>
        </xdr:cNvPr>
        <xdr:cNvSpPr txBox="1"/>
      </xdr:nvSpPr>
      <xdr:spPr>
        <a:xfrm>
          <a:off x="10515600" y="1841189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43867</xdr:rowOff>
    </xdr:from>
    <xdr:to>
      <xdr:col>55</xdr:col>
      <xdr:colOff>50800</xdr:colOff>
      <xdr:row>108</xdr:row>
      <xdr:rowOff>145467</xdr:rowOff>
    </xdr:to>
    <xdr:sp macro="" textlink="">
      <xdr:nvSpPr>
        <xdr:cNvPr id="464" name="フローチャート: 判断 463">
          <a:extLst>
            <a:ext uri="{FF2B5EF4-FFF2-40B4-BE49-F238E27FC236}">
              <a16:creationId xmlns:a16="http://schemas.microsoft.com/office/drawing/2014/main" id="{A7FD555D-2DCC-4C41-9571-8E8A54CB6E3A}"/>
            </a:ext>
          </a:extLst>
        </xdr:cNvPr>
        <xdr:cNvSpPr/>
      </xdr:nvSpPr>
      <xdr:spPr>
        <a:xfrm>
          <a:off x="10426700" y="1856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28350</xdr:rowOff>
    </xdr:from>
    <xdr:to>
      <xdr:col>50</xdr:col>
      <xdr:colOff>165100</xdr:colOff>
      <xdr:row>108</xdr:row>
      <xdr:rowOff>129950</xdr:rowOff>
    </xdr:to>
    <xdr:sp macro="" textlink="">
      <xdr:nvSpPr>
        <xdr:cNvPr id="465" name="フローチャート: 判断 464">
          <a:extLst>
            <a:ext uri="{FF2B5EF4-FFF2-40B4-BE49-F238E27FC236}">
              <a16:creationId xmlns:a16="http://schemas.microsoft.com/office/drawing/2014/main" id="{F9A2DEDD-3739-47A8-9909-C8C6966CC09B}"/>
            </a:ext>
          </a:extLst>
        </xdr:cNvPr>
        <xdr:cNvSpPr/>
      </xdr:nvSpPr>
      <xdr:spPr>
        <a:xfrm>
          <a:off x="9588500" y="185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22520</xdr:rowOff>
    </xdr:from>
    <xdr:to>
      <xdr:col>46</xdr:col>
      <xdr:colOff>38100</xdr:colOff>
      <xdr:row>108</xdr:row>
      <xdr:rowOff>124120</xdr:rowOff>
    </xdr:to>
    <xdr:sp macro="" textlink="">
      <xdr:nvSpPr>
        <xdr:cNvPr id="466" name="フローチャート: 判断 465">
          <a:extLst>
            <a:ext uri="{FF2B5EF4-FFF2-40B4-BE49-F238E27FC236}">
              <a16:creationId xmlns:a16="http://schemas.microsoft.com/office/drawing/2014/main" id="{866A3610-6E83-406F-AB2B-0F8230448B96}"/>
            </a:ext>
          </a:extLst>
        </xdr:cNvPr>
        <xdr:cNvSpPr/>
      </xdr:nvSpPr>
      <xdr:spPr>
        <a:xfrm>
          <a:off x="8699500" y="185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26316</xdr:rowOff>
    </xdr:from>
    <xdr:to>
      <xdr:col>41</xdr:col>
      <xdr:colOff>101600</xdr:colOff>
      <xdr:row>108</xdr:row>
      <xdr:rowOff>127916</xdr:rowOff>
    </xdr:to>
    <xdr:sp macro="" textlink="">
      <xdr:nvSpPr>
        <xdr:cNvPr id="467" name="フローチャート: 判断 466">
          <a:extLst>
            <a:ext uri="{FF2B5EF4-FFF2-40B4-BE49-F238E27FC236}">
              <a16:creationId xmlns:a16="http://schemas.microsoft.com/office/drawing/2014/main" id="{2690561B-187D-4DC8-A486-64C1CE21F25A}"/>
            </a:ext>
          </a:extLst>
        </xdr:cNvPr>
        <xdr:cNvSpPr/>
      </xdr:nvSpPr>
      <xdr:spPr>
        <a:xfrm>
          <a:off x="7810500" y="185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8013</xdr:rowOff>
    </xdr:from>
    <xdr:to>
      <xdr:col>36</xdr:col>
      <xdr:colOff>165100</xdr:colOff>
      <xdr:row>108</xdr:row>
      <xdr:rowOff>109613</xdr:rowOff>
    </xdr:to>
    <xdr:sp macro="" textlink="">
      <xdr:nvSpPr>
        <xdr:cNvPr id="468" name="フローチャート: 判断 467">
          <a:extLst>
            <a:ext uri="{FF2B5EF4-FFF2-40B4-BE49-F238E27FC236}">
              <a16:creationId xmlns:a16="http://schemas.microsoft.com/office/drawing/2014/main" id="{26E9F1DD-FABF-44E1-8728-2B7280671A19}"/>
            </a:ext>
          </a:extLst>
        </xdr:cNvPr>
        <xdr:cNvSpPr/>
      </xdr:nvSpPr>
      <xdr:spPr>
        <a:xfrm>
          <a:off x="6921500" y="1852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2726F679-7C29-47B2-B66D-C3EA6D74784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2061F96E-6E62-4DEC-B00D-C974E9DDFAC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49EE8D24-1051-4565-9504-FB16F7886F8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8133556B-33DA-41A0-90CE-7F27A101A47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233BDDEB-090C-4BF7-9C90-084A5A75696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56634</xdr:rowOff>
    </xdr:from>
    <xdr:to>
      <xdr:col>55</xdr:col>
      <xdr:colOff>50800</xdr:colOff>
      <xdr:row>108</xdr:row>
      <xdr:rowOff>158234</xdr:rowOff>
    </xdr:to>
    <xdr:sp macro="" textlink="">
      <xdr:nvSpPr>
        <xdr:cNvPr id="474" name="楕円 473">
          <a:extLst>
            <a:ext uri="{FF2B5EF4-FFF2-40B4-BE49-F238E27FC236}">
              <a16:creationId xmlns:a16="http://schemas.microsoft.com/office/drawing/2014/main" id="{B8F5D400-6C61-46F9-A154-6EEB4140A065}"/>
            </a:ext>
          </a:extLst>
        </xdr:cNvPr>
        <xdr:cNvSpPr/>
      </xdr:nvSpPr>
      <xdr:spPr>
        <a:xfrm>
          <a:off x="10426700" y="1857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22295</xdr:rowOff>
    </xdr:from>
    <xdr:ext cx="690189" cy="259045"/>
    <xdr:sp macro="" textlink="">
      <xdr:nvSpPr>
        <xdr:cNvPr id="475" name="【港湾・漁港】&#10;一人当たり有形固定資産（償却資産）額該当値テキスト">
          <a:extLst>
            <a:ext uri="{FF2B5EF4-FFF2-40B4-BE49-F238E27FC236}">
              <a16:creationId xmlns:a16="http://schemas.microsoft.com/office/drawing/2014/main" id="{E0D4F08D-6B1B-4982-BC98-6653DFC239BC}"/>
            </a:ext>
          </a:extLst>
        </xdr:cNvPr>
        <xdr:cNvSpPr txBox="1"/>
      </xdr:nvSpPr>
      <xdr:spPr>
        <a:xfrm>
          <a:off x="10515600" y="18538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56091</xdr:rowOff>
    </xdr:from>
    <xdr:to>
      <xdr:col>50</xdr:col>
      <xdr:colOff>165100</xdr:colOff>
      <xdr:row>108</xdr:row>
      <xdr:rowOff>157691</xdr:rowOff>
    </xdr:to>
    <xdr:sp macro="" textlink="">
      <xdr:nvSpPr>
        <xdr:cNvPr id="476" name="楕円 475">
          <a:extLst>
            <a:ext uri="{FF2B5EF4-FFF2-40B4-BE49-F238E27FC236}">
              <a16:creationId xmlns:a16="http://schemas.microsoft.com/office/drawing/2014/main" id="{5F0CD036-6777-478B-9A8F-064D48D3A078}"/>
            </a:ext>
          </a:extLst>
        </xdr:cNvPr>
        <xdr:cNvSpPr/>
      </xdr:nvSpPr>
      <xdr:spPr>
        <a:xfrm>
          <a:off x="9588500" y="1857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106891</xdr:rowOff>
    </xdr:from>
    <xdr:to>
      <xdr:col>55</xdr:col>
      <xdr:colOff>0</xdr:colOff>
      <xdr:row>108</xdr:row>
      <xdr:rowOff>107434</xdr:rowOff>
    </xdr:to>
    <xdr:cxnSp macro="">
      <xdr:nvCxnSpPr>
        <xdr:cNvPr id="477" name="直線コネクタ 476">
          <a:extLst>
            <a:ext uri="{FF2B5EF4-FFF2-40B4-BE49-F238E27FC236}">
              <a16:creationId xmlns:a16="http://schemas.microsoft.com/office/drawing/2014/main" id="{67A9F681-848D-496D-8618-450C5A9E5DAC}"/>
            </a:ext>
          </a:extLst>
        </xdr:cNvPr>
        <xdr:cNvCxnSpPr/>
      </xdr:nvCxnSpPr>
      <xdr:spPr>
        <a:xfrm>
          <a:off x="9639300" y="18623491"/>
          <a:ext cx="838200" cy="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56970</xdr:rowOff>
    </xdr:from>
    <xdr:to>
      <xdr:col>46</xdr:col>
      <xdr:colOff>38100</xdr:colOff>
      <xdr:row>108</xdr:row>
      <xdr:rowOff>158570</xdr:rowOff>
    </xdr:to>
    <xdr:sp macro="" textlink="">
      <xdr:nvSpPr>
        <xdr:cNvPr id="478" name="楕円 477">
          <a:extLst>
            <a:ext uri="{FF2B5EF4-FFF2-40B4-BE49-F238E27FC236}">
              <a16:creationId xmlns:a16="http://schemas.microsoft.com/office/drawing/2014/main" id="{8847061B-78CC-4C33-8A15-3322C14E6195}"/>
            </a:ext>
          </a:extLst>
        </xdr:cNvPr>
        <xdr:cNvSpPr/>
      </xdr:nvSpPr>
      <xdr:spPr>
        <a:xfrm>
          <a:off x="8699500" y="1857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106891</xdr:rowOff>
    </xdr:from>
    <xdr:to>
      <xdr:col>50</xdr:col>
      <xdr:colOff>114300</xdr:colOff>
      <xdr:row>108</xdr:row>
      <xdr:rowOff>107770</xdr:rowOff>
    </xdr:to>
    <xdr:cxnSp macro="">
      <xdr:nvCxnSpPr>
        <xdr:cNvPr id="479" name="直線コネクタ 478">
          <a:extLst>
            <a:ext uri="{FF2B5EF4-FFF2-40B4-BE49-F238E27FC236}">
              <a16:creationId xmlns:a16="http://schemas.microsoft.com/office/drawing/2014/main" id="{CE314B85-48DF-413F-B182-426C1F0D7540}"/>
            </a:ext>
          </a:extLst>
        </xdr:cNvPr>
        <xdr:cNvCxnSpPr/>
      </xdr:nvCxnSpPr>
      <xdr:spPr>
        <a:xfrm flipV="1">
          <a:off x="8750300" y="18623491"/>
          <a:ext cx="889000" cy="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100492</xdr:rowOff>
    </xdr:from>
    <xdr:to>
      <xdr:col>41</xdr:col>
      <xdr:colOff>101600</xdr:colOff>
      <xdr:row>109</xdr:row>
      <xdr:rowOff>30642</xdr:rowOff>
    </xdr:to>
    <xdr:sp macro="" textlink="">
      <xdr:nvSpPr>
        <xdr:cNvPr id="480" name="楕円 479">
          <a:extLst>
            <a:ext uri="{FF2B5EF4-FFF2-40B4-BE49-F238E27FC236}">
              <a16:creationId xmlns:a16="http://schemas.microsoft.com/office/drawing/2014/main" id="{3D28BCB9-06B7-457B-823B-A6DA45CD9F5A}"/>
            </a:ext>
          </a:extLst>
        </xdr:cNvPr>
        <xdr:cNvSpPr/>
      </xdr:nvSpPr>
      <xdr:spPr>
        <a:xfrm>
          <a:off x="7810500" y="1861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107770</xdr:rowOff>
    </xdr:from>
    <xdr:to>
      <xdr:col>45</xdr:col>
      <xdr:colOff>177800</xdr:colOff>
      <xdr:row>108</xdr:row>
      <xdr:rowOff>151292</xdr:rowOff>
    </xdr:to>
    <xdr:cxnSp macro="">
      <xdr:nvCxnSpPr>
        <xdr:cNvPr id="481" name="直線コネクタ 480">
          <a:extLst>
            <a:ext uri="{FF2B5EF4-FFF2-40B4-BE49-F238E27FC236}">
              <a16:creationId xmlns:a16="http://schemas.microsoft.com/office/drawing/2014/main" id="{726B9981-6FBD-488C-8FED-FF7A74ADE803}"/>
            </a:ext>
          </a:extLst>
        </xdr:cNvPr>
        <xdr:cNvCxnSpPr/>
      </xdr:nvCxnSpPr>
      <xdr:spPr>
        <a:xfrm flipV="1">
          <a:off x="7861300" y="18624370"/>
          <a:ext cx="889000" cy="4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55508</xdr:rowOff>
    </xdr:from>
    <xdr:to>
      <xdr:col>36</xdr:col>
      <xdr:colOff>165100</xdr:colOff>
      <xdr:row>108</xdr:row>
      <xdr:rowOff>157108</xdr:rowOff>
    </xdr:to>
    <xdr:sp macro="" textlink="">
      <xdr:nvSpPr>
        <xdr:cNvPr id="482" name="楕円 481">
          <a:extLst>
            <a:ext uri="{FF2B5EF4-FFF2-40B4-BE49-F238E27FC236}">
              <a16:creationId xmlns:a16="http://schemas.microsoft.com/office/drawing/2014/main" id="{1D373B2D-23A0-4C53-823D-175726797365}"/>
            </a:ext>
          </a:extLst>
        </xdr:cNvPr>
        <xdr:cNvSpPr/>
      </xdr:nvSpPr>
      <xdr:spPr>
        <a:xfrm>
          <a:off x="6921500" y="1857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106308</xdr:rowOff>
    </xdr:from>
    <xdr:to>
      <xdr:col>41</xdr:col>
      <xdr:colOff>50800</xdr:colOff>
      <xdr:row>108</xdr:row>
      <xdr:rowOff>151292</xdr:rowOff>
    </xdr:to>
    <xdr:cxnSp macro="">
      <xdr:nvCxnSpPr>
        <xdr:cNvPr id="483" name="直線コネクタ 482">
          <a:extLst>
            <a:ext uri="{FF2B5EF4-FFF2-40B4-BE49-F238E27FC236}">
              <a16:creationId xmlns:a16="http://schemas.microsoft.com/office/drawing/2014/main" id="{AD040591-FF40-469A-990D-8E382A24BC64}"/>
            </a:ext>
          </a:extLst>
        </xdr:cNvPr>
        <xdr:cNvCxnSpPr/>
      </xdr:nvCxnSpPr>
      <xdr:spPr>
        <a:xfrm>
          <a:off x="6972300" y="18622908"/>
          <a:ext cx="889000" cy="4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106</xdr:row>
      <xdr:rowOff>146477</xdr:rowOff>
    </xdr:from>
    <xdr:ext cx="690189" cy="259045"/>
    <xdr:sp macro="" textlink="">
      <xdr:nvSpPr>
        <xdr:cNvPr id="484" name="n_1aveValue【港湾・漁港】&#10;一人当たり有形固定資産（償却資産）額">
          <a:extLst>
            <a:ext uri="{FF2B5EF4-FFF2-40B4-BE49-F238E27FC236}">
              <a16:creationId xmlns:a16="http://schemas.microsoft.com/office/drawing/2014/main" id="{44697C0D-62C0-4F05-9A8E-7ED8A37E1FBF}"/>
            </a:ext>
          </a:extLst>
        </xdr:cNvPr>
        <xdr:cNvSpPr txBox="1"/>
      </xdr:nvSpPr>
      <xdr:spPr>
        <a:xfrm>
          <a:off x="9281505" y="1832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140647</xdr:rowOff>
    </xdr:from>
    <xdr:ext cx="690189" cy="259045"/>
    <xdr:sp macro="" textlink="">
      <xdr:nvSpPr>
        <xdr:cNvPr id="485" name="n_2aveValue【港湾・漁港】&#10;一人当たり有形固定資産（償却資産）額">
          <a:extLst>
            <a:ext uri="{FF2B5EF4-FFF2-40B4-BE49-F238E27FC236}">
              <a16:creationId xmlns:a16="http://schemas.microsoft.com/office/drawing/2014/main" id="{A9687ED3-F707-47C1-96C1-71BD3A629286}"/>
            </a:ext>
          </a:extLst>
        </xdr:cNvPr>
        <xdr:cNvSpPr txBox="1"/>
      </xdr:nvSpPr>
      <xdr:spPr>
        <a:xfrm>
          <a:off x="8405205" y="183143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144443</xdr:rowOff>
    </xdr:from>
    <xdr:ext cx="690189" cy="259045"/>
    <xdr:sp macro="" textlink="">
      <xdr:nvSpPr>
        <xdr:cNvPr id="486" name="n_3aveValue【港湾・漁港】&#10;一人当たり有形固定資産（償却資産）額">
          <a:extLst>
            <a:ext uri="{FF2B5EF4-FFF2-40B4-BE49-F238E27FC236}">
              <a16:creationId xmlns:a16="http://schemas.microsoft.com/office/drawing/2014/main" id="{3E5878A7-2AC9-4F6C-BF52-5EA622FD6B77}"/>
            </a:ext>
          </a:extLst>
        </xdr:cNvPr>
        <xdr:cNvSpPr txBox="1"/>
      </xdr:nvSpPr>
      <xdr:spPr>
        <a:xfrm>
          <a:off x="7516205" y="18318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126140</xdr:rowOff>
    </xdr:from>
    <xdr:ext cx="690189" cy="259045"/>
    <xdr:sp macro="" textlink="">
      <xdr:nvSpPr>
        <xdr:cNvPr id="487" name="n_4aveValue【港湾・漁港】&#10;一人当たり有形固定資産（償却資産）額">
          <a:extLst>
            <a:ext uri="{FF2B5EF4-FFF2-40B4-BE49-F238E27FC236}">
              <a16:creationId xmlns:a16="http://schemas.microsoft.com/office/drawing/2014/main" id="{A9390B3E-21B2-453D-B0B3-228271D54365}"/>
            </a:ext>
          </a:extLst>
        </xdr:cNvPr>
        <xdr:cNvSpPr txBox="1"/>
      </xdr:nvSpPr>
      <xdr:spPr>
        <a:xfrm>
          <a:off x="6627205" y="182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108</xdr:row>
      <xdr:rowOff>148818</xdr:rowOff>
    </xdr:from>
    <xdr:ext cx="690189" cy="259045"/>
    <xdr:sp macro="" textlink="">
      <xdr:nvSpPr>
        <xdr:cNvPr id="488" name="n_1mainValue【港湾・漁港】&#10;一人当たり有形固定資産（償却資産）額">
          <a:extLst>
            <a:ext uri="{FF2B5EF4-FFF2-40B4-BE49-F238E27FC236}">
              <a16:creationId xmlns:a16="http://schemas.microsoft.com/office/drawing/2014/main" id="{C45A6C68-50EE-442C-9184-8739DC8037C2}"/>
            </a:ext>
          </a:extLst>
        </xdr:cNvPr>
        <xdr:cNvSpPr txBox="1"/>
      </xdr:nvSpPr>
      <xdr:spPr>
        <a:xfrm>
          <a:off x="9281505" y="186654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149697</xdr:rowOff>
    </xdr:from>
    <xdr:ext cx="690189" cy="259045"/>
    <xdr:sp macro="" textlink="">
      <xdr:nvSpPr>
        <xdr:cNvPr id="489" name="n_2mainValue【港湾・漁港】&#10;一人当たり有形固定資産（償却資産）額">
          <a:extLst>
            <a:ext uri="{FF2B5EF4-FFF2-40B4-BE49-F238E27FC236}">
              <a16:creationId xmlns:a16="http://schemas.microsoft.com/office/drawing/2014/main" id="{90127E89-247B-4064-933D-7A34450C5AF9}"/>
            </a:ext>
          </a:extLst>
        </xdr:cNvPr>
        <xdr:cNvSpPr txBox="1"/>
      </xdr:nvSpPr>
      <xdr:spPr>
        <a:xfrm>
          <a:off x="8405205" y="186662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21769</xdr:rowOff>
    </xdr:from>
    <xdr:ext cx="534377" cy="259045"/>
    <xdr:sp macro="" textlink="">
      <xdr:nvSpPr>
        <xdr:cNvPr id="490" name="n_3mainValue【港湾・漁港】&#10;一人当たり有形固定資産（償却資産）額">
          <a:extLst>
            <a:ext uri="{FF2B5EF4-FFF2-40B4-BE49-F238E27FC236}">
              <a16:creationId xmlns:a16="http://schemas.microsoft.com/office/drawing/2014/main" id="{25098FEA-6679-437D-B8E2-B44BA0DD7A88}"/>
            </a:ext>
          </a:extLst>
        </xdr:cNvPr>
        <xdr:cNvSpPr txBox="1"/>
      </xdr:nvSpPr>
      <xdr:spPr>
        <a:xfrm>
          <a:off x="7594111" y="1870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108</xdr:row>
      <xdr:rowOff>148235</xdr:rowOff>
    </xdr:from>
    <xdr:ext cx="690189" cy="259045"/>
    <xdr:sp macro="" textlink="">
      <xdr:nvSpPr>
        <xdr:cNvPr id="491" name="n_4mainValue【港湾・漁港】&#10;一人当たり有形固定資産（償却資産）額">
          <a:extLst>
            <a:ext uri="{FF2B5EF4-FFF2-40B4-BE49-F238E27FC236}">
              <a16:creationId xmlns:a16="http://schemas.microsoft.com/office/drawing/2014/main" id="{F6BC0503-5BA1-4407-837C-E10AFC97E081}"/>
            </a:ext>
          </a:extLst>
        </xdr:cNvPr>
        <xdr:cNvSpPr txBox="1"/>
      </xdr:nvSpPr>
      <xdr:spPr>
        <a:xfrm>
          <a:off x="6627205" y="186648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0311657D-A2E7-4BB7-A6DC-EFC5B07F3FA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14F46529-87CF-4E2F-A82D-66294EE25E3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3359901C-CA71-4D60-B609-C0E1B74BF85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59B94C70-0D19-43D7-8BCD-6BCDE669E10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73DCFE89-3A32-44D6-B424-0203445532A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DF456CC8-B752-4010-B6E9-4C52D8BCC60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39907B84-27DE-4EF8-942A-2722EEFDD9D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8C4FD275-60FF-46A8-88ED-8476F4903FE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86E053A5-FE23-4114-91EE-86183F13332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88363ECC-24B2-4D50-9434-014D0D076FE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40B16194-EBE2-47D5-B0A3-665B4B08780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a:extLst>
            <a:ext uri="{FF2B5EF4-FFF2-40B4-BE49-F238E27FC236}">
              <a16:creationId xmlns:a16="http://schemas.microsoft.com/office/drawing/2014/main" id="{2A35513F-ECE6-482F-A203-E93FABD28D3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a:extLst>
            <a:ext uri="{FF2B5EF4-FFF2-40B4-BE49-F238E27FC236}">
              <a16:creationId xmlns:a16="http://schemas.microsoft.com/office/drawing/2014/main" id="{FCECBD1B-5A88-45D9-A5F0-55408322ED6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a:extLst>
            <a:ext uri="{FF2B5EF4-FFF2-40B4-BE49-F238E27FC236}">
              <a16:creationId xmlns:a16="http://schemas.microsoft.com/office/drawing/2014/main" id="{901804AE-5EC8-49E3-AC36-404AD634B05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a:extLst>
            <a:ext uri="{FF2B5EF4-FFF2-40B4-BE49-F238E27FC236}">
              <a16:creationId xmlns:a16="http://schemas.microsoft.com/office/drawing/2014/main" id="{AC1F02C5-E73B-4562-9710-D4FB02373A9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a:extLst>
            <a:ext uri="{FF2B5EF4-FFF2-40B4-BE49-F238E27FC236}">
              <a16:creationId xmlns:a16="http://schemas.microsoft.com/office/drawing/2014/main" id="{246111B9-C309-4633-B913-8C686796F6F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a:extLst>
            <a:ext uri="{FF2B5EF4-FFF2-40B4-BE49-F238E27FC236}">
              <a16:creationId xmlns:a16="http://schemas.microsoft.com/office/drawing/2014/main" id="{D07B21B5-740B-4997-835F-192B8C5A819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a:extLst>
            <a:ext uri="{FF2B5EF4-FFF2-40B4-BE49-F238E27FC236}">
              <a16:creationId xmlns:a16="http://schemas.microsoft.com/office/drawing/2014/main" id="{74ABD950-AD90-4F28-8316-C03215AAD12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a:extLst>
            <a:ext uri="{FF2B5EF4-FFF2-40B4-BE49-F238E27FC236}">
              <a16:creationId xmlns:a16="http://schemas.microsoft.com/office/drawing/2014/main" id="{792CD2EA-BD63-4D7C-9298-820217AF3CA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a:extLst>
            <a:ext uri="{FF2B5EF4-FFF2-40B4-BE49-F238E27FC236}">
              <a16:creationId xmlns:a16="http://schemas.microsoft.com/office/drawing/2014/main" id="{58379A54-7F1A-4EAA-8914-71F844F5378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2" name="テキスト ボックス 511">
          <a:extLst>
            <a:ext uri="{FF2B5EF4-FFF2-40B4-BE49-F238E27FC236}">
              <a16:creationId xmlns:a16="http://schemas.microsoft.com/office/drawing/2014/main" id="{4ECD6C1E-DB62-4B64-976B-D4F30F7F07B1}"/>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9CDF0D94-7DDF-4854-BC5A-9D5E681BCCC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a:extLst>
            <a:ext uri="{FF2B5EF4-FFF2-40B4-BE49-F238E27FC236}">
              <a16:creationId xmlns:a16="http://schemas.microsoft.com/office/drawing/2014/main" id="{8FB072B7-08DD-4698-B73E-1AE9D7FA439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5" name="直線コネクタ 514">
          <a:extLst>
            <a:ext uri="{FF2B5EF4-FFF2-40B4-BE49-F238E27FC236}">
              <a16:creationId xmlns:a16="http://schemas.microsoft.com/office/drawing/2014/main" id="{623AB311-6086-432D-9BA9-B0CF83738E1C}"/>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6" name="【認定こども園・幼稚園・保育所】&#10;有形固定資産減価償却率最小値テキスト">
          <a:extLst>
            <a:ext uri="{FF2B5EF4-FFF2-40B4-BE49-F238E27FC236}">
              <a16:creationId xmlns:a16="http://schemas.microsoft.com/office/drawing/2014/main" id="{E1714807-CF5C-406B-93D3-97F674D719DF}"/>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7" name="直線コネクタ 516">
          <a:extLst>
            <a:ext uri="{FF2B5EF4-FFF2-40B4-BE49-F238E27FC236}">
              <a16:creationId xmlns:a16="http://schemas.microsoft.com/office/drawing/2014/main" id="{5082BCCA-9CAE-4C67-9B5D-AF426F02A322}"/>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8" name="【認定こども園・幼稚園・保育所】&#10;有形固定資産減価償却率最大値テキスト">
          <a:extLst>
            <a:ext uri="{FF2B5EF4-FFF2-40B4-BE49-F238E27FC236}">
              <a16:creationId xmlns:a16="http://schemas.microsoft.com/office/drawing/2014/main" id="{0AB8C911-B6E8-4E2D-B2C9-88BC6B3B427A}"/>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9" name="直線コネクタ 518">
          <a:extLst>
            <a:ext uri="{FF2B5EF4-FFF2-40B4-BE49-F238E27FC236}">
              <a16:creationId xmlns:a16="http://schemas.microsoft.com/office/drawing/2014/main" id="{5D67BE5E-A1CC-48A7-9D23-F491E6178FF6}"/>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520" name="【認定こども園・幼稚園・保育所】&#10;有形固定資産減価償却率平均値テキスト">
          <a:extLst>
            <a:ext uri="{FF2B5EF4-FFF2-40B4-BE49-F238E27FC236}">
              <a16:creationId xmlns:a16="http://schemas.microsoft.com/office/drawing/2014/main" id="{0FA7F688-C77E-419E-83C6-6071EBE7B2FE}"/>
            </a:ext>
          </a:extLst>
        </xdr:cNvPr>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521" name="フローチャート: 判断 520">
          <a:extLst>
            <a:ext uri="{FF2B5EF4-FFF2-40B4-BE49-F238E27FC236}">
              <a16:creationId xmlns:a16="http://schemas.microsoft.com/office/drawing/2014/main" id="{60FA612C-0C63-42BA-A340-D0CDC20E5F3F}"/>
            </a:ext>
          </a:extLst>
        </xdr:cNvPr>
        <xdr:cNvSpPr/>
      </xdr:nvSpPr>
      <xdr:spPr>
        <a:xfrm>
          <a:off x="16268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522" name="フローチャート: 判断 521">
          <a:extLst>
            <a:ext uri="{FF2B5EF4-FFF2-40B4-BE49-F238E27FC236}">
              <a16:creationId xmlns:a16="http://schemas.microsoft.com/office/drawing/2014/main" id="{6E952E9C-9D15-465C-8BA3-A94C9A2988B0}"/>
            </a:ext>
          </a:extLst>
        </xdr:cNvPr>
        <xdr:cNvSpPr/>
      </xdr:nvSpPr>
      <xdr:spPr>
        <a:xfrm>
          <a:off x="1543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523" name="フローチャート: 判断 522">
          <a:extLst>
            <a:ext uri="{FF2B5EF4-FFF2-40B4-BE49-F238E27FC236}">
              <a16:creationId xmlns:a16="http://schemas.microsoft.com/office/drawing/2014/main" id="{86C93905-52CB-4843-B27F-58F89FFB3ED9}"/>
            </a:ext>
          </a:extLst>
        </xdr:cNvPr>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524" name="フローチャート: 判断 523">
          <a:extLst>
            <a:ext uri="{FF2B5EF4-FFF2-40B4-BE49-F238E27FC236}">
              <a16:creationId xmlns:a16="http://schemas.microsoft.com/office/drawing/2014/main" id="{BEF6B2DE-53BF-4D41-80CF-8F9632641E88}"/>
            </a:ext>
          </a:extLst>
        </xdr:cNvPr>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525" name="フローチャート: 判断 524">
          <a:extLst>
            <a:ext uri="{FF2B5EF4-FFF2-40B4-BE49-F238E27FC236}">
              <a16:creationId xmlns:a16="http://schemas.microsoft.com/office/drawing/2014/main" id="{F5B80790-A110-4254-937F-0B026339C341}"/>
            </a:ext>
          </a:extLst>
        </xdr:cNvPr>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B86D533D-B0F9-45BE-9D5D-CD76EAEAD90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FD04A253-61DC-472A-A47B-8E07B4C5229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E47793FF-12C4-4ADF-8F33-88361E7B345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E971862C-4986-4A8F-859B-3EE154E9FAD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E9F73B-FF59-4FDD-B663-E8773D6F259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152400</xdr:rowOff>
    </xdr:from>
    <xdr:to>
      <xdr:col>85</xdr:col>
      <xdr:colOff>177800</xdr:colOff>
      <xdr:row>34</xdr:row>
      <xdr:rowOff>82550</xdr:rowOff>
    </xdr:to>
    <xdr:sp macro="" textlink="">
      <xdr:nvSpPr>
        <xdr:cNvPr id="531" name="楕円 530">
          <a:extLst>
            <a:ext uri="{FF2B5EF4-FFF2-40B4-BE49-F238E27FC236}">
              <a16:creationId xmlns:a16="http://schemas.microsoft.com/office/drawing/2014/main" id="{118D246F-CF10-43D1-A74B-199024423B2D}"/>
            </a:ext>
          </a:extLst>
        </xdr:cNvPr>
        <xdr:cNvSpPr/>
      </xdr:nvSpPr>
      <xdr:spPr>
        <a:xfrm>
          <a:off x="162687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3827</xdr:rowOff>
    </xdr:from>
    <xdr:ext cx="405111" cy="259045"/>
    <xdr:sp macro="" textlink="">
      <xdr:nvSpPr>
        <xdr:cNvPr id="532" name="【認定こども園・幼稚園・保育所】&#10;有形固定資産減価償却率該当値テキスト">
          <a:extLst>
            <a:ext uri="{FF2B5EF4-FFF2-40B4-BE49-F238E27FC236}">
              <a16:creationId xmlns:a16="http://schemas.microsoft.com/office/drawing/2014/main" id="{7ADCE435-E399-4129-A94E-9A22BE2371FB}"/>
            </a:ext>
          </a:extLst>
        </xdr:cNvPr>
        <xdr:cNvSpPr txBox="1"/>
      </xdr:nvSpPr>
      <xdr:spPr>
        <a:xfrm>
          <a:off x="16357600" y="566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115570</xdr:rowOff>
    </xdr:from>
    <xdr:to>
      <xdr:col>81</xdr:col>
      <xdr:colOff>101600</xdr:colOff>
      <xdr:row>34</xdr:row>
      <xdr:rowOff>45720</xdr:rowOff>
    </xdr:to>
    <xdr:sp macro="" textlink="">
      <xdr:nvSpPr>
        <xdr:cNvPr id="533" name="楕円 532">
          <a:extLst>
            <a:ext uri="{FF2B5EF4-FFF2-40B4-BE49-F238E27FC236}">
              <a16:creationId xmlns:a16="http://schemas.microsoft.com/office/drawing/2014/main" id="{6FF3D3BA-6DF1-4114-ABB3-35C38B5C63B5}"/>
            </a:ext>
          </a:extLst>
        </xdr:cNvPr>
        <xdr:cNvSpPr/>
      </xdr:nvSpPr>
      <xdr:spPr>
        <a:xfrm>
          <a:off x="15430500" y="57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166370</xdr:rowOff>
    </xdr:from>
    <xdr:to>
      <xdr:col>85</xdr:col>
      <xdr:colOff>127000</xdr:colOff>
      <xdr:row>34</xdr:row>
      <xdr:rowOff>31750</xdr:rowOff>
    </xdr:to>
    <xdr:cxnSp macro="">
      <xdr:nvCxnSpPr>
        <xdr:cNvPr id="534" name="直線コネクタ 533">
          <a:extLst>
            <a:ext uri="{FF2B5EF4-FFF2-40B4-BE49-F238E27FC236}">
              <a16:creationId xmlns:a16="http://schemas.microsoft.com/office/drawing/2014/main" id="{D1DE5F8D-BD4D-4835-9CC0-0D1CE516DAF4}"/>
            </a:ext>
          </a:extLst>
        </xdr:cNvPr>
        <xdr:cNvCxnSpPr/>
      </xdr:nvCxnSpPr>
      <xdr:spPr>
        <a:xfrm>
          <a:off x="15481300" y="5824220"/>
          <a:ext cx="8382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78740</xdr:rowOff>
    </xdr:from>
    <xdr:to>
      <xdr:col>76</xdr:col>
      <xdr:colOff>165100</xdr:colOff>
      <xdr:row>34</xdr:row>
      <xdr:rowOff>8890</xdr:rowOff>
    </xdr:to>
    <xdr:sp macro="" textlink="">
      <xdr:nvSpPr>
        <xdr:cNvPr id="535" name="楕円 534">
          <a:extLst>
            <a:ext uri="{FF2B5EF4-FFF2-40B4-BE49-F238E27FC236}">
              <a16:creationId xmlns:a16="http://schemas.microsoft.com/office/drawing/2014/main" id="{6A6FEA16-E012-402A-8A06-D34FE258F13B}"/>
            </a:ext>
          </a:extLst>
        </xdr:cNvPr>
        <xdr:cNvSpPr/>
      </xdr:nvSpPr>
      <xdr:spPr>
        <a:xfrm>
          <a:off x="14541500" y="573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129540</xdr:rowOff>
    </xdr:from>
    <xdr:to>
      <xdr:col>81</xdr:col>
      <xdr:colOff>50800</xdr:colOff>
      <xdr:row>33</xdr:row>
      <xdr:rowOff>166370</xdr:rowOff>
    </xdr:to>
    <xdr:cxnSp macro="">
      <xdr:nvCxnSpPr>
        <xdr:cNvPr id="536" name="直線コネクタ 535">
          <a:extLst>
            <a:ext uri="{FF2B5EF4-FFF2-40B4-BE49-F238E27FC236}">
              <a16:creationId xmlns:a16="http://schemas.microsoft.com/office/drawing/2014/main" id="{ED441D53-A93C-40EE-A99B-2D102C6C1851}"/>
            </a:ext>
          </a:extLst>
        </xdr:cNvPr>
        <xdr:cNvCxnSpPr/>
      </xdr:nvCxnSpPr>
      <xdr:spPr>
        <a:xfrm>
          <a:off x="14592300" y="578739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64770</xdr:rowOff>
    </xdr:from>
    <xdr:to>
      <xdr:col>72</xdr:col>
      <xdr:colOff>38100</xdr:colOff>
      <xdr:row>34</xdr:row>
      <xdr:rowOff>166370</xdr:rowOff>
    </xdr:to>
    <xdr:sp macro="" textlink="">
      <xdr:nvSpPr>
        <xdr:cNvPr id="537" name="楕円 536">
          <a:extLst>
            <a:ext uri="{FF2B5EF4-FFF2-40B4-BE49-F238E27FC236}">
              <a16:creationId xmlns:a16="http://schemas.microsoft.com/office/drawing/2014/main" id="{EBF0CD0D-278D-4072-ACD9-668F7794D118}"/>
            </a:ext>
          </a:extLst>
        </xdr:cNvPr>
        <xdr:cNvSpPr/>
      </xdr:nvSpPr>
      <xdr:spPr>
        <a:xfrm>
          <a:off x="13652500" y="58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129540</xdr:rowOff>
    </xdr:from>
    <xdr:to>
      <xdr:col>76</xdr:col>
      <xdr:colOff>114300</xdr:colOff>
      <xdr:row>34</xdr:row>
      <xdr:rowOff>115570</xdr:rowOff>
    </xdr:to>
    <xdr:cxnSp macro="">
      <xdr:nvCxnSpPr>
        <xdr:cNvPr id="538" name="直線コネクタ 537">
          <a:extLst>
            <a:ext uri="{FF2B5EF4-FFF2-40B4-BE49-F238E27FC236}">
              <a16:creationId xmlns:a16="http://schemas.microsoft.com/office/drawing/2014/main" id="{9456BE15-0B28-46BA-87B2-6F6E870F4411}"/>
            </a:ext>
          </a:extLst>
        </xdr:cNvPr>
        <xdr:cNvCxnSpPr/>
      </xdr:nvCxnSpPr>
      <xdr:spPr>
        <a:xfrm flipV="1">
          <a:off x="13703300" y="5787390"/>
          <a:ext cx="889000" cy="15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26670</xdr:rowOff>
    </xdr:from>
    <xdr:to>
      <xdr:col>67</xdr:col>
      <xdr:colOff>101600</xdr:colOff>
      <xdr:row>34</xdr:row>
      <xdr:rowOff>128270</xdr:rowOff>
    </xdr:to>
    <xdr:sp macro="" textlink="">
      <xdr:nvSpPr>
        <xdr:cNvPr id="539" name="楕円 538">
          <a:extLst>
            <a:ext uri="{FF2B5EF4-FFF2-40B4-BE49-F238E27FC236}">
              <a16:creationId xmlns:a16="http://schemas.microsoft.com/office/drawing/2014/main" id="{9A69A74C-4CA4-4B58-9590-85F9BDDAC72D}"/>
            </a:ext>
          </a:extLst>
        </xdr:cNvPr>
        <xdr:cNvSpPr/>
      </xdr:nvSpPr>
      <xdr:spPr>
        <a:xfrm>
          <a:off x="127635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77470</xdr:rowOff>
    </xdr:from>
    <xdr:to>
      <xdr:col>71</xdr:col>
      <xdr:colOff>177800</xdr:colOff>
      <xdr:row>34</xdr:row>
      <xdr:rowOff>115570</xdr:rowOff>
    </xdr:to>
    <xdr:cxnSp macro="">
      <xdr:nvCxnSpPr>
        <xdr:cNvPr id="540" name="直線コネクタ 539">
          <a:extLst>
            <a:ext uri="{FF2B5EF4-FFF2-40B4-BE49-F238E27FC236}">
              <a16:creationId xmlns:a16="http://schemas.microsoft.com/office/drawing/2014/main" id="{B7ADED9E-1682-4004-84D3-7D7EB0B78F65}"/>
            </a:ext>
          </a:extLst>
        </xdr:cNvPr>
        <xdr:cNvCxnSpPr/>
      </xdr:nvCxnSpPr>
      <xdr:spPr>
        <a:xfrm>
          <a:off x="12814300" y="59067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118127</xdr:rowOff>
    </xdr:from>
    <xdr:ext cx="405111" cy="259045"/>
    <xdr:sp macro="" textlink="">
      <xdr:nvSpPr>
        <xdr:cNvPr id="541" name="n_1aveValue【認定こども園・幼稚園・保育所】&#10;有形固定資産減価償却率">
          <a:extLst>
            <a:ext uri="{FF2B5EF4-FFF2-40B4-BE49-F238E27FC236}">
              <a16:creationId xmlns:a16="http://schemas.microsoft.com/office/drawing/2014/main" id="{29F662B7-16A8-4F9C-B55C-518DB85855CD}"/>
            </a:ext>
          </a:extLst>
        </xdr:cNvPr>
        <xdr:cNvSpPr txBox="1"/>
      </xdr:nvSpPr>
      <xdr:spPr>
        <a:xfrm>
          <a:off x="1526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130827</xdr:rowOff>
    </xdr:from>
    <xdr:ext cx="405111" cy="259045"/>
    <xdr:sp macro="" textlink="">
      <xdr:nvSpPr>
        <xdr:cNvPr id="542" name="n_2aveValue【認定こども園・幼稚園・保育所】&#10;有形固定資産減価償却率">
          <a:extLst>
            <a:ext uri="{FF2B5EF4-FFF2-40B4-BE49-F238E27FC236}">
              <a16:creationId xmlns:a16="http://schemas.microsoft.com/office/drawing/2014/main" id="{7938117E-608D-451D-A605-ECCABE586E28}"/>
            </a:ext>
          </a:extLst>
        </xdr:cNvPr>
        <xdr:cNvSpPr txBox="1"/>
      </xdr:nvSpPr>
      <xdr:spPr>
        <a:xfrm>
          <a:off x="1438974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93997</xdr:rowOff>
    </xdr:from>
    <xdr:ext cx="405111" cy="259045"/>
    <xdr:sp macro="" textlink="">
      <xdr:nvSpPr>
        <xdr:cNvPr id="543" name="n_3aveValue【認定こども園・幼稚園・保育所】&#10;有形固定資産減価償却率">
          <a:extLst>
            <a:ext uri="{FF2B5EF4-FFF2-40B4-BE49-F238E27FC236}">
              <a16:creationId xmlns:a16="http://schemas.microsoft.com/office/drawing/2014/main" id="{3CB0DDB6-8089-454F-90FF-AF58D9896F20}"/>
            </a:ext>
          </a:extLst>
        </xdr:cNvPr>
        <xdr:cNvSpPr txBox="1"/>
      </xdr:nvSpPr>
      <xdr:spPr>
        <a:xfrm>
          <a:off x="13500744"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99077</xdr:rowOff>
    </xdr:from>
    <xdr:ext cx="405111" cy="259045"/>
    <xdr:sp macro="" textlink="">
      <xdr:nvSpPr>
        <xdr:cNvPr id="544" name="n_4aveValue【認定こども園・幼稚園・保育所】&#10;有形固定資産減価償却率">
          <a:extLst>
            <a:ext uri="{FF2B5EF4-FFF2-40B4-BE49-F238E27FC236}">
              <a16:creationId xmlns:a16="http://schemas.microsoft.com/office/drawing/2014/main" id="{E7831F1B-F8F2-4297-9A4F-8C10260F2588}"/>
            </a:ext>
          </a:extLst>
        </xdr:cNvPr>
        <xdr:cNvSpPr txBox="1"/>
      </xdr:nvSpPr>
      <xdr:spPr>
        <a:xfrm>
          <a:off x="12611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32</xdr:row>
      <xdr:rowOff>62247</xdr:rowOff>
    </xdr:from>
    <xdr:ext cx="340478" cy="259045"/>
    <xdr:sp macro="" textlink="">
      <xdr:nvSpPr>
        <xdr:cNvPr id="545" name="n_1mainValue【認定こども園・幼稚園・保育所】&#10;有形固定資産減価償却率">
          <a:extLst>
            <a:ext uri="{FF2B5EF4-FFF2-40B4-BE49-F238E27FC236}">
              <a16:creationId xmlns:a16="http://schemas.microsoft.com/office/drawing/2014/main" id="{48D1F219-DDFF-4038-AB42-AF30E2BD6B54}"/>
            </a:ext>
          </a:extLst>
        </xdr:cNvPr>
        <xdr:cNvSpPr txBox="1"/>
      </xdr:nvSpPr>
      <xdr:spPr>
        <a:xfrm>
          <a:off x="15298361" y="55486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25417</xdr:rowOff>
    </xdr:from>
    <xdr:ext cx="340478" cy="259045"/>
    <xdr:sp macro="" textlink="">
      <xdr:nvSpPr>
        <xdr:cNvPr id="546" name="n_2mainValue【認定こども園・幼稚園・保育所】&#10;有形固定資産減価償却率">
          <a:extLst>
            <a:ext uri="{FF2B5EF4-FFF2-40B4-BE49-F238E27FC236}">
              <a16:creationId xmlns:a16="http://schemas.microsoft.com/office/drawing/2014/main" id="{7B9CDD72-80C6-4B13-A026-097D9416BC66}"/>
            </a:ext>
          </a:extLst>
        </xdr:cNvPr>
        <xdr:cNvSpPr txBox="1"/>
      </xdr:nvSpPr>
      <xdr:spPr>
        <a:xfrm>
          <a:off x="14422061" y="5511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11447</xdr:rowOff>
    </xdr:from>
    <xdr:ext cx="405111" cy="259045"/>
    <xdr:sp macro="" textlink="">
      <xdr:nvSpPr>
        <xdr:cNvPr id="547" name="n_3mainValue【認定こども園・幼稚園・保育所】&#10;有形固定資産減価償却率">
          <a:extLst>
            <a:ext uri="{FF2B5EF4-FFF2-40B4-BE49-F238E27FC236}">
              <a16:creationId xmlns:a16="http://schemas.microsoft.com/office/drawing/2014/main" id="{4A6980D6-788B-4191-8DAB-88EFA5112276}"/>
            </a:ext>
          </a:extLst>
        </xdr:cNvPr>
        <xdr:cNvSpPr txBox="1"/>
      </xdr:nvSpPr>
      <xdr:spPr>
        <a:xfrm>
          <a:off x="13500744" y="566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144797</xdr:rowOff>
    </xdr:from>
    <xdr:ext cx="405111" cy="259045"/>
    <xdr:sp macro="" textlink="">
      <xdr:nvSpPr>
        <xdr:cNvPr id="548" name="n_4mainValue【認定こども園・幼稚園・保育所】&#10;有形固定資産減価償却率">
          <a:extLst>
            <a:ext uri="{FF2B5EF4-FFF2-40B4-BE49-F238E27FC236}">
              <a16:creationId xmlns:a16="http://schemas.microsoft.com/office/drawing/2014/main" id="{2BB4351A-F863-4403-A681-DE4CDFF91C74}"/>
            </a:ext>
          </a:extLst>
        </xdr:cNvPr>
        <xdr:cNvSpPr txBox="1"/>
      </xdr:nvSpPr>
      <xdr:spPr>
        <a:xfrm>
          <a:off x="12611744" y="563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E2562334-E0FB-4F68-9B0A-75425E0A727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43E36E8F-F088-4F80-9CBC-8B3FDC4E8B2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71AC4116-9A82-420A-928E-00465D6B62D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4FC1983B-F0F6-45DA-8EF4-F50AF499EA8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873FFEFA-AF0C-465C-B505-0ADB8FC5400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9D5E7D24-3ECD-4B72-8E23-5250793B260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6D35485A-EEF6-4734-BDE3-156501B6217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F7DC5F10-C6B4-4540-B540-56984090C79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EAA61CC7-0B39-4A27-9FF1-8E5BC40F5CF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29DFD200-A764-4BB7-9B74-D0A8CABBA45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9" name="直線コネクタ 558">
          <a:extLst>
            <a:ext uri="{FF2B5EF4-FFF2-40B4-BE49-F238E27FC236}">
              <a16:creationId xmlns:a16="http://schemas.microsoft.com/office/drawing/2014/main" id="{21661839-14C0-4FED-9981-9E250542A9C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0" name="テキスト ボックス 559">
          <a:extLst>
            <a:ext uri="{FF2B5EF4-FFF2-40B4-BE49-F238E27FC236}">
              <a16:creationId xmlns:a16="http://schemas.microsoft.com/office/drawing/2014/main" id="{C17B0E80-14EB-45CE-A0FD-C4F701B23FF6}"/>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1" name="直線コネクタ 560">
          <a:extLst>
            <a:ext uri="{FF2B5EF4-FFF2-40B4-BE49-F238E27FC236}">
              <a16:creationId xmlns:a16="http://schemas.microsoft.com/office/drawing/2014/main" id="{B7DB616B-7981-49E1-956F-7007C68A701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2" name="テキスト ボックス 561">
          <a:extLst>
            <a:ext uri="{FF2B5EF4-FFF2-40B4-BE49-F238E27FC236}">
              <a16:creationId xmlns:a16="http://schemas.microsoft.com/office/drawing/2014/main" id="{0D32BF88-4CD1-424B-BDC1-26DCEB5C0719}"/>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3" name="直線コネクタ 562">
          <a:extLst>
            <a:ext uri="{FF2B5EF4-FFF2-40B4-BE49-F238E27FC236}">
              <a16:creationId xmlns:a16="http://schemas.microsoft.com/office/drawing/2014/main" id="{3B4CAA37-4778-4618-9ADC-1A4F071129F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4" name="テキスト ボックス 563">
          <a:extLst>
            <a:ext uri="{FF2B5EF4-FFF2-40B4-BE49-F238E27FC236}">
              <a16:creationId xmlns:a16="http://schemas.microsoft.com/office/drawing/2014/main" id="{0422E7EF-8FF7-499B-A264-17D4E0BC161B}"/>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5" name="直線コネクタ 564">
          <a:extLst>
            <a:ext uri="{FF2B5EF4-FFF2-40B4-BE49-F238E27FC236}">
              <a16:creationId xmlns:a16="http://schemas.microsoft.com/office/drawing/2014/main" id="{1030E9B4-B1FE-4F30-9CBA-6C4C17481F72}"/>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6" name="テキスト ボックス 565">
          <a:extLst>
            <a:ext uri="{FF2B5EF4-FFF2-40B4-BE49-F238E27FC236}">
              <a16:creationId xmlns:a16="http://schemas.microsoft.com/office/drawing/2014/main" id="{6369DC65-D06E-42DA-9DC2-594AE8C5649D}"/>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7" name="直線コネクタ 566">
          <a:extLst>
            <a:ext uri="{FF2B5EF4-FFF2-40B4-BE49-F238E27FC236}">
              <a16:creationId xmlns:a16="http://schemas.microsoft.com/office/drawing/2014/main" id="{EF7612E0-CBEF-42A3-A2F5-11F6A920AFB5}"/>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8" name="テキスト ボックス 567">
          <a:extLst>
            <a:ext uri="{FF2B5EF4-FFF2-40B4-BE49-F238E27FC236}">
              <a16:creationId xmlns:a16="http://schemas.microsoft.com/office/drawing/2014/main" id="{B09FAE1B-252F-4347-8836-C93E4C2D8702}"/>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9" name="直線コネクタ 568">
          <a:extLst>
            <a:ext uri="{FF2B5EF4-FFF2-40B4-BE49-F238E27FC236}">
              <a16:creationId xmlns:a16="http://schemas.microsoft.com/office/drawing/2014/main" id="{4DDE8849-9FD7-4797-9BEF-6E5B5648874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0" name="テキスト ボックス 569">
          <a:extLst>
            <a:ext uri="{FF2B5EF4-FFF2-40B4-BE49-F238E27FC236}">
              <a16:creationId xmlns:a16="http://schemas.microsoft.com/office/drawing/2014/main" id="{8EF58F38-0A64-4523-9E24-C7AB94D9B264}"/>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4CC88E3E-FFC7-4F7C-ABF5-8DC9A82A62F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a:extLst>
            <a:ext uri="{FF2B5EF4-FFF2-40B4-BE49-F238E27FC236}">
              <a16:creationId xmlns:a16="http://schemas.microsoft.com/office/drawing/2014/main" id="{D97A1744-CC51-452E-A1D1-43075C2A0E0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a:extLst>
            <a:ext uri="{FF2B5EF4-FFF2-40B4-BE49-F238E27FC236}">
              <a16:creationId xmlns:a16="http://schemas.microsoft.com/office/drawing/2014/main" id="{2BF812BD-9D41-41C9-BA10-0564D8A5137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574" name="直線コネクタ 573">
          <a:extLst>
            <a:ext uri="{FF2B5EF4-FFF2-40B4-BE49-F238E27FC236}">
              <a16:creationId xmlns:a16="http://schemas.microsoft.com/office/drawing/2014/main" id="{5A4CF172-C8FF-40FE-8E91-77F3ED6C38FB}"/>
            </a:ext>
          </a:extLst>
        </xdr:cNvPr>
        <xdr:cNvCxnSpPr/>
      </xdr:nvCxnSpPr>
      <xdr:spPr>
        <a:xfrm flipV="1">
          <a:off x="22160864" y="57302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575" name="【認定こども園・幼稚園・保育所】&#10;一人当たり面積最小値テキスト">
          <a:extLst>
            <a:ext uri="{FF2B5EF4-FFF2-40B4-BE49-F238E27FC236}">
              <a16:creationId xmlns:a16="http://schemas.microsoft.com/office/drawing/2014/main" id="{B0642391-FAD0-45EE-B10F-697770C526C4}"/>
            </a:ext>
          </a:extLst>
        </xdr:cNvPr>
        <xdr:cNvSpPr txBox="1"/>
      </xdr:nvSpPr>
      <xdr:spPr>
        <a:xfrm>
          <a:off x="22199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576" name="直線コネクタ 575">
          <a:extLst>
            <a:ext uri="{FF2B5EF4-FFF2-40B4-BE49-F238E27FC236}">
              <a16:creationId xmlns:a16="http://schemas.microsoft.com/office/drawing/2014/main" id="{D2915303-24CF-440E-9827-B8B2DC1FEA3D}"/>
            </a:ext>
          </a:extLst>
        </xdr:cNvPr>
        <xdr:cNvCxnSpPr/>
      </xdr:nvCxnSpPr>
      <xdr:spPr>
        <a:xfrm>
          <a:off x="22072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577" name="【認定こども園・幼稚園・保育所】&#10;一人当たり面積最大値テキスト">
          <a:extLst>
            <a:ext uri="{FF2B5EF4-FFF2-40B4-BE49-F238E27FC236}">
              <a16:creationId xmlns:a16="http://schemas.microsoft.com/office/drawing/2014/main" id="{87E37DE3-C4AD-4A45-9FDE-4742DCADFAD8}"/>
            </a:ext>
          </a:extLst>
        </xdr:cNvPr>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578" name="直線コネクタ 577">
          <a:extLst>
            <a:ext uri="{FF2B5EF4-FFF2-40B4-BE49-F238E27FC236}">
              <a16:creationId xmlns:a16="http://schemas.microsoft.com/office/drawing/2014/main" id="{C5DEBB62-8249-4F60-AE61-8E7660DF5C63}"/>
            </a:ext>
          </a:extLst>
        </xdr:cNvPr>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88192</xdr:rowOff>
    </xdr:from>
    <xdr:ext cx="469744" cy="259045"/>
    <xdr:sp macro="" textlink="">
      <xdr:nvSpPr>
        <xdr:cNvPr id="579" name="【認定こども園・幼稚園・保育所】&#10;一人当たり面積平均値テキスト">
          <a:extLst>
            <a:ext uri="{FF2B5EF4-FFF2-40B4-BE49-F238E27FC236}">
              <a16:creationId xmlns:a16="http://schemas.microsoft.com/office/drawing/2014/main" id="{7E8D49D3-E59F-45A4-B253-CEBA526856CA}"/>
            </a:ext>
          </a:extLst>
        </xdr:cNvPr>
        <xdr:cNvSpPr txBox="1"/>
      </xdr:nvSpPr>
      <xdr:spPr>
        <a:xfrm>
          <a:off x="22199600" y="677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580" name="フローチャート: 判断 579">
          <a:extLst>
            <a:ext uri="{FF2B5EF4-FFF2-40B4-BE49-F238E27FC236}">
              <a16:creationId xmlns:a16="http://schemas.microsoft.com/office/drawing/2014/main" id="{1FE160EA-8F19-46A3-8B91-C6811AABBBBA}"/>
            </a:ext>
          </a:extLst>
        </xdr:cNvPr>
        <xdr:cNvSpPr/>
      </xdr:nvSpPr>
      <xdr:spPr>
        <a:xfrm>
          <a:off x="221107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581" name="フローチャート: 判断 580">
          <a:extLst>
            <a:ext uri="{FF2B5EF4-FFF2-40B4-BE49-F238E27FC236}">
              <a16:creationId xmlns:a16="http://schemas.microsoft.com/office/drawing/2014/main" id="{69170CC0-AE7F-4C5E-A96A-B32900211FD5}"/>
            </a:ext>
          </a:extLst>
        </xdr:cNvPr>
        <xdr:cNvSpPr/>
      </xdr:nvSpPr>
      <xdr:spPr>
        <a:xfrm>
          <a:off x="21272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582" name="フローチャート: 判断 581">
          <a:extLst>
            <a:ext uri="{FF2B5EF4-FFF2-40B4-BE49-F238E27FC236}">
              <a16:creationId xmlns:a16="http://schemas.microsoft.com/office/drawing/2014/main" id="{C38995A8-6940-4E8C-8395-9D0AA472C338}"/>
            </a:ext>
          </a:extLst>
        </xdr:cNvPr>
        <xdr:cNvSpPr/>
      </xdr:nvSpPr>
      <xdr:spPr>
        <a:xfrm>
          <a:off x="20383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583" name="フローチャート: 判断 582">
          <a:extLst>
            <a:ext uri="{FF2B5EF4-FFF2-40B4-BE49-F238E27FC236}">
              <a16:creationId xmlns:a16="http://schemas.microsoft.com/office/drawing/2014/main" id="{526FB5F9-3F0B-4CE8-8F61-1E6C99D2DDB4}"/>
            </a:ext>
          </a:extLst>
        </xdr:cNvPr>
        <xdr:cNvSpPr/>
      </xdr:nvSpPr>
      <xdr:spPr>
        <a:xfrm>
          <a:off x="19494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584" name="フローチャート: 判断 583">
          <a:extLst>
            <a:ext uri="{FF2B5EF4-FFF2-40B4-BE49-F238E27FC236}">
              <a16:creationId xmlns:a16="http://schemas.microsoft.com/office/drawing/2014/main" id="{AE63D47B-F6F4-472B-A29B-7C590FB13B51}"/>
            </a:ext>
          </a:extLst>
        </xdr:cNvPr>
        <xdr:cNvSpPr/>
      </xdr:nvSpPr>
      <xdr:spPr>
        <a:xfrm>
          <a:off x="18605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E7D6B279-30BE-4665-9083-0F99A606349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42D46294-7779-4974-933E-2D01E16ED2D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D6306858-EF20-4BF4-9641-41228D40C5C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4E7F0183-D6DE-4B01-9838-10C1C6EA95E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90247638-2538-41EB-9BEC-7E1A1B35DA0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21590</xdr:rowOff>
    </xdr:from>
    <xdr:to>
      <xdr:col>116</xdr:col>
      <xdr:colOff>114300</xdr:colOff>
      <xdr:row>33</xdr:row>
      <xdr:rowOff>123190</xdr:rowOff>
    </xdr:to>
    <xdr:sp macro="" textlink="">
      <xdr:nvSpPr>
        <xdr:cNvPr id="590" name="楕円 589">
          <a:extLst>
            <a:ext uri="{FF2B5EF4-FFF2-40B4-BE49-F238E27FC236}">
              <a16:creationId xmlns:a16="http://schemas.microsoft.com/office/drawing/2014/main" id="{F586DF8E-C515-4F7D-B743-9FACAFC8C226}"/>
            </a:ext>
          </a:extLst>
        </xdr:cNvPr>
        <xdr:cNvSpPr/>
      </xdr:nvSpPr>
      <xdr:spPr>
        <a:xfrm>
          <a:off x="221107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146067</xdr:rowOff>
    </xdr:from>
    <xdr:ext cx="469744" cy="259045"/>
    <xdr:sp macro="" textlink="">
      <xdr:nvSpPr>
        <xdr:cNvPr id="591" name="【認定こども園・幼稚園・保育所】&#10;一人当たり面積該当値テキスト">
          <a:extLst>
            <a:ext uri="{FF2B5EF4-FFF2-40B4-BE49-F238E27FC236}">
              <a16:creationId xmlns:a16="http://schemas.microsoft.com/office/drawing/2014/main" id="{893D18D1-569A-4926-A383-D5EE1D398CB3}"/>
            </a:ext>
          </a:extLst>
        </xdr:cNvPr>
        <xdr:cNvSpPr txBox="1"/>
      </xdr:nvSpPr>
      <xdr:spPr>
        <a:xfrm>
          <a:off x="22199600"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163649</xdr:rowOff>
    </xdr:from>
    <xdr:to>
      <xdr:col>112</xdr:col>
      <xdr:colOff>38100</xdr:colOff>
      <xdr:row>33</xdr:row>
      <xdr:rowOff>93799</xdr:rowOff>
    </xdr:to>
    <xdr:sp macro="" textlink="">
      <xdr:nvSpPr>
        <xdr:cNvPr id="592" name="楕円 591">
          <a:extLst>
            <a:ext uri="{FF2B5EF4-FFF2-40B4-BE49-F238E27FC236}">
              <a16:creationId xmlns:a16="http://schemas.microsoft.com/office/drawing/2014/main" id="{A8B312B5-97B3-4E09-B052-A6C6D3E8731D}"/>
            </a:ext>
          </a:extLst>
        </xdr:cNvPr>
        <xdr:cNvSpPr/>
      </xdr:nvSpPr>
      <xdr:spPr>
        <a:xfrm>
          <a:off x="21272500" y="565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42999</xdr:rowOff>
    </xdr:from>
    <xdr:to>
      <xdr:col>116</xdr:col>
      <xdr:colOff>63500</xdr:colOff>
      <xdr:row>33</xdr:row>
      <xdr:rowOff>72390</xdr:rowOff>
    </xdr:to>
    <xdr:cxnSp macro="">
      <xdr:nvCxnSpPr>
        <xdr:cNvPr id="593" name="直線コネクタ 592">
          <a:extLst>
            <a:ext uri="{FF2B5EF4-FFF2-40B4-BE49-F238E27FC236}">
              <a16:creationId xmlns:a16="http://schemas.microsoft.com/office/drawing/2014/main" id="{745EB38C-305A-494A-B9D3-3CCE2C89993A}"/>
            </a:ext>
          </a:extLst>
        </xdr:cNvPr>
        <xdr:cNvCxnSpPr/>
      </xdr:nvCxnSpPr>
      <xdr:spPr>
        <a:xfrm>
          <a:off x="21323300" y="570084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23767</xdr:rowOff>
    </xdr:from>
    <xdr:to>
      <xdr:col>107</xdr:col>
      <xdr:colOff>101600</xdr:colOff>
      <xdr:row>33</xdr:row>
      <xdr:rowOff>125367</xdr:rowOff>
    </xdr:to>
    <xdr:sp macro="" textlink="">
      <xdr:nvSpPr>
        <xdr:cNvPr id="594" name="楕円 593">
          <a:extLst>
            <a:ext uri="{FF2B5EF4-FFF2-40B4-BE49-F238E27FC236}">
              <a16:creationId xmlns:a16="http://schemas.microsoft.com/office/drawing/2014/main" id="{2B56E5B4-D013-4512-8F52-970E965C469C}"/>
            </a:ext>
          </a:extLst>
        </xdr:cNvPr>
        <xdr:cNvSpPr/>
      </xdr:nvSpPr>
      <xdr:spPr>
        <a:xfrm>
          <a:off x="20383500" y="56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42999</xdr:rowOff>
    </xdr:from>
    <xdr:to>
      <xdr:col>111</xdr:col>
      <xdr:colOff>177800</xdr:colOff>
      <xdr:row>33</xdr:row>
      <xdr:rowOff>74567</xdr:rowOff>
    </xdr:to>
    <xdr:cxnSp macro="">
      <xdr:nvCxnSpPr>
        <xdr:cNvPr id="595" name="直線コネクタ 594">
          <a:extLst>
            <a:ext uri="{FF2B5EF4-FFF2-40B4-BE49-F238E27FC236}">
              <a16:creationId xmlns:a16="http://schemas.microsoft.com/office/drawing/2014/main" id="{FE539523-654B-4911-80A9-78D9A6D2C4B9}"/>
            </a:ext>
          </a:extLst>
        </xdr:cNvPr>
        <xdr:cNvCxnSpPr/>
      </xdr:nvCxnSpPr>
      <xdr:spPr>
        <a:xfrm flipV="1">
          <a:off x="20434300" y="5700849"/>
          <a:ext cx="889000" cy="3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59690</xdr:rowOff>
    </xdr:from>
    <xdr:to>
      <xdr:col>102</xdr:col>
      <xdr:colOff>165100</xdr:colOff>
      <xdr:row>35</xdr:row>
      <xdr:rowOff>161290</xdr:rowOff>
    </xdr:to>
    <xdr:sp macro="" textlink="">
      <xdr:nvSpPr>
        <xdr:cNvPr id="596" name="楕円 595">
          <a:extLst>
            <a:ext uri="{FF2B5EF4-FFF2-40B4-BE49-F238E27FC236}">
              <a16:creationId xmlns:a16="http://schemas.microsoft.com/office/drawing/2014/main" id="{0FBA21A5-227B-4D02-B8BE-C985207881A7}"/>
            </a:ext>
          </a:extLst>
        </xdr:cNvPr>
        <xdr:cNvSpPr/>
      </xdr:nvSpPr>
      <xdr:spPr>
        <a:xfrm>
          <a:off x="19494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74567</xdr:rowOff>
    </xdr:from>
    <xdr:to>
      <xdr:col>107</xdr:col>
      <xdr:colOff>50800</xdr:colOff>
      <xdr:row>35</xdr:row>
      <xdr:rowOff>110490</xdr:rowOff>
    </xdr:to>
    <xdr:cxnSp macro="">
      <xdr:nvCxnSpPr>
        <xdr:cNvPr id="597" name="直線コネクタ 596">
          <a:extLst>
            <a:ext uri="{FF2B5EF4-FFF2-40B4-BE49-F238E27FC236}">
              <a16:creationId xmlns:a16="http://schemas.microsoft.com/office/drawing/2014/main" id="{D881E4D5-597A-49C3-9AE7-45E97A04B142}"/>
            </a:ext>
          </a:extLst>
        </xdr:cNvPr>
        <xdr:cNvCxnSpPr/>
      </xdr:nvCxnSpPr>
      <xdr:spPr>
        <a:xfrm flipV="1">
          <a:off x="19545300" y="5732417"/>
          <a:ext cx="889000" cy="37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58601</xdr:rowOff>
    </xdr:from>
    <xdr:to>
      <xdr:col>98</xdr:col>
      <xdr:colOff>38100</xdr:colOff>
      <xdr:row>35</xdr:row>
      <xdr:rowOff>160201</xdr:rowOff>
    </xdr:to>
    <xdr:sp macro="" textlink="">
      <xdr:nvSpPr>
        <xdr:cNvPr id="598" name="楕円 597">
          <a:extLst>
            <a:ext uri="{FF2B5EF4-FFF2-40B4-BE49-F238E27FC236}">
              <a16:creationId xmlns:a16="http://schemas.microsoft.com/office/drawing/2014/main" id="{432BEA33-A177-468F-909E-40B097C4FF21}"/>
            </a:ext>
          </a:extLst>
        </xdr:cNvPr>
        <xdr:cNvSpPr/>
      </xdr:nvSpPr>
      <xdr:spPr>
        <a:xfrm>
          <a:off x="18605500" y="605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109401</xdr:rowOff>
    </xdr:from>
    <xdr:to>
      <xdr:col>102</xdr:col>
      <xdr:colOff>114300</xdr:colOff>
      <xdr:row>35</xdr:row>
      <xdr:rowOff>110490</xdr:rowOff>
    </xdr:to>
    <xdr:cxnSp macro="">
      <xdr:nvCxnSpPr>
        <xdr:cNvPr id="599" name="直線コネクタ 598">
          <a:extLst>
            <a:ext uri="{FF2B5EF4-FFF2-40B4-BE49-F238E27FC236}">
              <a16:creationId xmlns:a16="http://schemas.microsoft.com/office/drawing/2014/main" id="{75E1D1A1-CCE7-4F3F-B3AE-4599DD18B3F9}"/>
            </a:ext>
          </a:extLst>
        </xdr:cNvPr>
        <xdr:cNvCxnSpPr/>
      </xdr:nvCxnSpPr>
      <xdr:spPr>
        <a:xfrm>
          <a:off x="18656300" y="6110151"/>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2739</xdr:rowOff>
    </xdr:from>
    <xdr:ext cx="469744" cy="259045"/>
    <xdr:sp macro="" textlink="">
      <xdr:nvSpPr>
        <xdr:cNvPr id="600" name="n_1aveValue【認定こども園・幼稚園・保育所】&#10;一人当たり面積">
          <a:extLst>
            <a:ext uri="{FF2B5EF4-FFF2-40B4-BE49-F238E27FC236}">
              <a16:creationId xmlns:a16="http://schemas.microsoft.com/office/drawing/2014/main" id="{D98BD2E5-F4DB-4C89-B4F1-3476CDCDAB2F}"/>
            </a:ext>
          </a:extLst>
        </xdr:cNvPr>
        <xdr:cNvSpPr txBox="1"/>
      </xdr:nvSpPr>
      <xdr:spPr>
        <a:xfrm>
          <a:off x="210757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23421</xdr:rowOff>
    </xdr:from>
    <xdr:ext cx="469744" cy="259045"/>
    <xdr:sp macro="" textlink="">
      <xdr:nvSpPr>
        <xdr:cNvPr id="601" name="n_2aveValue【認定こども園・幼稚園・保育所】&#10;一人当たり面積">
          <a:extLst>
            <a:ext uri="{FF2B5EF4-FFF2-40B4-BE49-F238E27FC236}">
              <a16:creationId xmlns:a16="http://schemas.microsoft.com/office/drawing/2014/main" id="{4F8E069A-C6D5-4FC2-9E96-3F780EB9359F}"/>
            </a:ext>
          </a:extLst>
        </xdr:cNvPr>
        <xdr:cNvSpPr txBox="1"/>
      </xdr:nvSpPr>
      <xdr:spPr>
        <a:xfrm>
          <a:off x="201994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32130</xdr:rowOff>
    </xdr:from>
    <xdr:ext cx="469744" cy="259045"/>
    <xdr:sp macro="" textlink="">
      <xdr:nvSpPr>
        <xdr:cNvPr id="602" name="n_3aveValue【認定こども園・幼稚園・保育所】&#10;一人当たり面積">
          <a:extLst>
            <a:ext uri="{FF2B5EF4-FFF2-40B4-BE49-F238E27FC236}">
              <a16:creationId xmlns:a16="http://schemas.microsoft.com/office/drawing/2014/main" id="{A38E3564-1BF9-4C59-86E9-FE25C734F86A}"/>
            </a:ext>
          </a:extLst>
        </xdr:cNvPr>
        <xdr:cNvSpPr txBox="1"/>
      </xdr:nvSpPr>
      <xdr:spPr>
        <a:xfrm>
          <a:off x="19310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34307</xdr:rowOff>
    </xdr:from>
    <xdr:ext cx="469744" cy="259045"/>
    <xdr:sp macro="" textlink="">
      <xdr:nvSpPr>
        <xdr:cNvPr id="603" name="n_4aveValue【認定こども園・幼稚園・保育所】&#10;一人当たり面積">
          <a:extLst>
            <a:ext uri="{FF2B5EF4-FFF2-40B4-BE49-F238E27FC236}">
              <a16:creationId xmlns:a16="http://schemas.microsoft.com/office/drawing/2014/main" id="{C5110211-98E2-40A8-9E14-9DC09EA710E7}"/>
            </a:ext>
          </a:extLst>
        </xdr:cNvPr>
        <xdr:cNvSpPr txBox="1"/>
      </xdr:nvSpPr>
      <xdr:spPr>
        <a:xfrm>
          <a:off x="18421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31</xdr:row>
      <xdr:rowOff>110326</xdr:rowOff>
    </xdr:from>
    <xdr:ext cx="469744" cy="259045"/>
    <xdr:sp macro="" textlink="">
      <xdr:nvSpPr>
        <xdr:cNvPr id="604" name="n_1mainValue【認定こども園・幼稚園・保育所】&#10;一人当たり面積">
          <a:extLst>
            <a:ext uri="{FF2B5EF4-FFF2-40B4-BE49-F238E27FC236}">
              <a16:creationId xmlns:a16="http://schemas.microsoft.com/office/drawing/2014/main" id="{1C5F92E5-262B-48A4-87D5-2DA28A969704}"/>
            </a:ext>
          </a:extLst>
        </xdr:cNvPr>
        <xdr:cNvSpPr txBox="1"/>
      </xdr:nvSpPr>
      <xdr:spPr>
        <a:xfrm>
          <a:off x="21075727" y="542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31</xdr:row>
      <xdr:rowOff>141894</xdr:rowOff>
    </xdr:from>
    <xdr:ext cx="469744" cy="259045"/>
    <xdr:sp macro="" textlink="">
      <xdr:nvSpPr>
        <xdr:cNvPr id="605" name="n_2mainValue【認定こども園・幼稚園・保育所】&#10;一人当たり面積">
          <a:extLst>
            <a:ext uri="{FF2B5EF4-FFF2-40B4-BE49-F238E27FC236}">
              <a16:creationId xmlns:a16="http://schemas.microsoft.com/office/drawing/2014/main" id="{9B692C56-CBBF-4E36-9FA1-D52D13F913EB}"/>
            </a:ext>
          </a:extLst>
        </xdr:cNvPr>
        <xdr:cNvSpPr txBox="1"/>
      </xdr:nvSpPr>
      <xdr:spPr>
        <a:xfrm>
          <a:off x="20199427" y="545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6367</xdr:rowOff>
    </xdr:from>
    <xdr:ext cx="469744" cy="259045"/>
    <xdr:sp macro="" textlink="">
      <xdr:nvSpPr>
        <xdr:cNvPr id="606" name="n_3mainValue【認定こども園・幼稚園・保育所】&#10;一人当たり面積">
          <a:extLst>
            <a:ext uri="{FF2B5EF4-FFF2-40B4-BE49-F238E27FC236}">
              <a16:creationId xmlns:a16="http://schemas.microsoft.com/office/drawing/2014/main" id="{A369C409-F784-42E4-8631-1EB6BADD93E1}"/>
            </a:ext>
          </a:extLst>
        </xdr:cNvPr>
        <xdr:cNvSpPr txBox="1"/>
      </xdr:nvSpPr>
      <xdr:spPr>
        <a:xfrm>
          <a:off x="19310427" y="583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5278</xdr:rowOff>
    </xdr:from>
    <xdr:ext cx="469744" cy="259045"/>
    <xdr:sp macro="" textlink="">
      <xdr:nvSpPr>
        <xdr:cNvPr id="607" name="n_4mainValue【認定こども園・幼稚園・保育所】&#10;一人当たり面積">
          <a:extLst>
            <a:ext uri="{FF2B5EF4-FFF2-40B4-BE49-F238E27FC236}">
              <a16:creationId xmlns:a16="http://schemas.microsoft.com/office/drawing/2014/main" id="{F5161890-FAA7-41BE-852B-22C9DD844652}"/>
            </a:ext>
          </a:extLst>
        </xdr:cNvPr>
        <xdr:cNvSpPr txBox="1"/>
      </xdr:nvSpPr>
      <xdr:spPr>
        <a:xfrm>
          <a:off x="18421427" y="58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91D04E6C-916F-4E80-A940-5B5C1A906EF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AA42F708-CF28-40CF-A7E3-08373176519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D3A8587C-D3D9-4CBE-A3F2-EFBCD1449C6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88F753BE-ED40-45B9-9691-97618E18E83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CE47988F-B550-4B30-BF72-76A23BEAB40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B4308413-1555-40B5-9E72-39CA5EB8071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98F41B15-320F-4CD9-890D-A2CFC214F6C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63B46A74-2CD9-4103-BD7C-85E021A7220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2F3D908E-07C3-4154-8089-0463A2EABC5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AB179ADE-AAEF-4B3D-A9F4-2D1D68EA14B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BB3F0153-ACD5-4ECA-B547-155E9C87804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a:extLst>
            <a:ext uri="{FF2B5EF4-FFF2-40B4-BE49-F238E27FC236}">
              <a16:creationId xmlns:a16="http://schemas.microsoft.com/office/drawing/2014/main" id="{13FF90F1-BD32-4E2B-AA3D-A9C73C3FE39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id="{949A2814-B4C4-4A87-B771-C62887BD8DF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a:extLst>
            <a:ext uri="{FF2B5EF4-FFF2-40B4-BE49-F238E27FC236}">
              <a16:creationId xmlns:a16="http://schemas.microsoft.com/office/drawing/2014/main" id="{EA482939-E9D6-4B8D-8779-364C5EA45EC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a:extLst>
            <a:ext uri="{FF2B5EF4-FFF2-40B4-BE49-F238E27FC236}">
              <a16:creationId xmlns:a16="http://schemas.microsoft.com/office/drawing/2014/main" id="{4F9898B2-7BA2-4A55-9968-D9DABD84D7A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a:extLst>
            <a:ext uri="{FF2B5EF4-FFF2-40B4-BE49-F238E27FC236}">
              <a16:creationId xmlns:a16="http://schemas.microsoft.com/office/drawing/2014/main" id="{31B420A6-5D8E-412A-9E67-F262C5F9B21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a:extLst>
            <a:ext uri="{FF2B5EF4-FFF2-40B4-BE49-F238E27FC236}">
              <a16:creationId xmlns:a16="http://schemas.microsoft.com/office/drawing/2014/main" id="{90B206D3-B3C2-4D64-8DFC-F3FDFA9A66D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a:extLst>
            <a:ext uri="{FF2B5EF4-FFF2-40B4-BE49-F238E27FC236}">
              <a16:creationId xmlns:a16="http://schemas.microsoft.com/office/drawing/2014/main" id="{4609A0FE-837E-46DA-BADF-37FF639E27F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a:extLst>
            <a:ext uri="{FF2B5EF4-FFF2-40B4-BE49-F238E27FC236}">
              <a16:creationId xmlns:a16="http://schemas.microsoft.com/office/drawing/2014/main" id="{6BF0CB8B-4D1F-46A7-9053-5988E2921CF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a:extLst>
            <a:ext uri="{FF2B5EF4-FFF2-40B4-BE49-F238E27FC236}">
              <a16:creationId xmlns:a16="http://schemas.microsoft.com/office/drawing/2014/main" id="{58274B50-21C5-4834-AE16-56A8D35EEE2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a:extLst>
            <a:ext uri="{FF2B5EF4-FFF2-40B4-BE49-F238E27FC236}">
              <a16:creationId xmlns:a16="http://schemas.microsoft.com/office/drawing/2014/main" id="{D3563FE9-61B9-4835-855C-B658237ECF5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63BF99CE-09EA-4E62-AE5A-2D0635BFD20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0185FD8D-3532-4033-ADE5-6FFED496F6A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a:extLst>
            <a:ext uri="{FF2B5EF4-FFF2-40B4-BE49-F238E27FC236}">
              <a16:creationId xmlns:a16="http://schemas.microsoft.com/office/drawing/2014/main" id="{B6B86E35-AB8A-47B8-91D2-E366A366479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632" name="直線コネクタ 631">
          <a:extLst>
            <a:ext uri="{FF2B5EF4-FFF2-40B4-BE49-F238E27FC236}">
              <a16:creationId xmlns:a16="http://schemas.microsoft.com/office/drawing/2014/main" id="{624BA145-2C02-4358-BDA0-896CAF9826AB}"/>
            </a:ext>
          </a:extLst>
        </xdr:cNvPr>
        <xdr:cNvCxnSpPr/>
      </xdr:nvCxnSpPr>
      <xdr:spPr>
        <a:xfrm flipV="1">
          <a:off x="16318864"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633" name="【学校施設】&#10;有形固定資産減価償却率最小値テキスト">
          <a:extLst>
            <a:ext uri="{FF2B5EF4-FFF2-40B4-BE49-F238E27FC236}">
              <a16:creationId xmlns:a16="http://schemas.microsoft.com/office/drawing/2014/main" id="{4955C244-2794-4693-819A-88F17AE599A3}"/>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634" name="直線コネクタ 633">
          <a:extLst>
            <a:ext uri="{FF2B5EF4-FFF2-40B4-BE49-F238E27FC236}">
              <a16:creationId xmlns:a16="http://schemas.microsoft.com/office/drawing/2014/main" id="{6A4E77CA-93B9-41DF-8A73-AA6FCACEE6D3}"/>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635" name="【学校施設】&#10;有形固定資産減価償却率最大値テキスト">
          <a:extLst>
            <a:ext uri="{FF2B5EF4-FFF2-40B4-BE49-F238E27FC236}">
              <a16:creationId xmlns:a16="http://schemas.microsoft.com/office/drawing/2014/main" id="{7BA375B3-481F-40AE-A436-0D9D81A2656F}"/>
            </a:ext>
          </a:extLst>
        </xdr:cNvPr>
        <xdr:cNvSpPr txBox="1"/>
      </xdr:nvSpPr>
      <xdr:spPr>
        <a:xfrm>
          <a:off x="163576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636" name="直線コネクタ 635">
          <a:extLst>
            <a:ext uri="{FF2B5EF4-FFF2-40B4-BE49-F238E27FC236}">
              <a16:creationId xmlns:a16="http://schemas.microsoft.com/office/drawing/2014/main" id="{7A606D75-E4AB-4429-8640-E67799A8B2CD}"/>
            </a:ext>
          </a:extLst>
        </xdr:cNvPr>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146702</xdr:rowOff>
    </xdr:from>
    <xdr:ext cx="405111" cy="259045"/>
    <xdr:sp macro="" textlink="">
      <xdr:nvSpPr>
        <xdr:cNvPr id="637" name="【学校施設】&#10;有形固定資産減価償却率平均値テキスト">
          <a:extLst>
            <a:ext uri="{FF2B5EF4-FFF2-40B4-BE49-F238E27FC236}">
              <a16:creationId xmlns:a16="http://schemas.microsoft.com/office/drawing/2014/main" id="{E3458966-CF7C-4C72-9184-C52359B293B6}"/>
            </a:ext>
          </a:extLst>
        </xdr:cNvPr>
        <xdr:cNvSpPr txBox="1"/>
      </xdr:nvSpPr>
      <xdr:spPr>
        <a:xfrm>
          <a:off x="163576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638" name="フローチャート: 判断 637">
          <a:extLst>
            <a:ext uri="{FF2B5EF4-FFF2-40B4-BE49-F238E27FC236}">
              <a16:creationId xmlns:a16="http://schemas.microsoft.com/office/drawing/2014/main" id="{036A015A-9489-45EF-9C32-C94140816D4D}"/>
            </a:ext>
          </a:extLst>
        </xdr:cNvPr>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639" name="フローチャート: 判断 638">
          <a:extLst>
            <a:ext uri="{FF2B5EF4-FFF2-40B4-BE49-F238E27FC236}">
              <a16:creationId xmlns:a16="http://schemas.microsoft.com/office/drawing/2014/main" id="{A006D9E7-14BD-47C3-8901-9099DE3D7018}"/>
            </a:ext>
          </a:extLst>
        </xdr:cNvPr>
        <xdr:cNvSpPr/>
      </xdr:nvSpPr>
      <xdr:spPr>
        <a:xfrm>
          <a:off x="15430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640" name="フローチャート: 判断 639">
          <a:extLst>
            <a:ext uri="{FF2B5EF4-FFF2-40B4-BE49-F238E27FC236}">
              <a16:creationId xmlns:a16="http://schemas.microsoft.com/office/drawing/2014/main" id="{52AAEB78-54BC-4EC0-BBCB-04118E720055}"/>
            </a:ext>
          </a:extLst>
        </xdr:cNvPr>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641" name="フローチャート: 判断 640">
          <a:extLst>
            <a:ext uri="{FF2B5EF4-FFF2-40B4-BE49-F238E27FC236}">
              <a16:creationId xmlns:a16="http://schemas.microsoft.com/office/drawing/2014/main" id="{8E6DE387-951F-4A5B-B25C-C89052DAD425}"/>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642" name="フローチャート: 判断 641">
          <a:extLst>
            <a:ext uri="{FF2B5EF4-FFF2-40B4-BE49-F238E27FC236}">
              <a16:creationId xmlns:a16="http://schemas.microsoft.com/office/drawing/2014/main" id="{AB11027D-03C2-4196-9005-213E0BE216EB}"/>
            </a:ext>
          </a:extLst>
        </xdr:cNvPr>
        <xdr:cNvSpPr/>
      </xdr:nvSpPr>
      <xdr:spPr>
        <a:xfrm>
          <a:off x="12763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52E7711E-0480-4AFD-BAC5-344F140AB25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A26EF2A8-4340-439B-A428-57BCD7090B4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811E125-3ABB-403A-BF72-E5279B00E29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3D1502B3-857B-4548-AA71-18A1EED11AE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A76F27C3-0613-4589-A756-E612AF53ED1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93980</xdr:rowOff>
    </xdr:from>
    <xdr:to>
      <xdr:col>85</xdr:col>
      <xdr:colOff>177800</xdr:colOff>
      <xdr:row>58</xdr:row>
      <xdr:rowOff>24130</xdr:rowOff>
    </xdr:to>
    <xdr:sp macro="" textlink="">
      <xdr:nvSpPr>
        <xdr:cNvPr id="648" name="楕円 647">
          <a:extLst>
            <a:ext uri="{FF2B5EF4-FFF2-40B4-BE49-F238E27FC236}">
              <a16:creationId xmlns:a16="http://schemas.microsoft.com/office/drawing/2014/main" id="{9A091F47-FF0D-46AF-814D-BDA2A0913677}"/>
            </a:ext>
          </a:extLst>
        </xdr:cNvPr>
        <xdr:cNvSpPr/>
      </xdr:nvSpPr>
      <xdr:spPr>
        <a:xfrm>
          <a:off x="162687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116857</xdr:rowOff>
    </xdr:from>
    <xdr:ext cx="405111" cy="259045"/>
    <xdr:sp macro="" textlink="">
      <xdr:nvSpPr>
        <xdr:cNvPr id="649" name="【学校施設】&#10;有形固定資産減価償却率該当値テキスト">
          <a:extLst>
            <a:ext uri="{FF2B5EF4-FFF2-40B4-BE49-F238E27FC236}">
              <a16:creationId xmlns:a16="http://schemas.microsoft.com/office/drawing/2014/main" id="{9FD544EA-3D9A-454C-B7F8-43D3A40C42E6}"/>
            </a:ext>
          </a:extLst>
        </xdr:cNvPr>
        <xdr:cNvSpPr txBox="1"/>
      </xdr:nvSpPr>
      <xdr:spPr>
        <a:xfrm>
          <a:off x="16357600"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23495</xdr:rowOff>
    </xdr:from>
    <xdr:to>
      <xdr:col>81</xdr:col>
      <xdr:colOff>101600</xdr:colOff>
      <xdr:row>57</xdr:row>
      <xdr:rowOff>125095</xdr:rowOff>
    </xdr:to>
    <xdr:sp macro="" textlink="">
      <xdr:nvSpPr>
        <xdr:cNvPr id="650" name="楕円 649">
          <a:extLst>
            <a:ext uri="{FF2B5EF4-FFF2-40B4-BE49-F238E27FC236}">
              <a16:creationId xmlns:a16="http://schemas.microsoft.com/office/drawing/2014/main" id="{F10C9254-AFB8-42A7-A4EB-F91FB19BF97A}"/>
            </a:ext>
          </a:extLst>
        </xdr:cNvPr>
        <xdr:cNvSpPr/>
      </xdr:nvSpPr>
      <xdr:spPr>
        <a:xfrm>
          <a:off x="15430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74295</xdr:rowOff>
    </xdr:from>
    <xdr:to>
      <xdr:col>85</xdr:col>
      <xdr:colOff>127000</xdr:colOff>
      <xdr:row>57</xdr:row>
      <xdr:rowOff>144780</xdr:rowOff>
    </xdr:to>
    <xdr:cxnSp macro="">
      <xdr:nvCxnSpPr>
        <xdr:cNvPr id="651" name="直線コネクタ 650">
          <a:extLst>
            <a:ext uri="{FF2B5EF4-FFF2-40B4-BE49-F238E27FC236}">
              <a16:creationId xmlns:a16="http://schemas.microsoft.com/office/drawing/2014/main" id="{C5B1A30F-0420-4DB7-BEE9-03B924775B15}"/>
            </a:ext>
          </a:extLst>
        </xdr:cNvPr>
        <xdr:cNvCxnSpPr/>
      </xdr:nvCxnSpPr>
      <xdr:spPr>
        <a:xfrm>
          <a:off x="15481300" y="984694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141605</xdr:rowOff>
    </xdr:from>
    <xdr:to>
      <xdr:col>76</xdr:col>
      <xdr:colOff>165100</xdr:colOff>
      <xdr:row>57</xdr:row>
      <xdr:rowOff>71755</xdr:rowOff>
    </xdr:to>
    <xdr:sp macro="" textlink="">
      <xdr:nvSpPr>
        <xdr:cNvPr id="652" name="楕円 651">
          <a:extLst>
            <a:ext uri="{FF2B5EF4-FFF2-40B4-BE49-F238E27FC236}">
              <a16:creationId xmlns:a16="http://schemas.microsoft.com/office/drawing/2014/main" id="{3C3031C7-537B-4964-BA8E-4F6918B5EE06}"/>
            </a:ext>
          </a:extLst>
        </xdr:cNvPr>
        <xdr:cNvSpPr/>
      </xdr:nvSpPr>
      <xdr:spPr>
        <a:xfrm>
          <a:off x="145415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20955</xdr:rowOff>
    </xdr:from>
    <xdr:to>
      <xdr:col>81</xdr:col>
      <xdr:colOff>50800</xdr:colOff>
      <xdr:row>57</xdr:row>
      <xdr:rowOff>74295</xdr:rowOff>
    </xdr:to>
    <xdr:cxnSp macro="">
      <xdr:nvCxnSpPr>
        <xdr:cNvPr id="653" name="直線コネクタ 652">
          <a:extLst>
            <a:ext uri="{FF2B5EF4-FFF2-40B4-BE49-F238E27FC236}">
              <a16:creationId xmlns:a16="http://schemas.microsoft.com/office/drawing/2014/main" id="{F73B2B6E-107F-463C-9D0D-354DE29F9740}"/>
            </a:ext>
          </a:extLst>
        </xdr:cNvPr>
        <xdr:cNvCxnSpPr/>
      </xdr:nvCxnSpPr>
      <xdr:spPr>
        <a:xfrm>
          <a:off x="14592300" y="97936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86360</xdr:rowOff>
    </xdr:from>
    <xdr:to>
      <xdr:col>72</xdr:col>
      <xdr:colOff>38100</xdr:colOff>
      <xdr:row>58</xdr:row>
      <xdr:rowOff>16510</xdr:rowOff>
    </xdr:to>
    <xdr:sp macro="" textlink="">
      <xdr:nvSpPr>
        <xdr:cNvPr id="654" name="楕円 653">
          <a:extLst>
            <a:ext uri="{FF2B5EF4-FFF2-40B4-BE49-F238E27FC236}">
              <a16:creationId xmlns:a16="http://schemas.microsoft.com/office/drawing/2014/main" id="{93E6E048-B9EB-4AF1-AC50-3C6C7BDC50A1}"/>
            </a:ext>
          </a:extLst>
        </xdr:cNvPr>
        <xdr:cNvSpPr/>
      </xdr:nvSpPr>
      <xdr:spPr>
        <a:xfrm>
          <a:off x="13652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20955</xdr:rowOff>
    </xdr:from>
    <xdr:to>
      <xdr:col>76</xdr:col>
      <xdr:colOff>114300</xdr:colOff>
      <xdr:row>57</xdr:row>
      <xdr:rowOff>137160</xdr:rowOff>
    </xdr:to>
    <xdr:cxnSp macro="">
      <xdr:nvCxnSpPr>
        <xdr:cNvPr id="655" name="直線コネクタ 654">
          <a:extLst>
            <a:ext uri="{FF2B5EF4-FFF2-40B4-BE49-F238E27FC236}">
              <a16:creationId xmlns:a16="http://schemas.microsoft.com/office/drawing/2014/main" id="{4635B64E-5F77-4B30-8034-92B2C5762B6E}"/>
            </a:ext>
          </a:extLst>
        </xdr:cNvPr>
        <xdr:cNvCxnSpPr/>
      </xdr:nvCxnSpPr>
      <xdr:spPr>
        <a:xfrm flipV="1">
          <a:off x="13703300" y="979360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137795</xdr:rowOff>
    </xdr:from>
    <xdr:to>
      <xdr:col>67</xdr:col>
      <xdr:colOff>101600</xdr:colOff>
      <xdr:row>58</xdr:row>
      <xdr:rowOff>67945</xdr:rowOff>
    </xdr:to>
    <xdr:sp macro="" textlink="">
      <xdr:nvSpPr>
        <xdr:cNvPr id="656" name="楕円 655">
          <a:extLst>
            <a:ext uri="{FF2B5EF4-FFF2-40B4-BE49-F238E27FC236}">
              <a16:creationId xmlns:a16="http://schemas.microsoft.com/office/drawing/2014/main" id="{613B7637-A2D0-43F7-93F8-E74371747903}"/>
            </a:ext>
          </a:extLst>
        </xdr:cNvPr>
        <xdr:cNvSpPr/>
      </xdr:nvSpPr>
      <xdr:spPr>
        <a:xfrm>
          <a:off x="12763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137160</xdr:rowOff>
    </xdr:from>
    <xdr:to>
      <xdr:col>71</xdr:col>
      <xdr:colOff>177800</xdr:colOff>
      <xdr:row>58</xdr:row>
      <xdr:rowOff>17145</xdr:rowOff>
    </xdr:to>
    <xdr:cxnSp macro="">
      <xdr:nvCxnSpPr>
        <xdr:cNvPr id="657" name="直線コネクタ 656">
          <a:extLst>
            <a:ext uri="{FF2B5EF4-FFF2-40B4-BE49-F238E27FC236}">
              <a16:creationId xmlns:a16="http://schemas.microsoft.com/office/drawing/2014/main" id="{E81DE18F-8D27-4B15-B979-7003A4530FC5}"/>
            </a:ext>
          </a:extLst>
        </xdr:cNvPr>
        <xdr:cNvCxnSpPr/>
      </xdr:nvCxnSpPr>
      <xdr:spPr>
        <a:xfrm flipV="1">
          <a:off x="12814300" y="99098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72407</xdr:rowOff>
    </xdr:from>
    <xdr:ext cx="405111" cy="259045"/>
    <xdr:sp macro="" textlink="">
      <xdr:nvSpPr>
        <xdr:cNvPr id="658" name="n_1aveValue【学校施設】&#10;有形固定資産減価償却率">
          <a:extLst>
            <a:ext uri="{FF2B5EF4-FFF2-40B4-BE49-F238E27FC236}">
              <a16:creationId xmlns:a16="http://schemas.microsoft.com/office/drawing/2014/main" id="{930BB870-4314-4971-8F55-EDB56BCF5337}"/>
            </a:ext>
          </a:extLst>
        </xdr:cNvPr>
        <xdr:cNvSpPr txBox="1"/>
      </xdr:nvSpPr>
      <xdr:spPr>
        <a:xfrm>
          <a:off x="152660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47642</xdr:rowOff>
    </xdr:from>
    <xdr:ext cx="405111" cy="259045"/>
    <xdr:sp macro="" textlink="">
      <xdr:nvSpPr>
        <xdr:cNvPr id="659" name="n_2aveValue【学校施設】&#10;有形固定資産減価償却率">
          <a:extLst>
            <a:ext uri="{FF2B5EF4-FFF2-40B4-BE49-F238E27FC236}">
              <a16:creationId xmlns:a16="http://schemas.microsoft.com/office/drawing/2014/main" id="{04ACF2A2-E1B7-4E68-AE68-88A04D3DDA3C}"/>
            </a:ext>
          </a:extLst>
        </xdr:cNvPr>
        <xdr:cNvSpPr txBox="1"/>
      </xdr:nvSpPr>
      <xdr:spPr>
        <a:xfrm>
          <a:off x="14389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660" name="n_3aveValue【学校施設】&#10;有形固定資産減価償却率">
          <a:extLst>
            <a:ext uri="{FF2B5EF4-FFF2-40B4-BE49-F238E27FC236}">
              <a16:creationId xmlns:a16="http://schemas.microsoft.com/office/drawing/2014/main" id="{B9B89A67-CFB0-42AB-8C89-9FD11903E106}"/>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167657</xdr:rowOff>
    </xdr:from>
    <xdr:ext cx="405111" cy="259045"/>
    <xdr:sp macro="" textlink="">
      <xdr:nvSpPr>
        <xdr:cNvPr id="661" name="n_4aveValue【学校施設】&#10;有形固定資産減価償却率">
          <a:extLst>
            <a:ext uri="{FF2B5EF4-FFF2-40B4-BE49-F238E27FC236}">
              <a16:creationId xmlns:a16="http://schemas.microsoft.com/office/drawing/2014/main" id="{BF3F7511-8F28-4C7F-B264-3B8143AD3543}"/>
            </a:ext>
          </a:extLst>
        </xdr:cNvPr>
        <xdr:cNvSpPr txBox="1"/>
      </xdr:nvSpPr>
      <xdr:spPr>
        <a:xfrm>
          <a:off x="12611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141622</xdr:rowOff>
    </xdr:from>
    <xdr:ext cx="405111" cy="259045"/>
    <xdr:sp macro="" textlink="">
      <xdr:nvSpPr>
        <xdr:cNvPr id="662" name="n_1mainValue【学校施設】&#10;有形固定資産減価償却率">
          <a:extLst>
            <a:ext uri="{FF2B5EF4-FFF2-40B4-BE49-F238E27FC236}">
              <a16:creationId xmlns:a16="http://schemas.microsoft.com/office/drawing/2014/main" id="{A62C636D-F259-4F78-9712-11B54C65194F}"/>
            </a:ext>
          </a:extLst>
        </xdr:cNvPr>
        <xdr:cNvSpPr txBox="1"/>
      </xdr:nvSpPr>
      <xdr:spPr>
        <a:xfrm>
          <a:off x="15266044"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88282</xdr:rowOff>
    </xdr:from>
    <xdr:ext cx="405111" cy="259045"/>
    <xdr:sp macro="" textlink="">
      <xdr:nvSpPr>
        <xdr:cNvPr id="663" name="n_2mainValue【学校施設】&#10;有形固定資産減価償却率">
          <a:extLst>
            <a:ext uri="{FF2B5EF4-FFF2-40B4-BE49-F238E27FC236}">
              <a16:creationId xmlns:a16="http://schemas.microsoft.com/office/drawing/2014/main" id="{A10B9BDE-524E-4770-BF88-35B5B47C1E4E}"/>
            </a:ext>
          </a:extLst>
        </xdr:cNvPr>
        <xdr:cNvSpPr txBox="1"/>
      </xdr:nvSpPr>
      <xdr:spPr>
        <a:xfrm>
          <a:off x="14389744" y="951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33037</xdr:rowOff>
    </xdr:from>
    <xdr:ext cx="405111" cy="259045"/>
    <xdr:sp macro="" textlink="">
      <xdr:nvSpPr>
        <xdr:cNvPr id="664" name="n_3mainValue【学校施設】&#10;有形固定資産減価償却率">
          <a:extLst>
            <a:ext uri="{FF2B5EF4-FFF2-40B4-BE49-F238E27FC236}">
              <a16:creationId xmlns:a16="http://schemas.microsoft.com/office/drawing/2014/main" id="{EDC8B680-7682-4021-B64A-5256B61C28DF}"/>
            </a:ext>
          </a:extLst>
        </xdr:cNvPr>
        <xdr:cNvSpPr txBox="1"/>
      </xdr:nvSpPr>
      <xdr:spPr>
        <a:xfrm>
          <a:off x="13500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84472</xdr:rowOff>
    </xdr:from>
    <xdr:ext cx="405111" cy="259045"/>
    <xdr:sp macro="" textlink="">
      <xdr:nvSpPr>
        <xdr:cNvPr id="665" name="n_4mainValue【学校施設】&#10;有形固定資産減価償却率">
          <a:extLst>
            <a:ext uri="{FF2B5EF4-FFF2-40B4-BE49-F238E27FC236}">
              <a16:creationId xmlns:a16="http://schemas.microsoft.com/office/drawing/2014/main" id="{4F9BC259-C7DF-4A12-9ED1-4E9E926AE974}"/>
            </a:ext>
          </a:extLst>
        </xdr:cNvPr>
        <xdr:cNvSpPr txBox="1"/>
      </xdr:nvSpPr>
      <xdr:spPr>
        <a:xfrm>
          <a:off x="1261174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C4FC7772-F922-4EB4-9703-0045B05A41B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3C9A1127-D610-4C62-8DAD-AB0D1D7A5BF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EB3AB8EA-815B-4C82-9A16-771C75F4353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9DADA081-890D-4CED-B594-F54C09A06CA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4C5B9632-B683-4298-9294-4E8440FFAF9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61096D6F-B5DA-40E5-8527-F10B3DA639F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DA516415-2A5D-4B2C-A289-D674673D650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E1A4CEB8-866F-401D-B220-7411764346C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2409A832-C0B2-49D3-BA80-2E9244C0FF6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CBEDAB16-1911-4CE7-835F-FAA93483E92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a16="http://schemas.microsoft.com/office/drawing/2014/main" id="{56C11A49-EBCE-487F-911F-0DAA8488B48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a:extLst>
            <a:ext uri="{FF2B5EF4-FFF2-40B4-BE49-F238E27FC236}">
              <a16:creationId xmlns:a16="http://schemas.microsoft.com/office/drawing/2014/main" id="{70E31958-B8C1-4FC8-A09F-CA3F53A7092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a16="http://schemas.microsoft.com/office/drawing/2014/main" id="{C08CFA73-205B-4BC5-BC1E-DEE1F06A207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a:extLst>
            <a:ext uri="{FF2B5EF4-FFF2-40B4-BE49-F238E27FC236}">
              <a16:creationId xmlns:a16="http://schemas.microsoft.com/office/drawing/2014/main" id="{07E2A365-2169-4FF5-B267-81C765B5F27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a16="http://schemas.microsoft.com/office/drawing/2014/main" id="{003F2B4A-3161-450B-92A6-1B5D1B4C45F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1" name="テキスト ボックス 680">
          <a:extLst>
            <a:ext uri="{FF2B5EF4-FFF2-40B4-BE49-F238E27FC236}">
              <a16:creationId xmlns:a16="http://schemas.microsoft.com/office/drawing/2014/main" id="{48AB32A6-0979-400D-8E46-0648042528F6}"/>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a16="http://schemas.microsoft.com/office/drawing/2014/main" id="{FE91025E-A773-49C0-8105-C47B6936AEA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3" name="テキスト ボックス 682">
          <a:extLst>
            <a:ext uri="{FF2B5EF4-FFF2-40B4-BE49-F238E27FC236}">
              <a16:creationId xmlns:a16="http://schemas.microsoft.com/office/drawing/2014/main" id="{79D1FA21-1F4B-43AD-9062-AECFBCFFD085}"/>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a16="http://schemas.microsoft.com/office/drawing/2014/main" id="{EDDE7971-2C4E-48F4-8D9D-8C1DCE8B19D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5" name="テキスト ボックス 684">
          <a:extLst>
            <a:ext uri="{FF2B5EF4-FFF2-40B4-BE49-F238E27FC236}">
              <a16:creationId xmlns:a16="http://schemas.microsoft.com/office/drawing/2014/main" id="{D87D1D98-AE2E-47C4-AA41-6A2CA6E492DB}"/>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3391308F-FB71-46AF-B003-969EF9ECF70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7" name="テキスト ボックス 686">
          <a:extLst>
            <a:ext uri="{FF2B5EF4-FFF2-40B4-BE49-F238E27FC236}">
              <a16:creationId xmlns:a16="http://schemas.microsoft.com/office/drawing/2014/main" id="{4490084E-55E2-4F0A-9EE9-3D30A5C8F6B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a:extLst>
            <a:ext uri="{FF2B5EF4-FFF2-40B4-BE49-F238E27FC236}">
              <a16:creationId xmlns:a16="http://schemas.microsoft.com/office/drawing/2014/main" id="{1A4C90C5-70DE-470E-9838-200B2B6457D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689" name="直線コネクタ 688">
          <a:extLst>
            <a:ext uri="{FF2B5EF4-FFF2-40B4-BE49-F238E27FC236}">
              <a16:creationId xmlns:a16="http://schemas.microsoft.com/office/drawing/2014/main" id="{AFA41D5D-CDA5-45AB-AEA3-55F002D5E0AE}"/>
            </a:ext>
          </a:extLst>
        </xdr:cNvPr>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690" name="【学校施設】&#10;一人当たり面積最小値テキスト">
          <a:extLst>
            <a:ext uri="{FF2B5EF4-FFF2-40B4-BE49-F238E27FC236}">
              <a16:creationId xmlns:a16="http://schemas.microsoft.com/office/drawing/2014/main" id="{0C9B953E-423F-41CB-9C05-AB33CFC45BCA}"/>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691" name="直線コネクタ 690">
          <a:extLst>
            <a:ext uri="{FF2B5EF4-FFF2-40B4-BE49-F238E27FC236}">
              <a16:creationId xmlns:a16="http://schemas.microsoft.com/office/drawing/2014/main" id="{86FE3663-D914-44F5-971B-946D00D76934}"/>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692" name="【学校施設】&#10;一人当たり面積最大値テキスト">
          <a:extLst>
            <a:ext uri="{FF2B5EF4-FFF2-40B4-BE49-F238E27FC236}">
              <a16:creationId xmlns:a16="http://schemas.microsoft.com/office/drawing/2014/main" id="{335488B0-C644-4665-8977-22EEE2A1E563}"/>
            </a:ext>
          </a:extLst>
        </xdr:cNvPr>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693" name="直線コネクタ 692">
          <a:extLst>
            <a:ext uri="{FF2B5EF4-FFF2-40B4-BE49-F238E27FC236}">
              <a16:creationId xmlns:a16="http://schemas.microsoft.com/office/drawing/2014/main" id="{09DAA570-0CA3-410B-8846-6AF239AD9A2E}"/>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48937</xdr:rowOff>
    </xdr:from>
    <xdr:ext cx="469744" cy="259045"/>
    <xdr:sp macro="" textlink="">
      <xdr:nvSpPr>
        <xdr:cNvPr id="694" name="【学校施設】&#10;一人当たり面積平均値テキスト">
          <a:extLst>
            <a:ext uri="{FF2B5EF4-FFF2-40B4-BE49-F238E27FC236}">
              <a16:creationId xmlns:a16="http://schemas.microsoft.com/office/drawing/2014/main" id="{1EA9998D-CA9F-4DE5-8BA1-CD97D43460FB}"/>
            </a:ext>
          </a:extLst>
        </xdr:cNvPr>
        <xdr:cNvSpPr txBox="1"/>
      </xdr:nvSpPr>
      <xdr:spPr>
        <a:xfrm>
          <a:off x="22199600" y="10678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695" name="フローチャート: 判断 694">
          <a:extLst>
            <a:ext uri="{FF2B5EF4-FFF2-40B4-BE49-F238E27FC236}">
              <a16:creationId xmlns:a16="http://schemas.microsoft.com/office/drawing/2014/main" id="{D91E85BA-BE68-4915-83B1-E5BAEDFFAB69}"/>
            </a:ext>
          </a:extLst>
        </xdr:cNvPr>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696" name="フローチャート: 判断 695">
          <a:extLst>
            <a:ext uri="{FF2B5EF4-FFF2-40B4-BE49-F238E27FC236}">
              <a16:creationId xmlns:a16="http://schemas.microsoft.com/office/drawing/2014/main" id="{46C004E9-61C5-4ABE-88B9-516AE5B7438A}"/>
            </a:ext>
          </a:extLst>
        </xdr:cNvPr>
        <xdr:cNvSpPr/>
      </xdr:nvSpPr>
      <xdr:spPr>
        <a:xfrm>
          <a:off x="21272500" y="1069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697" name="フローチャート: 判断 696">
          <a:extLst>
            <a:ext uri="{FF2B5EF4-FFF2-40B4-BE49-F238E27FC236}">
              <a16:creationId xmlns:a16="http://schemas.microsoft.com/office/drawing/2014/main" id="{3C360AD6-CAA1-4BB4-B2F0-7C30F73C8FD3}"/>
            </a:ext>
          </a:extLst>
        </xdr:cNvPr>
        <xdr:cNvSpPr/>
      </xdr:nvSpPr>
      <xdr:spPr>
        <a:xfrm>
          <a:off x="20383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698" name="フローチャート: 判断 697">
          <a:extLst>
            <a:ext uri="{FF2B5EF4-FFF2-40B4-BE49-F238E27FC236}">
              <a16:creationId xmlns:a16="http://schemas.microsoft.com/office/drawing/2014/main" id="{29923FFC-2BDD-4204-827C-4169416030A7}"/>
            </a:ext>
          </a:extLst>
        </xdr:cNvPr>
        <xdr:cNvSpPr/>
      </xdr:nvSpPr>
      <xdr:spPr>
        <a:xfrm>
          <a:off x="19494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699" name="フローチャート: 判断 698">
          <a:extLst>
            <a:ext uri="{FF2B5EF4-FFF2-40B4-BE49-F238E27FC236}">
              <a16:creationId xmlns:a16="http://schemas.microsoft.com/office/drawing/2014/main" id="{FC21FF7A-E154-421E-AB84-01A71264F0D1}"/>
            </a:ext>
          </a:extLst>
        </xdr:cNvPr>
        <xdr:cNvSpPr/>
      </xdr:nvSpPr>
      <xdr:spPr>
        <a:xfrm>
          <a:off x="18605500" y="106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E4087800-BC60-4062-BC46-EA0495CDFFF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3E20FD1E-2604-4D54-A448-A614E4EDD59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30F96A7B-568A-4442-8B5E-3165E024FAE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F9F50FF2-446C-436B-95CF-D8C649732B8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CB871BB-F9F6-42BD-B810-02EA6CF72D2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132614</xdr:rowOff>
    </xdr:from>
    <xdr:to>
      <xdr:col>116</xdr:col>
      <xdr:colOff>114300</xdr:colOff>
      <xdr:row>60</xdr:row>
      <xdr:rowOff>62764</xdr:rowOff>
    </xdr:to>
    <xdr:sp macro="" textlink="">
      <xdr:nvSpPr>
        <xdr:cNvPr id="705" name="楕円 704">
          <a:extLst>
            <a:ext uri="{FF2B5EF4-FFF2-40B4-BE49-F238E27FC236}">
              <a16:creationId xmlns:a16="http://schemas.microsoft.com/office/drawing/2014/main" id="{5D29C959-4B21-4232-82F7-17F31A88729D}"/>
            </a:ext>
          </a:extLst>
        </xdr:cNvPr>
        <xdr:cNvSpPr/>
      </xdr:nvSpPr>
      <xdr:spPr>
        <a:xfrm>
          <a:off x="22110700" y="1024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155491</xdr:rowOff>
    </xdr:from>
    <xdr:ext cx="469744" cy="259045"/>
    <xdr:sp macro="" textlink="">
      <xdr:nvSpPr>
        <xdr:cNvPr id="706" name="【学校施設】&#10;一人当たり面積該当値テキスト">
          <a:extLst>
            <a:ext uri="{FF2B5EF4-FFF2-40B4-BE49-F238E27FC236}">
              <a16:creationId xmlns:a16="http://schemas.microsoft.com/office/drawing/2014/main" id="{9E012501-D6A8-449B-B352-4788276A3062}"/>
            </a:ext>
          </a:extLst>
        </xdr:cNvPr>
        <xdr:cNvSpPr txBox="1"/>
      </xdr:nvSpPr>
      <xdr:spPr>
        <a:xfrm>
          <a:off x="22199600" y="1009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116307</xdr:rowOff>
    </xdr:from>
    <xdr:to>
      <xdr:col>112</xdr:col>
      <xdr:colOff>38100</xdr:colOff>
      <xdr:row>61</xdr:row>
      <xdr:rowOff>46457</xdr:rowOff>
    </xdr:to>
    <xdr:sp macro="" textlink="">
      <xdr:nvSpPr>
        <xdr:cNvPr id="707" name="楕円 706">
          <a:extLst>
            <a:ext uri="{FF2B5EF4-FFF2-40B4-BE49-F238E27FC236}">
              <a16:creationId xmlns:a16="http://schemas.microsoft.com/office/drawing/2014/main" id="{8D46D7EE-1BC4-413C-AD3D-F1A43B7369D0}"/>
            </a:ext>
          </a:extLst>
        </xdr:cNvPr>
        <xdr:cNvSpPr/>
      </xdr:nvSpPr>
      <xdr:spPr>
        <a:xfrm>
          <a:off x="21272500" y="104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11964</xdr:rowOff>
    </xdr:from>
    <xdr:to>
      <xdr:col>116</xdr:col>
      <xdr:colOff>63500</xdr:colOff>
      <xdr:row>60</xdr:row>
      <xdr:rowOff>167107</xdr:rowOff>
    </xdr:to>
    <xdr:cxnSp macro="">
      <xdr:nvCxnSpPr>
        <xdr:cNvPr id="708" name="直線コネクタ 707">
          <a:extLst>
            <a:ext uri="{FF2B5EF4-FFF2-40B4-BE49-F238E27FC236}">
              <a16:creationId xmlns:a16="http://schemas.microsoft.com/office/drawing/2014/main" id="{3E8DAB29-2BEE-4CB8-8329-B5DC2FA472BE}"/>
            </a:ext>
          </a:extLst>
        </xdr:cNvPr>
        <xdr:cNvCxnSpPr/>
      </xdr:nvCxnSpPr>
      <xdr:spPr>
        <a:xfrm flipV="1">
          <a:off x="21323300" y="10298964"/>
          <a:ext cx="838200" cy="15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127736</xdr:rowOff>
    </xdr:from>
    <xdr:to>
      <xdr:col>107</xdr:col>
      <xdr:colOff>101600</xdr:colOff>
      <xdr:row>61</xdr:row>
      <xdr:rowOff>57886</xdr:rowOff>
    </xdr:to>
    <xdr:sp macro="" textlink="">
      <xdr:nvSpPr>
        <xdr:cNvPr id="709" name="楕円 708">
          <a:extLst>
            <a:ext uri="{FF2B5EF4-FFF2-40B4-BE49-F238E27FC236}">
              <a16:creationId xmlns:a16="http://schemas.microsoft.com/office/drawing/2014/main" id="{8D715DB9-31E5-422C-8598-4EDD877F23C5}"/>
            </a:ext>
          </a:extLst>
        </xdr:cNvPr>
        <xdr:cNvSpPr/>
      </xdr:nvSpPr>
      <xdr:spPr>
        <a:xfrm>
          <a:off x="20383500" y="104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167107</xdr:rowOff>
    </xdr:from>
    <xdr:to>
      <xdr:col>111</xdr:col>
      <xdr:colOff>177800</xdr:colOff>
      <xdr:row>61</xdr:row>
      <xdr:rowOff>7086</xdr:rowOff>
    </xdr:to>
    <xdr:cxnSp macro="">
      <xdr:nvCxnSpPr>
        <xdr:cNvPr id="710" name="直線コネクタ 709">
          <a:extLst>
            <a:ext uri="{FF2B5EF4-FFF2-40B4-BE49-F238E27FC236}">
              <a16:creationId xmlns:a16="http://schemas.microsoft.com/office/drawing/2014/main" id="{E8BFA4D8-4693-415F-9E70-42B834CE67D2}"/>
            </a:ext>
          </a:extLst>
        </xdr:cNvPr>
        <xdr:cNvCxnSpPr/>
      </xdr:nvCxnSpPr>
      <xdr:spPr>
        <a:xfrm flipV="1">
          <a:off x="20434300" y="10454107"/>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78663</xdr:rowOff>
    </xdr:from>
    <xdr:to>
      <xdr:col>102</xdr:col>
      <xdr:colOff>165100</xdr:colOff>
      <xdr:row>60</xdr:row>
      <xdr:rowOff>8813</xdr:rowOff>
    </xdr:to>
    <xdr:sp macro="" textlink="">
      <xdr:nvSpPr>
        <xdr:cNvPr id="711" name="楕円 710">
          <a:extLst>
            <a:ext uri="{FF2B5EF4-FFF2-40B4-BE49-F238E27FC236}">
              <a16:creationId xmlns:a16="http://schemas.microsoft.com/office/drawing/2014/main" id="{93E11CF1-7C34-4FDD-B38B-784E482576F0}"/>
            </a:ext>
          </a:extLst>
        </xdr:cNvPr>
        <xdr:cNvSpPr/>
      </xdr:nvSpPr>
      <xdr:spPr>
        <a:xfrm>
          <a:off x="19494500" y="1019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129463</xdr:rowOff>
    </xdr:from>
    <xdr:to>
      <xdr:col>107</xdr:col>
      <xdr:colOff>50800</xdr:colOff>
      <xdr:row>61</xdr:row>
      <xdr:rowOff>7086</xdr:rowOff>
    </xdr:to>
    <xdr:cxnSp macro="">
      <xdr:nvCxnSpPr>
        <xdr:cNvPr id="712" name="直線コネクタ 711">
          <a:extLst>
            <a:ext uri="{FF2B5EF4-FFF2-40B4-BE49-F238E27FC236}">
              <a16:creationId xmlns:a16="http://schemas.microsoft.com/office/drawing/2014/main" id="{70873D71-33C9-4679-8853-9DA7166D74A9}"/>
            </a:ext>
          </a:extLst>
        </xdr:cNvPr>
        <xdr:cNvCxnSpPr/>
      </xdr:nvCxnSpPr>
      <xdr:spPr>
        <a:xfrm>
          <a:off x="19545300" y="10245013"/>
          <a:ext cx="889000" cy="22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28296</xdr:rowOff>
    </xdr:from>
    <xdr:to>
      <xdr:col>98</xdr:col>
      <xdr:colOff>38100</xdr:colOff>
      <xdr:row>60</xdr:row>
      <xdr:rowOff>129896</xdr:rowOff>
    </xdr:to>
    <xdr:sp macro="" textlink="">
      <xdr:nvSpPr>
        <xdr:cNvPr id="713" name="楕円 712">
          <a:extLst>
            <a:ext uri="{FF2B5EF4-FFF2-40B4-BE49-F238E27FC236}">
              <a16:creationId xmlns:a16="http://schemas.microsoft.com/office/drawing/2014/main" id="{98915D6D-2844-4AB8-940E-C60E83AACE2E}"/>
            </a:ext>
          </a:extLst>
        </xdr:cNvPr>
        <xdr:cNvSpPr/>
      </xdr:nvSpPr>
      <xdr:spPr>
        <a:xfrm>
          <a:off x="18605500" y="103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129463</xdr:rowOff>
    </xdr:from>
    <xdr:to>
      <xdr:col>102</xdr:col>
      <xdr:colOff>114300</xdr:colOff>
      <xdr:row>60</xdr:row>
      <xdr:rowOff>79096</xdr:rowOff>
    </xdr:to>
    <xdr:cxnSp macro="">
      <xdr:nvCxnSpPr>
        <xdr:cNvPr id="714" name="直線コネクタ 713">
          <a:extLst>
            <a:ext uri="{FF2B5EF4-FFF2-40B4-BE49-F238E27FC236}">
              <a16:creationId xmlns:a16="http://schemas.microsoft.com/office/drawing/2014/main" id="{4D9E35C1-8E3F-49D0-8996-68DCDEF070AE}"/>
            </a:ext>
          </a:extLst>
        </xdr:cNvPr>
        <xdr:cNvCxnSpPr/>
      </xdr:nvCxnSpPr>
      <xdr:spPr>
        <a:xfrm flipV="1">
          <a:off x="18656300" y="10245013"/>
          <a:ext cx="889000" cy="12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158513</xdr:rowOff>
    </xdr:from>
    <xdr:ext cx="469744" cy="259045"/>
    <xdr:sp macro="" textlink="">
      <xdr:nvSpPr>
        <xdr:cNvPr id="715" name="n_1aveValue【学校施設】&#10;一人当たり面積">
          <a:extLst>
            <a:ext uri="{FF2B5EF4-FFF2-40B4-BE49-F238E27FC236}">
              <a16:creationId xmlns:a16="http://schemas.microsoft.com/office/drawing/2014/main" id="{A000D18D-A094-40DE-836C-C792D370B4C3}"/>
            </a:ext>
          </a:extLst>
        </xdr:cNvPr>
        <xdr:cNvSpPr txBox="1"/>
      </xdr:nvSpPr>
      <xdr:spPr>
        <a:xfrm>
          <a:off x="210757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165143</xdr:rowOff>
    </xdr:from>
    <xdr:ext cx="469744" cy="259045"/>
    <xdr:sp macro="" textlink="">
      <xdr:nvSpPr>
        <xdr:cNvPr id="716" name="n_2aveValue【学校施設】&#10;一人当たり面積">
          <a:extLst>
            <a:ext uri="{FF2B5EF4-FFF2-40B4-BE49-F238E27FC236}">
              <a16:creationId xmlns:a16="http://schemas.microsoft.com/office/drawing/2014/main" id="{ECDAD2B5-B5F2-4F8B-B7C9-66108F3625EE}"/>
            </a:ext>
          </a:extLst>
        </xdr:cNvPr>
        <xdr:cNvSpPr txBox="1"/>
      </xdr:nvSpPr>
      <xdr:spPr>
        <a:xfrm>
          <a:off x="20199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141673</xdr:rowOff>
    </xdr:from>
    <xdr:ext cx="469744" cy="259045"/>
    <xdr:sp macro="" textlink="">
      <xdr:nvSpPr>
        <xdr:cNvPr id="717" name="n_3aveValue【学校施設】&#10;一人当たり面積">
          <a:extLst>
            <a:ext uri="{FF2B5EF4-FFF2-40B4-BE49-F238E27FC236}">
              <a16:creationId xmlns:a16="http://schemas.microsoft.com/office/drawing/2014/main" id="{3BAE0163-17F7-4263-9883-B69D619BEE15}"/>
            </a:ext>
          </a:extLst>
        </xdr:cNvPr>
        <xdr:cNvSpPr txBox="1"/>
      </xdr:nvSpPr>
      <xdr:spPr>
        <a:xfrm>
          <a:off x="19310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151731</xdr:rowOff>
    </xdr:from>
    <xdr:ext cx="469744" cy="259045"/>
    <xdr:sp macro="" textlink="">
      <xdr:nvSpPr>
        <xdr:cNvPr id="718" name="n_4aveValue【学校施設】&#10;一人当たり面積">
          <a:extLst>
            <a:ext uri="{FF2B5EF4-FFF2-40B4-BE49-F238E27FC236}">
              <a16:creationId xmlns:a16="http://schemas.microsoft.com/office/drawing/2014/main" id="{1DE005C9-DF5A-4E94-889D-9C826CC720D5}"/>
            </a:ext>
          </a:extLst>
        </xdr:cNvPr>
        <xdr:cNvSpPr txBox="1"/>
      </xdr:nvSpPr>
      <xdr:spPr>
        <a:xfrm>
          <a:off x="18421427" y="1078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62984</xdr:rowOff>
    </xdr:from>
    <xdr:ext cx="469744" cy="259045"/>
    <xdr:sp macro="" textlink="">
      <xdr:nvSpPr>
        <xdr:cNvPr id="719" name="n_1mainValue【学校施設】&#10;一人当たり面積">
          <a:extLst>
            <a:ext uri="{FF2B5EF4-FFF2-40B4-BE49-F238E27FC236}">
              <a16:creationId xmlns:a16="http://schemas.microsoft.com/office/drawing/2014/main" id="{643F4019-1B71-471B-A181-5454D409ECE1}"/>
            </a:ext>
          </a:extLst>
        </xdr:cNvPr>
        <xdr:cNvSpPr txBox="1"/>
      </xdr:nvSpPr>
      <xdr:spPr>
        <a:xfrm>
          <a:off x="21075727" y="1017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74413</xdr:rowOff>
    </xdr:from>
    <xdr:ext cx="469744" cy="259045"/>
    <xdr:sp macro="" textlink="">
      <xdr:nvSpPr>
        <xdr:cNvPr id="720" name="n_2mainValue【学校施設】&#10;一人当たり面積">
          <a:extLst>
            <a:ext uri="{FF2B5EF4-FFF2-40B4-BE49-F238E27FC236}">
              <a16:creationId xmlns:a16="http://schemas.microsoft.com/office/drawing/2014/main" id="{229B1B8D-1D94-41E5-AEC8-9C7B1FACF93F}"/>
            </a:ext>
          </a:extLst>
        </xdr:cNvPr>
        <xdr:cNvSpPr txBox="1"/>
      </xdr:nvSpPr>
      <xdr:spPr>
        <a:xfrm>
          <a:off x="20199427" y="1018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58</xdr:row>
      <xdr:rowOff>25340</xdr:rowOff>
    </xdr:from>
    <xdr:ext cx="534377" cy="259045"/>
    <xdr:sp macro="" textlink="">
      <xdr:nvSpPr>
        <xdr:cNvPr id="721" name="n_3mainValue【学校施設】&#10;一人当たり面積">
          <a:extLst>
            <a:ext uri="{FF2B5EF4-FFF2-40B4-BE49-F238E27FC236}">
              <a16:creationId xmlns:a16="http://schemas.microsoft.com/office/drawing/2014/main" id="{27A309A8-91C7-42A4-9201-8986246390D1}"/>
            </a:ext>
          </a:extLst>
        </xdr:cNvPr>
        <xdr:cNvSpPr txBox="1"/>
      </xdr:nvSpPr>
      <xdr:spPr>
        <a:xfrm>
          <a:off x="19278111" y="996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146423</xdr:rowOff>
    </xdr:from>
    <xdr:ext cx="469744" cy="259045"/>
    <xdr:sp macro="" textlink="">
      <xdr:nvSpPr>
        <xdr:cNvPr id="722" name="n_4mainValue【学校施設】&#10;一人当たり面積">
          <a:extLst>
            <a:ext uri="{FF2B5EF4-FFF2-40B4-BE49-F238E27FC236}">
              <a16:creationId xmlns:a16="http://schemas.microsoft.com/office/drawing/2014/main" id="{DF29406E-1855-42D0-9AAF-B42837BA0F1A}"/>
            </a:ext>
          </a:extLst>
        </xdr:cNvPr>
        <xdr:cNvSpPr txBox="1"/>
      </xdr:nvSpPr>
      <xdr:spPr>
        <a:xfrm>
          <a:off x="18421427" y="1009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D1E0C3AE-ED02-434B-8672-6C24AC23B29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9011EA7D-6205-4C3A-A922-83F1CAFAD62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F0F5CF87-551C-491E-BC2D-6D4C705AE3A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F67C7E14-25FF-4667-BF78-7CBDBE4B126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61E24E66-8F31-4B61-B825-FA80E20B33A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A2011F63-E0F3-4F1C-A58E-EB50AC0954E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D829396C-384C-4E55-B908-23B8780552C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D1E4A190-42EA-436F-9B86-DA38C0AD9BE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1" name="正方形/長方形 730">
          <a:extLst>
            <a:ext uri="{FF2B5EF4-FFF2-40B4-BE49-F238E27FC236}">
              <a16:creationId xmlns:a16="http://schemas.microsoft.com/office/drawing/2014/main" id="{7ADC8C6B-9022-4238-8547-8F69A4B65D7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2" name="正方形/長方形 731">
          <a:extLst>
            <a:ext uri="{FF2B5EF4-FFF2-40B4-BE49-F238E27FC236}">
              <a16:creationId xmlns:a16="http://schemas.microsoft.com/office/drawing/2014/main" id="{54FEFC93-A710-46EC-BEBD-977E77D4340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3" name="正方形/長方形 732">
          <a:extLst>
            <a:ext uri="{FF2B5EF4-FFF2-40B4-BE49-F238E27FC236}">
              <a16:creationId xmlns:a16="http://schemas.microsoft.com/office/drawing/2014/main" id="{97C87F1C-1EDF-4B11-A602-0B03A74C676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4" name="正方形/長方形 733">
          <a:extLst>
            <a:ext uri="{FF2B5EF4-FFF2-40B4-BE49-F238E27FC236}">
              <a16:creationId xmlns:a16="http://schemas.microsoft.com/office/drawing/2014/main" id="{38CC2C06-7C05-46C1-A504-AC602497444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5" name="正方形/長方形 734">
          <a:extLst>
            <a:ext uri="{FF2B5EF4-FFF2-40B4-BE49-F238E27FC236}">
              <a16:creationId xmlns:a16="http://schemas.microsoft.com/office/drawing/2014/main" id="{DC70270A-29C7-4413-8915-A327C14A849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6" name="正方形/長方形 735">
          <a:extLst>
            <a:ext uri="{FF2B5EF4-FFF2-40B4-BE49-F238E27FC236}">
              <a16:creationId xmlns:a16="http://schemas.microsoft.com/office/drawing/2014/main" id="{E47CDA80-AAAF-4F67-8AB2-5C086440F24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7" name="正方形/長方形 736">
          <a:extLst>
            <a:ext uri="{FF2B5EF4-FFF2-40B4-BE49-F238E27FC236}">
              <a16:creationId xmlns:a16="http://schemas.microsoft.com/office/drawing/2014/main" id="{AC90D0C5-20BF-4464-98E9-1E0BCB4C233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8" name="正方形/長方形 737">
          <a:extLst>
            <a:ext uri="{FF2B5EF4-FFF2-40B4-BE49-F238E27FC236}">
              <a16:creationId xmlns:a16="http://schemas.microsoft.com/office/drawing/2014/main" id="{89A7517C-2AF2-483A-A215-7A1C3E70D2E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B57217F5-D92D-4D9D-A1D1-B0C8022B7F8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9A76CA4-44A0-4C72-9866-0B40257369E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40F244D3-A1EF-482E-AD4B-6A660F4797A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7D7487E3-0B93-4D16-8181-FF46FACF1D3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35D8FF03-75C3-4A50-A12C-171679F229A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947A1057-4E06-4BA5-9BB3-5D32E5268D4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EF16BC42-DE45-4150-B4C8-0CFCB1FB68B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7EE79F01-37BA-4C4A-AAAC-6CAC0CCD91A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D51766E6-0F1D-456D-9F60-DE27A84DF01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A98F07EE-AE53-4E3B-8DC2-95D7DA0B669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856C892D-DD00-4F3C-AEF2-DF1063EBF95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a:extLst>
            <a:ext uri="{FF2B5EF4-FFF2-40B4-BE49-F238E27FC236}">
              <a16:creationId xmlns:a16="http://schemas.microsoft.com/office/drawing/2014/main" id="{7F367FEA-E539-478D-A98F-1C61CB7AEF0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a:extLst>
            <a:ext uri="{FF2B5EF4-FFF2-40B4-BE49-F238E27FC236}">
              <a16:creationId xmlns:a16="http://schemas.microsoft.com/office/drawing/2014/main" id="{0243C713-2B6D-4BC3-AD6E-A878B33178FC}"/>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a:extLst>
            <a:ext uri="{FF2B5EF4-FFF2-40B4-BE49-F238E27FC236}">
              <a16:creationId xmlns:a16="http://schemas.microsoft.com/office/drawing/2014/main" id="{FB8A7535-6103-4CD1-AD6A-F662E629F5C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a:extLst>
            <a:ext uri="{FF2B5EF4-FFF2-40B4-BE49-F238E27FC236}">
              <a16:creationId xmlns:a16="http://schemas.microsoft.com/office/drawing/2014/main" id="{BEDDD088-120A-42FB-99A6-089BA103976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a:extLst>
            <a:ext uri="{FF2B5EF4-FFF2-40B4-BE49-F238E27FC236}">
              <a16:creationId xmlns:a16="http://schemas.microsoft.com/office/drawing/2014/main" id="{5AB8F94E-6469-4819-B73F-B7687402263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a:extLst>
            <a:ext uri="{FF2B5EF4-FFF2-40B4-BE49-F238E27FC236}">
              <a16:creationId xmlns:a16="http://schemas.microsoft.com/office/drawing/2014/main" id="{6D6076F3-9903-4B99-B92E-819342E9A8F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a:extLst>
            <a:ext uri="{FF2B5EF4-FFF2-40B4-BE49-F238E27FC236}">
              <a16:creationId xmlns:a16="http://schemas.microsoft.com/office/drawing/2014/main" id="{87CF79DE-3273-44EC-B4BA-C143C151BB2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a:extLst>
            <a:ext uri="{FF2B5EF4-FFF2-40B4-BE49-F238E27FC236}">
              <a16:creationId xmlns:a16="http://schemas.microsoft.com/office/drawing/2014/main" id="{57CCC3F3-C719-4335-A656-B072D454376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a:extLst>
            <a:ext uri="{FF2B5EF4-FFF2-40B4-BE49-F238E27FC236}">
              <a16:creationId xmlns:a16="http://schemas.microsoft.com/office/drawing/2014/main" id="{709E322C-2EF7-40DB-9B03-B9762B56551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9" name="テキスト ボックス 758">
          <a:extLst>
            <a:ext uri="{FF2B5EF4-FFF2-40B4-BE49-F238E27FC236}">
              <a16:creationId xmlns:a16="http://schemas.microsoft.com/office/drawing/2014/main" id="{5F52487F-B011-4361-93A6-91095A57CA7D}"/>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4A05C856-EB57-473A-9229-CB6BDCA6B29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1" name="テキスト ボックス 760">
          <a:extLst>
            <a:ext uri="{FF2B5EF4-FFF2-40B4-BE49-F238E27FC236}">
              <a16:creationId xmlns:a16="http://schemas.microsoft.com/office/drawing/2014/main" id="{B9B6B91C-6A7E-440F-813D-E23CC2319F0F}"/>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52F10B2D-74F1-4352-A5A8-25D435E7C34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108</xdr:row>
      <xdr:rowOff>152400</xdr:rowOff>
    </xdr:to>
    <xdr:cxnSp macro="">
      <xdr:nvCxnSpPr>
        <xdr:cNvPr id="763" name="直線コネクタ 762">
          <a:extLst>
            <a:ext uri="{FF2B5EF4-FFF2-40B4-BE49-F238E27FC236}">
              <a16:creationId xmlns:a16="http://schemas.microsoft.com/office/drawing/2014/main" id="{C1AD8867-A5E3-4841-B2EB-047A02BAA4A3}"/>
            </a:ext>
          </a:extLst>
        </xdr:cNvPr>
        <xdr:cNvCxnSpPr/>
      </xdr:nvCxnSpPr>
      <xdr:spPr>
        <a:xfrm flipV="1">
          <a:off x="16318864" y="1712404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4" name="【公民館】&#10;有形固定資産減価償却率最小値テキスト">
          <a:extLst>
            <a:ext uri="{FF2B5EF4-FFF2-40B4-BE49-F238E27FC236}">
              <a16:creationId xmlns:a16="http://schemas.microsoft.com/office/drawing/2014/main" id="{E033D6C5-0459-4D87-B25B-EA96107B8FB1}"/>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5" name="直線コネクタ 764">
          <a:extLst>
            <a:ext uri="{FF2B5EF4-FFF2-40B4-BE49-F238E27FC236}">
              <a16:creationId xmlns:a16="http://schemas.microsoft.com/office/drawing/2014/main" id="{55A7BA79-F305-466D-9256-A8A5531254F6}"/>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766" name="【公民館】&#10;有形固定資産減価償却率最大値テキスト">
          <a:extLst>
            <a:ext uri="{FF2B5EF4-FFF2-40B4-BE49-F238E27FC236}">
              <a16:creationId xmlns:a16="http://schemas.microsoft.com/office/drawing/2014/main" id="{22C4ADCA-E7C8-408A-B760-B5826198A997}"/>
            </a:ext>
          </a:extLst>
        </xdr:cNvPr>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767" name="直線コネクタ 766">
          <a:extLst>
            <a:ext uri="{FF2B5EF4-FFF2-40B4-BE49-F238E27FC236}">
              <a16:creationId xmlns:a16="http://schemas.microsoft.com/office/drawing/2014/main" id="{158CA986-6D9F-4D0D-B4C9-0576A36F596E}"/>
            </a:ext>
          </a:extLst>
        </xdr:cNvPr>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65422</xdr:rowOff>
    </xdr:from>
    <xdr:ext cx="405111" cy="259045"/>
    <xdr:sp macro="" textlink="">
      <xdr:nvSpPr>
        <xdr:cNvPr id="768" name="【公民館】&#10;有形固定資産減価償却率平均値テキスト">
          <a:extLst>
            <a:ext uri="{FF2B5EF4-FFF2-40B4-BE49-F238E27FC236}">
              <a16:creationId xmlns:a16="http://schemas.microsoft.com/office/drawing/2014/main" id="{446B53E8-C688-4D1E-8E5E-9D8559984290}"/>
            </a:ext>
          </a:extLst>
        </xdr:cNvPr>
        <xdr:cNvSpPr txBox="1"/>
      </xdr:nvSpPr>
      <xdr:spPr>
        <a:xfrm>
          <a:off x="16357600" y="17896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769" name="フローチャート: 判断 768">
          <a:extLst>
            <a:ext uri="{FF2B5EF4-FFF2-40B4-BE49-F238E27FC236}">
              <a16:creationId xmlns:a16="http://schemas.microsoft.com/office/drawing/2014/main" id="{BB7D58AE-E0CB-4230-BEC1-105CDE6BF04D}"/>
            </a:ext>
          </a:extLst>
        </xdr:cNvPr>
        <xdr:cNvSpPr/>
      </xdr:nvSpPr>
      <xdr:spPr>
        <a:xfrm>
          <a:off x="16268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141605</xdr:rowOff>
    </xdr:from>
    <xdr:to>
      <xdr:col>81</xdr:col>
      <xdr:colOff>101600</xdr:colOff>
      <xdr:row>105</xdr:row>
      <xdr:rowOff>71755</xdr:rowOff>
    </xdr:to>
    <xdr:sp macro="" textlink="">
      <xdr:nvSpPr>
        <xdr:cNvPr id="770" name="フローチャート: 判断 769">
          <a:extLst>
            <a:ext uri="{FF2B5EF4-FFF2-40B4-BE49-F238E27FC236}">
              <a16:creationId xmlns:a16="http://schemas.microsoft.com/office/drawing/2014/main" id="{C8C6E8F9-0532-4FB8-8CD3-E20EC0B5D79D}"/>
            </a:ext>
          </a:extLst>
        </xdr:cNvPr>
        <xdr:cNvSpPr/>
      </xdr:nvSpPr>
      <xdr:spPr>
        <a:xfrm>
          <a:off x="15430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771" name="フローチャート: 判断 770">
          <a:extLst>
            <a:ext uri="{FF2B5EF4-FFF2-40B4-BE49-F238E27FC236}">
              <a16:creationId xmlns:a16="http://schemas.microsoft.com/office/drawing/2014/main" id="{9C5109BF-FE3B-46CB-AC1E-E34EAC014F50}"/>
            </a:ext>
          </a:extLst>
        </xdr:cNvPr>
        <xdr:cNvSpPr/>
      </xdr:nvSpPr>
      <xdr:spPr>
        <a:xfrm>
          <a:off x="14541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772" name="フローチャート: 判断 771">
          <a:extLst>
            <a:ext uri="{FF2B5EF4-FFF2-40B4-BE49-F238E27FC236}">
              <a16:creationId xmlns:a16="http://schemas.microsoft.com/office/drawing/2014/main" id="{7B818173-1A50-46BC-AB60-EE829F131067}"/>
            </a:ext>
          </a:extLst>
        </xdr:cNvPr>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773" name="フローチャート: 判断 772">
          <a:extLst>
            <a:ext uri="{FF2B5EF4-FFF2-40B4-BE49-F238E27FC236}">
              <a16:creationId xmlns:a16="http://schemas.microsoft.com/office/drawing/2014/main" id="{A75E95E2-0733-41C9-AE78-3F08F8E7EACD}"/>
            </a:ext>
          </a:extLst>
        </xdr:cNvPr>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F1BD93ED-3D8F-40E2-98ED-2105C7DC92F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F3E8D9DF-0F98-4D01-BD54-1BD25B6983D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7760A92A-9065-4E7D-8EA6-E4E7789A096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92FAF4B3-5BDB-47EE-B665-B783356ACA5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360A00F9-53DF-449F-B79D-350080D38F4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13970</xdr:rowOff>
    </xdr:from>
    <xdr:to>
      <xdr:col>85</xdr:col>
      <xdr:colOff>177800</xdr:colOff>
      <xdr:row>107</xdr:row>
      <xdr:rowOff>115570</xdr:rowOff>
    </xdr:to>
    <xdr:sp macro="" textlink="">
      <xdr:nvSpPr>
        <xdr:cNvPr id="779" name="楕円 778">
          <a:extLst>
            <a:ext uri="{FF2B5EF4-FFF2-40B4-BE49-F238E27FC236}">
              <a16:creationId xmlns:a16="http://schemas.microsoft.com/office/drawing/2014/main" id="{CE35FFC9-6695-406C-8149-7B57596177EA}"/>
            </a:ext>
          </a:extLst>
        </xdr:cNvPr>
        <xdr:cNvSpPr/>
      </xdr:nvSpPr>
      <xdr:spPr>
        <a:xfrm>
          <a:off x="16268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163847</xdr:rowOff>
    </xdr:from>
    <xdr:ext cx="405111" cy="259045"/>
    <xdr:sp macro="" textlink="">
      <xdr:nvSpPr>
        <xdr:cNvPr id="780" name="【公民館】&#10;有形固定資産減価償却率該当値テキスト">
          <a:extLst>
            <a:ext uri="{FF2B5EF4-FFF2-40B4-BE49-F238E27FC236}">
              <a16:creationId xmlns:a16="http://schemas.microsoft.com/office/drawing/2014/main" id="{6FCC2436-F4DA-4E0A-9817-35095DBD6B5A}"/>
            </a:ext>
          </a:extLst>
        </xdr:cNvPr>
        <xdr:cNvSpPr txBox="1"/>
      </xdr:nvSpPr>
      <xdr:spPr>
        <a:xfrm>
          <a:off x="16357600"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149225</xdr:rowOff>
    </xdr:from>
    <xdr:to>
      <xdr:col>81</xdr:col>
      <xdr:colOff>101600</xdr:colOff>
      <xdr:row>107</xdr:row>
      <xdr:rowOff>79375</xdr:rowOff>
    </xdr:to>
    <xdr:sp macro="" textlink="">
      <xdr:nvSpPr>
        <xdr:cNvPr id="781" name="楕円 780">
          <a:extLst>
            <a:ext uri="{FF2B5EF4-FFF2-40B4-BE49-F238E27FC236}">
              <a16:creationId xmlns:a16="http://schemas.microsoft.com/office/drawing/2014/main" id="{F26FA317-CC4E-4659-84A3-1C64AF5EC433}"/>
            </a:ext>
          </a:extLst>
        </xdr:cNvPr>
        <xdr:cNvSpPr/>
      </xdr:nvSpPr>
      <xdr:spPr>
        <a:xfrm>
          <a:off x="15430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28575</xdr:rowOff>
    </xdr:from>
    <xdr:to>
      <xdr:col>85</xdr:col>
      <xdr:colOff>127000</xdr:colOff>
      <xdr:row>107</xdr:row>
      <xdr:rowOff>64770</xdr:rowOff>
    </xdr:to>
    <xdr:cxnSp macro="">
      <xdr:nvCxnSpPr>
        <xdr:cNvPr id="782" name="直線コネクタ 781">
          <a:extLst>
            <a:ext uri="{FF2B5EF4-FFF2-40B4-BE49-F238E27FC236}">
              <a16:creationId xmlns:a16="http://schemas.microsoft.com/office/drawing/2014/main" id="{4078AC2E-BD75-458E-8749-A55006154F28}"/>
            </a:ext>
          </a:extLst>
        </xdr:cNvPr>
        <xdr:cNvCxnSpPr/>
      </xdr:nvCxnSpPr>
      <xdr:spPr>
        <a:xfrm>
          <a:off x="15481300" y="183737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113030</xdr:rowOff>
    </xdr:from>
    <xdr:to>
      <xdr:col>76</xdr:col>
      <xdr:colOff>165100</xdr:colOff>
      <xdr:row>107</xdr:row>
      <xdr:rowOff>43180</xdr:rowOff>
    </xdr:to>
    <xdr:sp macro="" textlink="">
      <xdr:nvSpPr>
        <xdr:cNvPr id="783" name="楕円 782">
          <a:extLst>
            <a:ext uri="{FF2B5EF4-FFF2-40B4-BE49-F238E27FC236}">
              <a16:creationId xmlns:a16="http://schemas.microsoft.com/office/drawing/2014/main" id="{30BBD9AA-5C61-4F89-84DA-A59B4FC49647}"/>
            </a:ext>
          </a:extLst>
        </xdr:cNvPr>
        <xdr:cNvSpPr/>
      </xdr:nvSpPr>
      <xdr:spPr>
        <a:xfrm>
          <a:off x="14541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163830</xdr:rowOff>
    </xdr:from>
    <xdr:to>
      <xdr:col>81</xdr:col>
      <xdr:colOff>50800</xdr:colOff>
      <xdr:row>107</xdr:row>
      <xdr:rowOff>28575</xdr:rowOff>
    </xdr:to>
    <xdr:cxnSp macro="">
      <xdr:nvCxnSpPr>
        <xdr:cNvPr id="784" name="直線コネクタ 783">
          <a:extLst>
            <a:ext uri="{FF2B5EF4-FFF2-40B4-BE49-F238E27FC236}">
              <a16:creationId xmlns:a16="http://schemas.microsoft.com/office/drawing/2014/main" id="{A23BFB7D-7349-4356-98B0-3FE7FB9A8C6C}"/>
            </a:ext>
          </a:extLst>
        </xdr:cNvPr>
        <xdr:cNvCxnSpPr/>
      </xdr:nvCxnSpPr>
      <xdr:spPr>
        <a:xfrm>
          <a:off x="14592300" y="183375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74930</xdr:rowOff>
    </xdr:from>
    <xdr:to>
      <xdr:col>72</xdr:col>
      <xdr:colOff>38100</xdr:colOff>
      <xdr:row>107</xdr:row>
      <xdr:rowOff>5080</xdr:rowOff>
    </xdr:to>
    <xdr:sp macro="" textlink="">
      <xdr:nvSpPr>
        <xdr:cNvPr id="785" name="楕円 784">
          <a:extLst>
            <a:ext uri="{FF2B5EF4-FFF2-40B4-BE49-F238E27FC236}">
              <a16:creationId xmlns:a16="http://schemas.microsoft.com/office/drawing/2014/main" id="{AC7740CA-BE09-4141-8FC2-95EA7139579E}"/>
            </a:ext>
          </a:extLst>
        </xdr:cNvPr>
        <xdr:cNvSpPr/>
      </xdr:nvSpPr>
      <xdr:spPr>
        <a:xfrm>
          <a:off x="13652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125730</xdr:rowOff>
    </xdr:from>
    <xdr:to>
      <xdr:col>76</xdr:col>
      <xdr:colOff>114300</xdr:colOff>
      <xdr:row>106</xdr:row>
      <xdr:rowOff>163830</xdr:rowOff>
    </xdr:to>
    <xdr:cxnSp macro="">
      <xdr:nvCxnSpPr>
        <xdr:cNvPr id="786" name="直線コネクタ 785">
          <a:extLst>
            <a:ext uri="{FF2B5EF4-FFF2-40B4-BE49-F238E27FC236}">
              <a16:creationId xmlns:a16="http://schemas.microsoft.com/office/drawing/2014/main" id="{A46B952B-BB22-49A4-BB87-92C9A40ED68E}"/>
            </a:ext>
          </a:extLst>
        </xdr:cNvPr>
        <xdr:cNvCxnSpPr/>
      </xdr:nvCxnSpPr>
      <xdr:spPr>
        <a:xfrm>
          <a:off x="13703300" y="182994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38736</xdr:rowOff>
    </xdr:from>
    <xdr:to>
      <xdr:col>67</xdr:col>
      <xdr:colOff>101600</xdr:colOff>
      <xdr:row>106</xdr:row>
      <xdr:rowOff>140336</xdr:rowOff>
    </xdr:to>
    <xdr:sp macro="" textlink="">
      <xdr:nvSpPr>
        <xdr:cNvPr id="787" name="楕円 786">
          <a:extLst>
            <a:ext uri="{FF2B5EF4-FFF2-40B4-BE49-F238E27FC236}">
              <a16:creationId xmlns:a16="http://schemas.microsoft.com/office/drawing/2014/main" id="{B72FB1E2-CDBE-4DC4-A85C-25D4422F04A3}"/>
            </a:ext>
          </a:extLst>
        </xdr:cNvPr>
        <xdr:cNvSpPr/>
      </xdr:nvSpPr>
      <xdr:spPr>
        <a:xfrm>
          <a:off x="12763500" y="182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89536</xdr:rowOff>
    </xdr:from>
    <xdr:to>
      <xdr:col>71</xdr:col>
      <xdr:colOff>177800</xdr:colOff>
      <xdr:row>106</xdr:row>
      <xdr:rowOff>125730</xdr:rowOff>
    </xdr:to>
    <xdr:cxnSp macro="">
      <xdr:nvCxnSpPr>
        <xdr:cNvPr id="788" name="直線コネクタ 787">
          <a:extLst>
            <a:ext uri="{FF2B5EF4-FFF2-40B4-BE49-F238E27FC236}">
              <a16:creationId xmlns:a16="http://schemas.microsoft.com/office/drawing/2014/main" id="{9AAA0846-7200-4438-A133-A0BF5D42CECB}"/>
            </a:ext>
          </a:extLst>
        </xdr:cNvPr>
        <xdr:cNvCxnSpPr/>
      </xdr:nvCxnSpPr>
      <xdr:spPr>
        <a:xfrm>
          <a:off x="12814300" y="182632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88282</xdr:rowOff>
    </xdr:from>
    <xdr:ext cx="405111" cy="259045"/>
    <xdr:sp macro="" textlink="">
      <xdr:nvSpPr>
        <xdr:cNvPr id="789" name="n_1aveValue【公民館】&#10;有形固定資産減価償却率">
          <a:extLst>
            <a:ext uri="{FF2B5EF4-FFF2-40B4-BE49-F238E27FC236}">
              <a16:creationId xmlns:a16="http://schemas.microsoft.com/office/drawing/2014/main" id="{2263498D-0E16-41D8-96C0-45C5947248E3}"/>
            </a:ext>
          </a:extLst>
        </xdr:cNvPr>
        <xdr:cNvSpPr txBox="1"/>
      </xdr:nvSpPr>
      <xdr:spPr>
        <a:xfrm>
          <a:off x="152660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8272</xdr:rowOff>
    </xdr:from>
    <xdr:ext cx="405111" cy="259045"/>
    <xdr:sp macro="" textlink="">
      <xdr:nvSpPr>
        <xdr:cNvPr id="790" name="n_2aveValue【公民館】&#10;有形固定資産減価償却率">
          <a:extLst>
            <a:ext uri="{FF2B5EF4-FFF2-40B4-BE49-F238E27FC236}">
              <a16:creationId xmlns:a16="http://schemas.microsoft.com/office/drawing/2014/main" id="{2EB75BD8-59C7-4354-9701-B031664DA2B5}"/>
            </a:ext>
          </a:extLst>
        </xdr:cNvPr>
        <xdr:cNvSpPr txBox="1"/>
      </xdr:nvSpPr>
      <xdr:spPr>
        <a:xfrm>
          <a:off x="14389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791" name="n_3aveValue【公民館】&#10;有形固定資産減価償却率">
          <a:extLst>
            <a:ext uri="{FF2B5EF4-FFF2-40B4-BE49-F238E27FC236}">
              <a16:creationId xmlns:a16="http://schemas.microsoft.com/office/drawing/2014/main" id="{A1A1ADB0-4E46-4FBE-9B04-66C293B101CD}"/>
            </a:ext>
          </a:extLst>
        </xdr:cNvPr>
        <xdr:cNvSpPr txBox="1"/>
      </xdr:nvSpPr>
      <xdr:spPr>
        <a:xfrm>
          <a:off x="13500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792" name="n_4aveValue【公民館】&#10;有形固定資産減価償却率">
          <a:extLst>
            <a:ext uri="{FF2B5EF4-FFF2-40B4-BE49-F238E27FC236}">
              <a16:creationId xmlns:a16="http://schemas.microsoft.com/office/drawing/2014/main" id="{AE3DE0EF-F7FE-45BD-91B6-84D54A6E8D4E}"/>
            </a:ext>
          </a:extLst>
        </xdr:cNvPr>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70502</xdr:rowOff>
    </xdr:from>
    <xdr:ext cx="405111" cy="259045"/>
    <xdr:sp macro="" textlink="">
      <xdr:nvSpPr>
        <xdr:cNvPr id="793" name="n_1mainValue【公民館】&#10;有形固定資産減価償却率">
          <a:extLst>
            <a:ext uri="{FF2B5EF4-FFF2-40B4-BE49-F238E27FC236}">
              <a16:creationId xmlns:a16="http://schemas.microsoft.com/office/drawing/2014/main" id="{D340CB19-BE1D-47F0-99CD-1235938856A8}"/>
            </a:ext>
          </a:extLst>
        </xdr:cNvPr>
        <xdr:cNvSpPr txBox="1"/>
      </xdr:nvSpPr>
      <xdr:spPr>
        <a:xfrm>
          <a:off x="15266044"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34307</xdr:rowOff>
    </xdr:from>
    <xdr:ext cx="405111" cy="259045"/>
    <xdr:sp macro="" textlink="">
      <xdr:nvSpPr>
        <xdr:cNvPr id="794" name="n_2mainValue【公民館】&#10;有形固定資産減価償却率">
          <a:extLst>
            <a:ext uri="{FF2B5EF4-FFF2-40B4-BE49-F238E27FC236}">
              <a16:creationId xmlns:a16="http://schemas.microsoft.com/office/drawing/2014/main" id="{DF6F641B-88EC-4358-A833-84CEF7B6D176}"/>
            </a:ext>
          </a:extLst>
        </xdr:cNvPr>
        <xdr:cNvSpPr txBox="1"/>
      </xdr:nvSpPr>
      <xdr:spPr>
        <a:xfrm>
          <a:off x="14389744"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167657</xdr:rowOff>
    </xdr:from>
    <xdr:ext cx="405111" cy="259045"/>
    <xdr:sp macro="" textlink="">
      <xdr:nvSpPr>
        <xdr:cNvPr id="795" name="n_3mainValue【公民館】&#10;有形固定資産減価償却率">
          <a:extLst>
            <a:ext uri="{FF2B5EF4-FFF2-40B4-BE49-F238E27FC236}">
              <a16:creationId xmlns:a16="http://schemas.microsoft.com/office/drawing/2014/main" id="{57FA81DF-4B90-4097-A07E-A62C5065CCAE}"/>
            </a:ext>
          </a:extLst>
        </xdr:cNvPr>
        <xdr:cNvSpPr txBox="1"/>
      </xdr:nvSpPr>
      <xdr:spPr>
        <a:xfrm>
          <a:off x="13500744" y="183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131463</xdr:rowOff>
    </xdr:from>
    <xdr:ext cx="405111" cy="259045"/>
    <xdr:sp macro="" textlink="">
      <xdr:nvSpPr>
        <xdr:cNvPr id="796" name="n_4mainValue【公民館】&#10;有形固定資産減価償却率">
          <a:extLst>
            <a:ext uri="{FF2B5EF4-FFF2-40B4-BE49-F238E27FC236}">
              <a16:creationId xmlns:a16="http://schemas.microsoft.com/office/drawing/2014/main" id="{F6FC685F-5B9B-451D-8D4C-01D985E48111}"/>
            </a:ext>
          </a:extLst>
        </xdr:cNvPr>
        <xdr:cNvSpPr txBox="1"/>
      </xdr:nvSpPr>
      <xdr:spPr>
        <a:xfrm>
          <a:off x="12611744" y="1830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D1010FE6-5EAA-4885-A854-7E23F5D3BF4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09A6214F-E669-49BD-910C-32B79E8EA25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4123661E-0C8C-42A5-B2DA-68FCBB5F9D7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701F7AC8-77EE-4A80-B510-3C8913FAAA5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E23830D3-DADE-42B5-900A-8C26AC2FBDF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CD4FE352-D0F5-43C8-8EB1-3CE3F2CAE1B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ED011D22-6E88-49B7-B8F1-5FBBA6BB7CF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C6674D8C-794D-49D2-9CE8-355A83BAF2E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59CAC0DC-5377-48ED-8A0F-D6BFD39D663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D837CEF9-530A-4166-9261-C34E0EF5774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a:extLst>
            <a:ext uri="{FF2B5EF4-FFF2-40B4-BE49-F238E27FC236}">
              <a16:creationId xmlns:a16="http://schemas.microsoft.com/office/drawing/2014/main" id="{4A5C7A83-9745-4F99-9593-94AD281D0FC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a:extLst>
            <a:ext uri="{FF2B5EF4-FFF2-40B4-BE49-F238E27FC236}">
              <a16:creationId xmlns:a16="http://schemas.microsoft.com/office/drawing/2014/main" id="{1EFB2E68-608A-43A6-80CA-895BDC22767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a:extLst>
            <a:ext uri="{FF2B5EF4-FFF2-40B4-BE49-F238E27FC236}">
              <a16:creationId xmlns:a16="http://schemas.microsoft.com/office/drawing/2014/main" id="{2C0B2E56-BB38-4A00-A141-CA134E24346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a:extLst>
            <a:ext uri="{FF2B5EF4-FFF2-40B4-BE49-F238E27FC236}">
              <a16:creationId xmlns:a16="http://schemas.microsoft.com/office/drawing/2014/main" id="{3144BEFE-4310-4BA3-95E4-3280FFDAC6E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a:extLst>
            <a:ext uri="{FF2B5EF4-FFF2-40B4-BE49-F238E27FC236}">
              <a16:creationId xmlns:a16="http://schemas.microsoft.com/office/drawing/2014/main" id="{AE8ADFFD-D320-4A87-978B-7D9C8E00623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a:extLst>
            <a:ext uri="{FF2B5EF4-FFF2-40B4-BE49-F238E27FC236}">
              <a16:creationId xmlns:a16="http://schemas.microsoft.com/office/drawing/2014/main" id="{43E14868-2463-4F04-823F-268E084932F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a:extLst>
            <a:ext uri="{FF2B5EF4-FFF2-40B4-BE49-F238E27FC236}">
              <a16:creationId xmlns:a16="http://schemas.microsoft.com/office/drawing/2014/main" id="{9A0A0A51-E914-4343-8648-F75A851CE76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a:extLst>
            <a:ext uri="{FF2B5EF4-FFF2-40B4-BE49-F238E27FC236}">
              <a16:creationId xmlns:a16="http://schemas.microsoft.com/office/drawing/2014/main" id="{AA06D6D9-7031-4757-92A2-98FDF3F1EE4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a:extLst>
            <a:ext uri="{FF2B5EF4-FFF2-40B4-BE49-F238E27FC236}">
              <a16:creationId xmlns:a16="http://schemas.microsoft.com/office/drawing/2014/main" id="{D92F3104-AC87-44BD-BB35-91EF2EB8A96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a:extLst>
            <a:ext uri="{FF2B5EF4-FFF2-40B4-BE49-F238E27FC236}">
              <a16:creationId xmlns:a16="http://schemas.microsoft.com/office/drawing/2014/main" id="{98C0A2B2-A839-4FEA-BF78-45D1848A139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FFF9DA23-276F-4176-85BD-F4684C4F237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8" name="テキスト ボックス 817">
          <a:extLst>
            <a:ext uri="{FF2B5EF4-FFF2-40B4-BE49-F238E27FC236}">
              <a16:creationId xmlns:a16="http://schemas.microsoft.com/office/drawing/2014/main" id="{D985D5EE-FF2A-42BA-ADE3-991CEA3B5CC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9B448DD9-CC94-4E7F-B8D8-525B6AB74A2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820" name="直線コネクタ 819">
          <a:extLst>
            <a:ext uri="{FF2B5EF4-FFF2-40B4-BE49-F238E27FC236}">
              <a16:creationId xmlns:a16="http://schemas.microsoft.com/office/drawing/2014/main" id="{91D22624-4481-407C-92B6-1563E1776369}"/>
            </a:ext>
          </a:extLst>
        </xdr:cNvPr>
        <xdr:cNvCxnSpPr/>
      </xdr:nvCxnSpPr>
      <xdr:spPr>
        <a:xfrm flipV="1">
          <a:off x="22160864" y="17385412"/>
          <a:ext cx="0" cy="124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821" name="【公民館】&#10;一人当たり面積最小値テキスト">
          <a:extLst>
            <a:ext uri="{FF2B5EF4-FFF2-40B4-BE49-F238E27FC236}">
              <a16:creationId xmlns:a16="http://schemas.microsoft.com/office/drawing/2014/main" id="{949939F3-9F8A-4E4F-B93C-37A642170EFE}"/>
            </a:ext>
          </a:extLst>
        </xdr:cNvPr>
        <xdr:cNvSpPr txBox="1"/>
      </xdr:nvSpPr>
      <xdr:spPr>
        <a:xfrm>
          <a:off x="22199600" y="1863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822" name="直線コネクタ 821">
          <a:extLst>
            <a:ext uri="{FF2B5EF4-FFF2-40B4-BE49-F238E27FC236}">
              <a16:creationId xmlns:a16="http://schemas.microsoft.com/office/drawing/2014/main" id="{C133B85B-D03E-443E-A35E-890BE5D7979B}"/>
            </a:ext>
          </a:extLst>
        </xdr:cNvPr>
        <xdr:cNvCxnSpPr/>
      </xdr:nvCxnSpPr>
      <xdr:spPr>
        <a:xfrm>
          <a:off x="22072600" y="18628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823" name="【公民館】&#10;一人当たり面積最大値テキスト">
          <a:extLst>
            <a:ext uri="{FF2B5EF4-FFF2-40B4-BE49-F238E27FC236}">
              <a16:creationId xmlns:a16="http://schemas.microsoft.com/office/drawing/2014/main" id="{C537C885-6B05-4372-9747-95A5E66C420D}"/>
            </a:ext>
          </a:extLst>
        </xdr:cNvPr>
        <xdr:cNvSpPr txBox="1"/>
      </xdr:nvSpPr>
      <xdr:spPr>
        <a:xfrm>
          <a:off x="22199600" y="1716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824" name="直線コネクタ 823">
          <a:extLst>
            <a:ext uri="{FF2B5EF4-FFF2-40B4-BE49-F238E27FC236}">
              <a16:creationId xmlns:a16="http://schemas.microsoft.com/office/drawing/2014/main" id="{517E61D6-E49E-4A8F-8A03-C151BA7C48D7}"/>
            </a:ext>
          </a:extLst>
        </xdr:cNvPr>
        <xdr:cNvCxnSpPr/>
      </xdr:nvCxnSpPr>
      <xdr:spPr>
        <a:xfrm>
          <a:off x="22072600" y="1738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83456</xdr:rowOff>
    </xdr:from>
    <xdr:ext cx="469744" cy="259045"/>
    <xdr:sp macro="" textlink="">
      <xdr:nvSpPr>
        <xdr:cNvPr id="825" name="【公民館】&#10;一人当たり面積平均値テキスト">
          <a:extLst>
            <a:ext uri="{FF2B5EF4-FFF2-40B4-BE49-F238E27FC236}">
              <a16:creationId xmlns:a16="http://schemas.microsoft.com/office/drawing/2014/main" id="{F98471B7-B538-49FD-A11F-06B0F3528634}"/>
            </a:ext>
          </a:extLst>
        </xdr:cNvPr>
        <xdr:cNvSpPr txBox="1"/>
      </xdr:nvSpPr>
      <xdr:spPr>
        <a:xfrm>
          <a:off x="22199600" y="18428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826" name="フローチャート: 判断 825">
          <a:extLst>
            <a:ext uri="{FF2B5EF4-FFF2-40B4-BE49-F238E27FC236}">
              <a16:creationId xmlns:a16="http://schemas.microsoft.com/office/drawing/2014/main" id="{D8C741BF-8D37-4069-B1F1-5E9096DCB8D5}"/>
            </a:ext>
          </a:extLst>
        </xdr:cNvPr>
        <xdr:cNvSpPr/>
      </xdr:nvSpPr>
      <xdr:spPr>
        <a:xfrm>
          <a:off x="22110700" y="1845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87885</xdr:rowOff>
    </xdr:from>
    <xdr:to>
      <xdr:col>112</xdr:col>
      <xdr:colOff>38100</xdr:colOff>
      <xdr:row>108</xdr:row>
      <xdr:rowOff>18035</xdr:rowOff>
    </xdr:to>
    <xdr:sp macro="" textlink="">
      <xdr:nvSpPr>
        <xdr:cNvPr id="827" name="フローチャート: 判断 826">
          <a:extLst>
            <a:ext uri="{FF2B5EF4-FFF2-40B4-BE49-F238E27FC236}">
              <a16:creationId xmlns:a16="http://schemas.microsoft.com/office/drawing/2014/main" id="{98F57AAD-6D4E-4A91-85B6-F4B84F7C5023}"/>
            </a:ext>
          </a:extLst>
        </xdr:cNvPr>
        <xdr:cNvSpPr/>
      </xdr:nvSpPr>
      <xdr:spPr>
        <a:xfrm>
          <a:off x="21272500" y="1843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828" name="フローチャート: 判断 827">
          <a:extLst>
            <a:ext uri="{FF2B5EF4-FFF2-40B4-BE49-F238E27FC236}">
              <a16:creationId xmlns:a16="http://schemas.microsoft.com/office/drawing/2014/main" id="{03B81EFC-24BC-41CA-8A05-B7BD27F3946E}"/>
            </a:ext>
          </a:extLst>
        </xdr:cNvPr>
        <xdr:cNvSpPr/>
      </xdr:nvSpPr>
      <xdr:spPr>
        <a:xfrm>
          <a:off x="20383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98361</xdr:rowOff>
    </xdr:from>
    <xdr:to>
      <xdr:col>102</xdr:col>
      <xdr:colOff>165100</xdr:colOff>
      <xdr:row>108</xdr:row>
      <xdr:rowOff>28511</xdr:rowOff>
    </xdr:to>
    <xdr:sp macro="" textlink="">
      <xdr:nvSpPr>
        <xdr:cNvPr id="829" name="フローチャート: 判断 828">
          <a:extLst>
            <a:ext uri="{FF2B5EF4-FFF2-40B4-BE49-F238E27FC236}">
              <a16:creationId xmlns:a16="http://schemas.microsoft.com/office/drawing/2014/main" id="{4453A43E-4480-43AB-8E92-1FDB89AD7CF4}"/>
            </a:ext>
          </a:extLst>
        </xdr:cNvPr>
        <xdr:cNvSpPr/>
      </xdr:nvSpPr>
      <xdr:spPr>
        <a:xfrm>
          <a:off x="19494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114936</xdr:rowOff>
    </xdr:from>
    <xdr:to>
      <xdr:col>98</xdr:col>
      <xdr:colOff>38100</xdr:colOff>
      <xdr:row>108</xdr:row>
      <xdr:rowOff>45086</xdr:rowOff>
    </xdr:to>
    <xdr:sp macro="" textlink="">
      <xdr:nvSpPr>
        <xdr:cNvPr id="830" name="フローチャート: 判断 829">
          <a:extLst>
            <a:ext uri="{FF2B5EF4-FFF2-40B4-BE49-F238E27FC236}">
              <a16:creationId xmlns:a16="http://schemas.microsoft.com/office/drawing/2014/main" id="{2F21DA69-2C6F-418D-9F78-46FC3ECECF96}"/>
            </a:ext>
          </a:extLst>
        </xdr:cNvPr>
        <xdr:cNvSpPr/>
      </xdr:nvSpPr>
      <xdr:spPr>
        <a:xfrm>
          <a:off x="18605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6803603C-3505-43BA-A82B-57E70D9E099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E760934F-6B26-41A7-A8ED-1F0C2F12A86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92FFCCD8-E22B-45AD-BAAC-004A96F8141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2499A605-1613-47E9-B6AC-92C18F32058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55184F71-9302-4726-A1AA-91E485BCDD0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45402</xdr:rowOff>
    </xdr:from>
    <xdr:to>
      <xdr:col>116</xdr:col>
      <xdr:colOff>114300</xdr:colOff>
      <xdr:row>107</xdr:row>
      <xdr:rowOff>147002</xdr:rowOff>
    </xdr:to>
    <xdr:sp macro="" textlink="">
      <xdr:nvSpPr>
        <xdr:cNvPr id="836" name="楕円 835">
          <a:extLst>
            <a:ext uri="{FF2B5EF4-FFF2-40B4-BE49-F238E27FC236}">
              <a16:creationId xmlns:a16="http://schemas.microsoft.com/office/drawing/2014/main" id="{22A319F7-747F-4480-992A-72A2CFB49B0C}"/>
            </a:ext>
          </a:extLst>
        </xdr:cNvPr>
        <xdr:cNvSpPr/>
      </xdr:nvSpPr>
      <xdr:spPr>
        <a:xfrm>
          <a:off x="22110700" y="1839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68279</xdr:rowOff>
    </xdr:from>
    <xdr:ext cx="469744" cy="259045"/>
    <xdr:sp macro="" textlink="">
      <xdr:nvSpPr>
        <xdr:cNvPr id="837" name="【公民館】&#10;一人当たり面積該当値テキスト">
          <a:extLst>
            <a:ext uri="{FF2B5EF4-FFF2-40B4-BE49-F238E27FC236}">
              <a16:creationId xmlns:a16="http://schemas.microsoft.com/office/drawing/2014/main" id="{4E522BE2-280A-4C83-AA56-D374225678A8}"/>
            </a:ext>
          </a:extLst>
        </xdr:cNvPr>
        <xdr:cNvSpPr txBox="1"/>
      </xdr:nvSpPr>
      <xdr:spPr>
        <a:xfrm>
          <a:off x="22199600" y="18241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41211</xdr:rowOff>
    </xdr:from>
    <xdr:to>
      <xdr:col>112</xdr:col>
      <xdr:colOff>38100</xdr:colOff>
      <xdr:row>107</xdr:row>
      <xdr:rowOff>142811</xdr:rowOff>
    </xdr:to>
    <xdr:sp macro="" textlink="">
      <xdr:nvSpPr>
        <xdr:cNvPr id="838" name="楕円 837">
          <a:extLst>
            <a:ext uri="{FF2B5EF4-FFF2-40B4-BE49-F238E27FC236}">
              <a16:creationId xmlns:a16="http://schemas.microsoft.com/office/drawing/2014/main" id="{150078E6-F40F-4885-8819-F50056409BBC}"/>
            </a:ext>
          </a:extLst>
        </xdr:cNvPr>
        <xdr:cNvSpPr/>
      </xdr:nvSpPr>
      <xdr:spPr>
        <a:xfrm>
          <a:off x="21272500" y="1838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92011</xdr:rowOff>
    </xdr:from>
    <xdr:to>
      <xdr:col>116</xdr:col>
      <xdr:colOff>63500</xdr:colOff>
      <xdr:row>107</xdr:row>
      <xdr:rowOff>96202</xdr:rowOff>
    </xdr:to>
    <xdr:cxnSp macro="">
      <xdr:nvCxnSpPr>
        <xdr:cNvPr id="839" name="直線コネクタ 838">
          <a:extLst>
            <a:ext uri="{FF2B5EF4-FFF2-40B4-BE49-F238E27FC236}">
              <a16:creationId xmlns:a16="http://schemas.microsoft.com/office/drawing/2014/main" id="{B1C414E7-63BF-4D7A-9CFA-BF686EE0BE7E}"/>
            </a:ext>
          </a:extLst>
        </xdr:cNvPr>
        <xdr:cNvCxnSpPr/>
      </xdr:nvCxnSpPr>
      <xdr:spPr>
        <a:xfrm>
          <a:off x="21323300" y="18437161"/>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45783</xdr:rowOff>
    </xdr:from>
    <xdr:to>
      <xdr:col>107</xdr:col>
      <xdr:colOff>101600</xdr:colOff>
      <xdr:row>107</xdr:row>
      <xdr:rowOff>147383</xdr:rowOff>
    </xdr:to>
    <xdr:sp macro="" textlink="">
      <xdr:nvSpPr>
        <xdr:cNvPr id="840" name="楕円 839">
          <a:extLst>
            <a:ext uri="{FF2B5EF4-FFF2-40B4-BE49-F238E27FC236}">
              <a16:creationId xmlns:a16="http://schemas.microsoft.com/office/drawing/2014/main" id="{6F7A5DDC-0D83-4A16-87D4-C81276364C23}"/>
            </a:ext>
          </a:extLst>
        </xdr:cNvPr>
        <xdr:cNvSpPr/>
      </xdr:nvSpPr>
      <xdr:spPr>
        <a:xfrm>
          <a:off x="20383500" y="1839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92011</xdr:rowOff>
    </xdr:from>
    <xdr:to>
      <xdr:col>111</xdr:col>
      <xdr:colOff>177800</xdr:colOff>
      <xdr:row>107</xdr:row>
      <xdr:rowOff>96583</xdr:rowOff>
    </xdr:to>
    <xdr:cxnSp macro="">
      <xdr:nvCxnSpPr>
        <xdr:cNvPr id="841" name="直線コネクタ 840">
          <a:extLst>
            <a:ext uri="{FF2B5EF4-FFF2-40B4-BE49-F238E27FC236}">
              <a16:creationId xmlns:a16="http://schemas.microsoft.com/office/drawing/2014/main" id="{6BA4EF0B-BAAF-47C7-85AF-9DD9917659E5}"/>
            </a:ext>
          </a:extLst>
        </xdr:cNvPr>
        <xdr:cNvCxnSpPr/>
      </xdr:nvCxnSpPr>
      <xdr:spPr>
        <a:xfrm flipV="1">
          <a:off x="20434300" y="1843716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37973</xdr:rowOff>
    </xdr:from>
    <xdr:to>
      <xdr:col>102</xdr:col>
      <xdr:colOff>165100</xdr:colOff>
      <xdr:row>107</xdr:row>
      <xdr:rowOff>139573</xdr:rowOff>
    </xdr:to>
    <xdr:sp macro="" textlink="">
      <xdr:nvSpPr>
        <xdr:cNvPr id="842" name="楕円 841">
          <a:extLst>
            <a:ext uri="{FF2B5EF4-FFF2-40B4-BE49-F238E27FC236}">
              <a16:creationId xmlns:a16="http://schemas.microsoft.com/office/drawing/2014/main" id="{33B97BB8-CF6D-4E25-A1ED-DA8FF08D1210}"/>
            </a:ext>
          </a:extLst>
        </xdr:cNvPr>
        <xdr:cNvSpPr/>
      </xdr:nvSpPr>
      <xdr:spPr>
        <a:xfrm>
          <a:off x="19494500" y="1838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88773</xdr:rowOff>
    </xdr:from>
    <xdr:to>
      <xdr:col>107</xdr:col>
      <xdr:colOff>50800</xdr:colOff>
      <xdr:row>107</xdr:row>
      <xdr:rowOff>96583</xdr:rowOff>
    </xdr:to>
    <xdr:cxnSp macro="">
      <xdr:nvCxnSpPr>
        <xdr:cNvPr id="843" name="直線コネクタ 842">
          <a:extLst>
            <a:ext uri="{FF2B5EF4-FFF2-40B4-BE49-F238E27FC236}">
              <a16:creationId xmlns:a16="http://schemas.microsoft.com/office/drawing/2014/main" id="{817D1B63-627F-45D7-8884-3661C3D94895}"/>
            </a:ext>
          </a:extLst>
        </xdr:cNvPr>
        <xdr:cNvCxnSpPr/>
      </xdr:nvCxnSpPr>
      <xdr:spPr>
        <a:xfrm>
          <a:off x="19545300" y="18433923"/>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38354</xdr:rowOff>
    </xdr:from>
    <xdr:to>
      <xdr:col>98</xdr:col>
      <xdr:colOff>38100</xdr:colOff>
      <xdr:row>107</xdr:row>
      <xdr:rowOff>139954</xdr:rowOff>
    </xdr:to>
    <xdr:sp macro="" textlink="">
      <xdr:nvSpPr>
        <xdr:cNvPr id="844" name="楕円 843">
          <a:extLst>
            <a:ext uri="{FF2B5EF4-FFF2-40B4-BE49-F238E27FC236}">
              <a16:creationId xmlns:a16="http://schemas.microsoft.com/office/drawing/2014/main" id="{A5CEEC3F-4CE8-4252-B2AD-A2A4DDC5EEF2}"/>
            </a:ext>
          </a:extLst>
        </xdr:cNvPr>
        <xdr:cNvSpPr/>
      </xdr:nvSpPr>
      <xdr:spPr>
        <a:xfrm>
          <a:off x="18605500" y="183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88773</xdr:rowOff>
    </xdr:from>
    <xdr:to>
      <xdr:col>102</xdr:col>
      <xdr:colOff>114300</xdr:colOff>
      <xdr:row>107</xdr:row>
      <xdr:rowOff>89154</xdr:rowOff>
    </xdr:to>
    <xdr:cxnSp macro="">
      <xdr:nvCxnSpPr>
        <xdr:cNvPr id="845" name="直線コネクタ 844">
          <a:extLst>
            <a:ext uri="{FF2B5EF4-FFF2-40B4-BE49-F238E27FC236}">
              <a16:creationId xmlns:a16="http://schemas.microsoft.com/office/drawing/2014/main" id="{B4C62B2D-4E3F-4BF9-9F19-7D4D066BDF45}"/>
            </a:ext>
          </a:extLst>
        </xdr:cNvPr>
        <xdr:cNvCxnSpPr/>
      </xdr:nvCxnSpPr>
      <xdr:spPr>
        <a:xfrm flipV="1">
          <a:off x="18656300" y="1843392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9162</xdr:rowOff>
    </xdr:from>
    <xdr:ext cx="469744" cy="259045"/>
    <xdr:sp macro="" textlink="">
      <xdr:nvSpPr>
        <xdr:cNvPr id="846" name="n_1aveValue【公民館】&#10;一人当たり面積">
          <a:extLst>
            <a:ext uri="{FF2B5EF4-FFF2-40B4-BE49-F238E27FC236}">
              <a16:creationId xmlns:a16="http://schemas.microsoft.com/office/drawing/2014/main" id="{6A5B03D5-001E-462B-86E1-19BEB5B2D613}"/>
            </a:ext>
          </a:extLst>
        </xdr:cNvPr>
        <xdr:cNvSpPr txBox="1"/>
      </xdr:nvSpPr>
      <xdr:spPr>
        <a:xfrm>
          <a:off x="21075727" y="185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17163</xdr:rowOff>
    </xdr:from>
    <xdr:ext cx="469744" cy="259045"/>
    <xdr:sp macro="" textlink="">
      <xdr:nvSpPr>
        <xdr:cNvPr id="847" name="n_2aveValue【公民館】&#10;一人当たり面積">
          <a:extLst>
            <a:ext uri="{FF2B5EF4-FFF2-40B4-BE49-F238E27FC236}">
              <a16:creationId xmlns:a16="http://schemas.microsoft.com/office/drawing/2014/main" id="{A11CDED6-CEFD-477C-A580-F8C614B2B6A8}"/>
            </a:ext>
          </a:extLst>
        </xdr:cNvPr>
        <xdr:cNvSpPr txBox="1"/>
      </xdr:nvSpPr>
      <xdr:spPr>
        <a:xfrm>
          <a:off x="20199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19638</xdr:rowOff>
    </xdr:from>
    <xdr:ext cx="469744" cy="259045"/>
    <xdr:sp macro="" textlink="">
      <xdr:nvSpPr>
        <xdr:cNvPr id="848" name="n_3aveValue【公民館】&#10;一人当たり面積">
          <a:extLst>
            <a:ext uri="{FF2B5EF4-FFF2-40B4-BE49-F238E27FC236}">
              <a16:creationId xmlns:a16="http://schemas.microsoft.com/office/drawing/2014/main" id="{D29E1821-1672-4BD9-8B45-90460F5CFB74}"/>
            </a:ext>
          </a:extLst>
        </xdr:cNvPr>
        <xdr:cNvSpPr txBox="1"/>
      </xdr:nvSpPr>
      <xdr:spPr>
        <a:xfrm>
          <a:off x="19310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36213</xdr:rowOff>
    </xdr:from>
    <xdr:ext cx="469744" cy="259045"/>
    <xdr:sp macro="" textlink="">
      <xdr:nvSpPr>
        <xdr:cNvPr id="849" name="n_4aveValue【公民館】&#10;一人当たり面積">
          <a:extLst>
            <a:ext uri="{FF2B5EF4-FFF2-40B4-BE49-F238E27FC236}">
              <a16:creationId xmlns:a16="http://schemas.microsoft.com/office/drawing/2014/main" id="{72DC6EDF-388C-412D-B704-6F15B400270C}"/>
            </a:ext>
          </a:extLst>
        </xdr:cNvPr>
        <xdr:cNvSpPr txBox="1"/>
      </xdr:nvSpPr>
      <xdr:spPr>
        <a:xfrm>
          <a:off x="18421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159338</xdr:rowOff>
    </xdr:from>
    <xdr:ext cx="469744" cy="259045"/>
    <xdr:sp macro="" textlink="">
      <xdr:nvSpPr>
        <xdr:cNvPr id="850" name="n_1mainValue【公民館】&#10;一人当たり面積">
          <a:extLst>
            <a:ext uri="{FF2B5EF4-FFF2-40B4-BE49-F238E27FC236}">
              <a16:creationId xmlns:a16="http://schemas.microsoft.com/office/drawing/2014/main" id="{7F8183FB-C48B-4AD5-9774-482E5FE16467}"/>
            </a:ext>
          </a:extLst>
        </xdr:cNvPr>
        <xdr:cNvSpPr txBox="1"/>
      </xdr:nvSpPr>
      <xdr:spPr>
        <a:xfrm>
          <a:off x="21075727" y="1816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163910</xdr:rowOff>
    </xdr:from>
    <xdr:ext cx="469744" cy="259045"/>
    <xdr:sp macro="" textlink="">
      <xdr:nvSpPr>
        <xdr:cNvPr id="851" name="n_2mainValue【公民館】&#10;一人当たり面積">
          <a:extLst>
            <a:ext uri="{FF2B5EF4-FFF2-40B4-BE49-F238E27FC236}">
              <a16:creationId xmlns:a16="http://schemas.microsoft.com/office/drawing/2014/main" id="{2328445A-B384-4E41-ABFB-69BC5AD628FC}"/>
            </a:ext>
          </a:extLst>
        </xdr:cNvPr>
        <xdr:cNvSpPr txBox="1"/>
      </xdr:nvSpPr>
      <xdr:spPr>
        <a:xfrm>
          <a:off x="20199427" y="1816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156100</xdr:rowOff>
    </xdr:from>
    <xdr:ext cx="469744" cy="259045"/>
    <xdr:sp macro="" textlink="">
      <xdr:nvSpPr>
        <xdr:cNvPr id="852" name="n_3mainValue【公民館】&#10;一人当たり面積">
          <a:extLst>
            <a:ext uri="{FF2B5EF4-FFF2-40B4-BE49-F238E27FC236}">
              <a16:creationId xmlns:a16="http://schemas.microsoft.com/office/drawing/2014/main" id="{1EE079EB-5C26-4D26-8593-5A25279B09E6}"/>
            </a:ext>
          </a:extLst>
        </xdr:cNvPr>
        <xdr:cNvSpPr txBox="1"/>
      </xdr:nvSpPr>
      <xdr:spPr>
        <a:xfrm>
          <a:off x="19310427" y="1815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156481</xdr:rowOff>
    </xdr:from>
    <xdr:ext cx="469744" cy="259045"/>
    <xdr:sp macro="" textlink="">
      <xdr:nvSpPr>
        <xdr:cNvPr id="853" name="n_4mainValue【公民館】&#10;一人当たり面積">
          <a:extLst>
            <a:ext uri="{FF2B5EF4-FFF2-40B4-BE49-F238E27FC236}">
              <a16:creationId xmlns:a16="http://schemas.microsoft.com/office/drawing/2014/main" id="{86AEB1D9-7F60-49B5-B542-EC6562B99813}"/>
            </a:ext>
          </a:extLst>
        </xdr:cNvPr>
        <xdr:cNvSpPr txBox="1"/>
      </xdr:nvSpPr>
      <xdr:spPr>
        <a:xfrm>
          <a:off x="18421427" y="1815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AAFD65CA-33E6-4009-82B2-2D3864CD853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241630F6-79CF-4BF3-864B-E8BDAF2B4D1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7481CEC8-A0D3-4133-A59A-5FE30C6DE76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年度より新園舎にて保育を開始している。幼稚園については、園舎の改築事業は平成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年度に完成している。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年度から阿波連小学校屋内運動場の改築事業を開始し、平成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年度中に完成。今後、学校施設については、平成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年度に長寿命化計画を策定。今後は計画に沿って管理していく。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長寿命化計画を策定。計画に沿って管理していく。新規建設計画はあるが入札不調により計画を繰り延ばしを余儀なくされている。計画見直しを検討する必要がある。住宅困窮解消に向けて多方面で解消方法を検討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今後は、早急に個別施設計画を策定し、同計画に基づき取り組む必要がある。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546B997-8729-432B-B07F-D5185876340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1B9E320-CDD1-48EB-9E38-69364551093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6BCE659-7BC9-4313-8EFA-9D293C58649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3D9B8F0-A919-4A05-82F7-31457B5A321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2FAB1AC-A6F8-4CF5-A849-F7DDBACD103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B4F366C-D822-4E50-8A12-4938BD87C86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CD350F3-30A6-491C-8037-3687D0AF737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F4AA601-990D-42CE-9873-A86BBAB0035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269193A-11F4-4029-8B7D-BDDFEE52FBB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4287084-DD1D-412C-ABBE-F1FCA4059D4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
718
19.23
1,688,721
1,549,532
133,778
765,399
1,388,319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51ADC13-FA7C-4A73-AA43-64D9A0DEDE3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529357B-E776-45C8-ACE5-279F4281F9A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802FBD3-7ABB-4D2F-9EB7-6450FC47FB4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96D72DE-D492-411F-8EF1-60612F26BBE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CC9407C-B397-4551-8775-0FB3775EAEE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C0921F8-3971-43E6-AD67-9539826608F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68D4571-3978-40C0-900F-D56FD243EA3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257823E-D974-438A-8EE9-3A5C175707D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6EDDB68-EF47-4C75-9556-F007F471CB9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63CD5A3-3C39-4AA3-8439-536E149FBE5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EFCE7EA-BBAE-4E3D-BBFB-CA4794F3607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93A03D3-234B-4A37-BE38-6675BE3C507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240F44D-725E-4412-B659-27021391C14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3E74DC1-6258-45F2-BAD7-9A914D6E611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B7AB176-AD63-4BA0-8D0F-5E1B4A814A1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1988F1A-2F83-409B-A8AB-BC58C477E02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535419B-0205-43DD-9790-E45B548D1BD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56C05D1-C934-4221-8C5F-019663D867D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8C29D04-5683-41BB-8C21-152C510FBCF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4BF9E3D-4A9F-4BFA-B1F2-B5F9F9C6933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1B6C982-4B12-4CD6-AE47-BB9BF3D3767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84596B6-4A89-4832-80DF-15DCF78952F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D6D51E8-215A-4178-9F6C-9509CED5F98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787AAAC-2E86-456D-964B-0C70AE08C5A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E01CD81-7297-4C8A-9194-AA22728B90F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EC89D6E-8C47-4AC5-BA56-3A56FE16B3E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821EB2F-7D1A-476B-8E7A-19E1507771D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6295C54-74D8-4CD9-B200-12918DAB18F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82FC3E7-FFEE-4C16-86DD-F961AF11AB8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E8D6B7EB-A8B3-4BA7-B6FE-2E37003FE74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595BE1F8-C613-4C59-B9A8-7DBF5B80442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32E3E9FE-9BC9-4AA1-B26A-88C9C1DADB2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B9109A35-9221-45CA-9707-6FD81A194FC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45B45FF8-0F41-4744-B2EF-24BC9DE92FA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2FF19275-7957-4877-A0D4-53031A21C4E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29CACA5-51B0-4B43-97D2-4A74D6AAFC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B7579762-C265-4426-AC2A-C860F78F3DF6}"/>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0947C68-CC80-4D61-B745-C27972B7DAF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FC4DDED9-4A64-4585-A14D-C9C8EB4110C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A17F0C69-3C70-4A98-B4E2-3AD02E0BDA2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C313CB9C-4C1D-47A3-B282-65D00E8DD0D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BE0B2490-FBD5-46B2-A110-C780B5BAE69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AB5E6C80-B968-4B3F-B19B-DD31C332262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D9AAD7E8-078A-46E4-AB22-EC2306E5856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DED2D08-7426-4BBD-BFB3-E63A7EAEE21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6630981C-F9C4-496C-9326-5E273A4FE1E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F6541780-09DC-4196-97E1-081E24A47F5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76A9E63B-8E5A-4682-BA55-C6F55E1C1A7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123FC6C-44B4-4DF5-8FCE-D216ED0B189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2E42D3AB-DC1C-4C80-AEC6-3FD043D7B98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D04C8D4E-26A7-486A-9F54-3EA4981F7FE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5AC488BA-442E-4648-A19E-BD156B75E5A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94AA052-1935-490E-A255-F4280EE7339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DC963E71-4C6A-4331-B77F-97393C31993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4E934F53-7E52-4044-A8E1-1F364706431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44EB7CD3-50B2-4A26-B714-4F048B8CB9A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C58BD117-2CF1-4363-A027-95E0800E3BE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6FFC8913-F105-49AD-8AA8-ABBA6291AB0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1C35483D-C5D7-42B8-9F24-D63E8BC4443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88870864-F1D0-4C4D-B56E-6FDCCDD79F0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5F540F91-7DA5-43B2-9F0C-814116A46E9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218439C5-E1EE-42FA-857E-897E8C961259}"/>
            </a:ext>
          </a:extLst>
        </xdr:cNvPr>
        <xdr:cNvCxnSpPr/>
      </xdr:nvCxnSpPr>
      <xdr:spPr>
        <a:xfrm flipV="1">
          <a:off x="4634865" y="96812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6DEB756-5C91-40E4-BB59-F7A4E542E551}"/>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4B108886-0605-43DB-866C-A8717DCC88B3}"/>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6ABF3E9B-8AB2-4A7C-988B-FED4601255E8}"/>
            </a:ext>
          </a:extLst>
        </xdr:cNvPr>
        <xdr:cNvSpPr txBox="1"/>
      </xdr:nvSpPr>
      <xdr:spPr>
        <a:xfrm>
          <a:off x="4673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77" name="直線コネクタ 76">
          <a:extLst>
            <a:ext uri="{FF2B5EF4-FFF2-40B4-BE49-F238E27FC236}">
              <a16:creationId xmlns:a16="http://schemas.microsoft.com/office/drawing/2014/main" id="{29FF8A6B-6123-4FB2-9FB6-43EC89ABAF14}"/>
            </a:ext>
          </a:extLst>
        </xdr:cNvPr>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CEA982A7-2784-4707-A6DB-B0E4E5AB9191}"/>
            </a:ext>
          </a:extLst>
        </xdr:cNvPr>
        <xdr:cNvSpPr txBox="1"/>
      </xdr:nvSpPr>
      <xdr:spPr>
        <a:xfrm>
          <a:off x="4673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79" name="フローチャート: 判断 78">
          <a:extLst>
            <a:ext uri="{FF2B5EF4-FFF2-40B4-BE49-F238E27FC236}">
              <a16:creationId xmlns:a16="http://schemas.microsoft.com/office/drawing/2014/main" id="{2F7FC603-568C-4FD3-B0EF-359AEEEEA101}"/>
            </a:ext>
          </a:extLst>
        </xdr:cNvPr>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80" name="フローチャート: 判断 79">
          <a:extLst>
            <a:ext uri="{FF2B5EF4-FFF2-40B4-BE49-F238E27FC236}">
              <a16:creationId xmlns:a16="http://schemas.microsoft.com/office/drawing/2014/main" id="{67348565-9FAB-4134-86AF-5CCF23D38ED1}"/>
            </a:ext>
          </a:extLst>
        </xdr:cNvPr>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a:extLst>
            <a:ext uri="{FF2B5EF4-FFF2-40B4-BE49-F238E27FC236}">
              <a16:creationId xmlns:a16="http://schemas.microsoft.com/office/drawing/2014/main" id="{C65FF61E-CFD0-48B5-8006-5ABC4556F90B}"/>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73025</xdr:rowOff>
    </xdr:from>
    <xdr:to>
      <xdr:col>10</xdr:col>
      <xdr:colOff>165100</xdr:colOff>
      <xdr:row>61</xdr:row>
      <xdr:rowOff>3175</xdr:rowOff>
    </xdr:to>
    <xdr:sp macro="" textlink="">
      <xdr:nvSpPr>
        <xdr:cNvPr id="82" name="フローチャート: 判断 81">
          <a:extLst>
            <a:ext uri="{FF2B5EF4-FFF2-40B4-BE49-F238E27FC236}">
              <a16:creationId xmlns:a16="http://schemas.microsoft.com/office/drawing/2014/main" id="{82C55513-8E1C-4295-ABFD-21A33608BB5B}"/>
            </a:ext>
          </a:extLst>
        </xdr:cNvPr>
        <xdr:cNvSpPr/>
      </xdr:nvSpPr>
      <xdr:spPr>
        <a:xfrm>
          <a:off x="1968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83" name="フローチャート: 判断 82">
          <a:extLst>
            <a:ext uri="{FF2B5EF4-FFF2-40B4-BE49-F238E27FC236}">
              <a16:creationId xmlns:a16="http://schemas.microsoft.com/office/drawing/2014/main" id="{1301ACD8-6D35-42D1-A4AB-AB702B83A82E}"/>
            </a:ext>
          </a:extLst>
        </xdr:cNvPr>
        <xdr:cNvSpPr/>
      </xdr:nvSpPr>
      <xdr:spPr>
        <a:xfrm>
          <a:off x="1079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8EBBE624-2CA6-455F-AB9B-89D381BF29B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ACA92486-BEE6-4D5A-B682-4C30A33F002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CF00CF96-2B7A-49B6-9524-7894AEC46B8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CC185776-FC1D-44F4-875C-514032D4E4D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F338D3D6-AD50-400A-8B4D-1364F1B949F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147320</xdr:rowOff>
    </xdr:from>
    <xdr:to>
      <xdr:col>24</xdr:col>
      <xdr:colOff>114300</xdr:colOff>
      <xdr:row>63</xdr:row>
      <xdr:rowOff>77470</xdr:rowOff>
    </xdr:to>
    <xdr:sp macro="" textlink="">
      <xdr:nvSpPr>
        <xdr:cNvPr id="89" name="楕円 88">
          <a:extLst>
            <a:ext uri="{FF2B5EF4-FFF2-40B4-BE49-F238E27FC236}">
              <a16:creationId xmlns:a16="http://schemas.microsoft.com/office/drawing/2014/main" id="{FABDBC55-8B75-4B51-B3EA-E18619696239}"/>
            </a:ext>
          </a:extLst>
        </xdr:cNvPr>
        <xdr:cNvSpPr/>
      </xdr:nvSpPr>
      <xdr:spPr>
        <a:xfrm>
          <a:off x="4584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125747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5A318578-B8F2-4395-BF98-1A6158FA8BA8}"/>
            </a:ext>
          </a:extLst>
        </xdr:cNvPr>
        <xdr:cNvSpPr txBox="1"/>
      </xdr:nvSpPr>
      <xdr:spPr>
        <a:xfrm>
          <a:off x="4673600"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82550</xdr:rowOff>
    </xdr:from>
    <xdr:to>
      <xdr:col>20</xdr:col>
      <xdr:colOff>38100</xdr:colOff>
      <xdr:row>63</xdr:row>
      <xdr:rowOff>12700</xdr:rowOff>
    </xdr:to>
    <xdr:sp macro="" textlink="">
      <xdr:nvSpPr>
        <xdr:cNvPr id="91" name="楕円 90">
          <a:extLst>
            <a:ext uri="{FF2B5EF4-FFF2-40B4-BE49-F238E27FC236}">
              <a16:creationId xmlns:a16="http://schemas.microsoft.com/office/drawing/2014/main" id="{86B76AB3-4960-4031-AA71-2CD4527A3103}"/>
            </a:ext>
          </a:extLst>
        </xdr:cNvPr>
        <xdr:cNvSpPr/>
      </xdr:nvSpPr>
      <xdr:spPr>
        <a:xfrm>
          <a:off x="3746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133350</xdr:rowOff>
    </xdr:from>
    <xdr:to>
      <xdr:col>24</xdr:col>
      <xdr:colOff>63500</xdr:colOff>
      <xdr:row>63</xdr:row>
      <xdr:rowOff>26670</xdr:rowOff>
    </xdr:to>
    <xdr:cxnSp macro="">
      <xdr:nvCxnSpPr>
        <xdr:cNvPr id="92" name="直線コネクタ 91">
          <a:extLst>
            <a:ext uri="{FF2B5EF4-FFF2-40B4-BE49-F238E27FC236}">
              <a16:creationId xmlns:a16="http://schemas.microsoft.com/office/drawing/2014/main" id="{E357A098-469B-4839-8FE1-9FD12AC07365}"/>
            </a:ext>
          </a:extLst>
        </xdr:cNvPr>
        <xdr:cNvCxnSpPr/>
      </xdr:nvCxnSpPr>
      <xdr:spPr>
        <a:xfrm>
          <a:off x="3797300" y="107632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17780</xdr:rowOff>
    </xdr:from>
    <xdr:to>
      <xdr:col>15</xdr:col>
      <xdr:colOff>101600</xdr:colOff>
      <xdr:row>62</xdr:row>
      <xdr:rowOff>119380</xdr:rowOff>
    </xdr:to>
    <xdr:sp macro="" textlink="">
      <xdr:nvSpPr>
        <xdr:cNvPr id="93" name="楕円 92">
          <a:extLst>
            <a:ext uri="{FF2B5EF4-FFF2-40B4-BE49-F238E27FC236}">
              <a16:creationId xmlns:a16="http://schemas.microsoft.com/office/drawing/2014/main" id="{59BE6B93-1FAA-4932-90E5-E49AB336E050}"/>
            </a:ext>
          </a:extLst>
        </xdr:cNvPr>
        <xdr:cNvSpPr/>
      </xdr:nvSpPr>
      <xdr:spPr>
        <a:xfrm>
          <a:off x="2857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68580</xdr:rowOff>
    </xdr:from>
    <xdr:to>
      <xdr:col>19</xdr:col>
      <xdr:colOff>177800</xdr:colOff>
      <xdr:row>62</xdr:row>
      <xdr:rowOff>133350</xdr:rowOff>
    </xdr:to>
    <xdr:cxnSp macro="">
      <xdr:nvCxnSpPr>
        <xdr:cNvPr id="94" name="直線コネクタ 93">
          <a:extLst>
            <a:ext uri="{FF2B5EF4-FFF2-40B4-BE49-F238E27FC236}">
              <a16:creationId xmlns:a16="http://schemas.microsoft.com/office/drawing/2014/main" id="{28263049-B685-4B6C-B189-537E161AAC65}"/>
            </a:ext>
          </a:extLst>
        </xdr:cNvPr>
        <xdr:cNvCxnSpPr/>
      </xdr:nvCxnSpPr>
      <xdr:spPr>
        <a:xfrm>
          <a:off x="2908300" y="106984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95902</xdr:rowOff>
    </xdr:from>
    <xdr:ext cx="405111" cy="259045"/>
    <xdr:sp macro="" textlink="">
      <xdr:nvSpPr>
        <xdr:cNvPr id="95" name="n_1aveValue【体育館・プール】&#10;有形固定資産減価償却率">
          <a:extLst>
            <a:ext uri="{FF2B5EF4-FFF2-40B4-BE49-F238E27FC236}">
              <a16:creationId xmlns:a16="http://schemas.microsoft.com/office/drawing/2014/main" id="{114AF33D-1C52-4236-BDA9-5787889F20FF}"/>
            </a:ext>
          </a:extLst>
        </xdr:cNvPr>
        <xdr:cNvSpPr txBox="1"/>
      </xdr:nvSpPr>
      <xdr:spPr>
        <a:xfrm>
          <a:off x="3582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96" name="n_2aveValue【体育館・プール】&#10;有形固定資産減価償却率">
          <a:extLst>
            <a:ext uri="{FF2B5EF4-FFF2-40B4-BE49-F238E27FC236}">
              <a16:creationId xmlns:a16="http://schemas.microsoft.com/office/drawing/2014/main" id="{7028E18B-C373-4BB6-AF52-C4CBC112A6D6}"/>
            </a:ext>
          </a:extLst>
        </xdr:cNvPr>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19702</xdr:rowOff>
    </xdr:from>
    <xdr:ext cx="405111" cy="259045"/>
    <xdr:sp macro="" textlink="">
      <xdr:nvSpPr>
        <xdr:cNvPr id="97" name="n_3aveValue【体育館・プール】&#10;有形固定資産減価償却率">
          <a:extLst>
            <a:ext uri="{FF2B5EF4-FFF2-40B4-BE49-F238E27FC236}">
              <a16:creationId xmlns:a16="http://schemas.microsoft.com/office/drawing/2014/main" id="{3A34E679-728E-459E-AB44-D7B12987B2B7}"/>
            </a:ext>
          </a:extLst>
        </xdr:cNvPr>
        <xdr:cNvSpPr txBox="1"/>
      </xdr:nvSpPr>
      <xdr:spPr>
        <a:xfrm>
          <a:off x="1816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99712</xdr:rowOff>
    </xdr:from>
    <xdr:ext cx="405111" cy="259045"/>
    <xdr:sp macro="" textlink="">
      <xdr:nvSpPr>
        <xdr:cNvPr id="98" name="n_4aveValue【体育館・プール】&#10;有形固定資産減価償却率">
          <a:extLst>
            <a:ext uri="{FF2B5EF4-FFF2-40B4-BE49-F238E27FC236}">
              <a16:creationId xmlns:a16="http://schemas.microsoft.com/office/drawing/2014/main" id="{939F4312-6930-4B02-BA6B-AFD33B891CB2}"/>
            </a:ext>
          </a:extLst>
        </xdr:cNvPr>
        <xdr:cNvSpPr txBox="1"/>
      </xdr:nvSpPr>
      <xdr:spPr>
        <a:xfrm>
          <a:off x="927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3827</xdr:rowOff>
    </xdr:from>
    <xdr:ext cx="405111" cy="259045"/>
    <xdr:sp macro="" textlink="">
      <xdr:nvSpPr>
        <xdr:cNvPr id="99" name="n_1mainValue【体育館・プール】&#10;有形固定資産減価償却率">
          <a:extLst>
            <a:ext uri="{FF2B5EF4-FFF2-40B4-BE49-F238E27FC236}">
              <a16:creationId xmlns:a16="http://schemas.microsoft.com/office/drawing/2014/main" id="{91C850AA-DF31-4CE5-B19D-573A74121460}"/>
            </a:ext>
          </a:extLst>
        </xdr:cNvPr>
        <xdr:cNvSpPr txBox="1"/>
      </xdr:nvSpPr>
      <xdr:spPr>
        <a:xfrm>
          <a:off x="3582044"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110507</xdr:rowOff>
    </xdr:from>
    <xdr:ext cx="405111" cy="259045"/>
    <xdr:sp macro="" textlink="">
      <xdr:nvSpPr>
        <xdr:cNvPr id="100" name="n_2mainValue【体育館・プール】&#10;有形固定資産減価償却率">
          <a:extLst>
            <a:ext uri="{FF2B5EF4-FFF2-40B4-BE49-F238E27FC236}">
              <a16:creationId xmlns:a16="http://schemas.microsoft.com/office/drawing/2014/main" id="{06085014-57C8-44C0-BFDF-800761353028}"/>
            </a:ext>
          </a:extLst>
        </xdr:cNvPr>
        <xdr:cNvSpPr txBox="1"/>
      </xdr:nvSpPr>
      <xdr:spPr>
        <a:xfrm>
          <a:off x="2705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BEA29F75-991A-4BEB-BB66-5DE482AE4DF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B778BAF3-7C8E-4CEF-B56C-B2FBD89CEDE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BEA9743C-C06A-4DBD-B76A-32E0A745D38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89FD1B95-B496-4102-9D4A-F5EDF80AD6F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752D44AD-B681-4617-8015-CB03D9CC171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A48AD997-B14E-496A-BDDA-A45FF37BAF0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178B051F-8C77-4368-9286-B714A78A158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EB93EBF5-05C5-4306-9A2A-32C621F8D6C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792E592A-783F-4F58-8DA2-9ACDFCBE92F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BDF32B92-5233-42CB-A75F-79C9D1580A5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1" name="直線コネクタ 110">
          <a:extLst>
            <a:ext uri="{FF2B5EF4-FFF2-40B4-BE49-F238E27FC236}">
              <a16:creationId xmlns:a16="http://schemas.microsoft.com/office/drawing/2014/main" id="{ABB0B504-FD92-4658-B908-76CF80A9F00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2" name="テキスト ボックス 111">
          <a:extLst>
            <a:ext uri="{FF2B5EF4-FFF2-40B4-BE49-F238E27FC236}">
              <a16:creationId xmlns:a16="http://schemas.microsoft.com/office/drawing/2014/main" id="{2C569550-E0F2-4FF7-9C10-5A089E5A12BF}"/>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3" name="直線コネクタ 112">
          <a:extLst>
            <a:ext uri="{FF2B5EF4-FFF2-40B4-BE49-F238E27FC236}">
              <a16:creationId xmlns:a16="http://schemas.microsoft.com/office/drawing/2014/main" id="{3089918C-A690-48E4-B5E5-95F0E135344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4" name="テキスト ボックス 113">
          <a:extLst>
            <a:ext uri="{FF2B5EF4-FFF2-40B4-BE49-F238E27FC236}">
              <a16:creationId xmlns:a16="http://schemas.microsoft.com/office/drawing/2014/main" id="{5F43F82F-7304-46D1-BA88-0545ABDE47A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5" name="直線コネクタ 114">
          <a:extLst>
            <a:ext uri="{FF2B5EF4-FFF2-40B4-BE49-F238E27FC236}">
              <a16:creationId xmlns:a16="http://schemas.microsoft.com/office/drawing/2014/main" id="{24765EAD-6D00-4DBD-AA65-CFDAFB010BA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6" name="テキスト ボックス 115">
          <a:extLst>
            <a:ext uri="{FF2B5EF4-FFF2-40B4-BE49-F238E27FC236}">
              <a16:creationId xmlns:a16="http://schemas.microsoft.com/office/drawing/2014/main" id="{B98BACDC-2310-4F12-A595-7F187801BD2F}"/>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7" name="直線コネクタ 116">
          <a:extLst>
            <a:ext uri="{FF2B5EF4-FFF2-40B4-BE49-F238E27FC236}">
              <a16:creationId xmlns:a16="http://schemas.microsoft.com/office/drawing/2014/main" id="{7A9B6D64-9811-465B-B097-E6C1D71D1CA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8" name="テキスト ボックス 117">
          <a:extLst>
            <a:ext uri="{FF2B5EF4-FFF2-40B4-BE49-F238E27FC236}">
              <a16:creationId xmlns:a16="http://schemas.microsoft.com/office/drawing/2014/main" id="{7C8A40A8-F0B1-42D5-BC2D-7CFC4B321F1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9" name="直線コネクタ 118">
          <a:extLst>
            <a:ext uri="{FF2B5EF4-FFF2-40B4-BE49-F238E27FC236}">
              <a16:creationId xmlns:a16="http://schemas.microsoft.com/office/drawing/2014/main" id="{20DB5692-B1AB-446E-8CE2-F31567775C4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0" name="テキスト ボックス 119">
          <a:extLst>
            <a:ext uri="{FF2B5EF4-FFF2-40B4-BE49-F238E27FC236}">
              <a16:creationId xmlns:a16="http://schemas.microsoft.com/office/drawing/2014/main" id="{1BDF6EF1-0EE1-4A27-8B40-10B9D19D781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a:extLst>
            <a:ext uri="{FF2B5EF4-FFF2-40B4-BE49-F238E27FC236}">
              <a16:creationId xmlns:a16="http://schemas.microsoft.com/office/drawing/2014/main" id="{D544F82F-F4AB-4FD8-A5D7-6A74FFAC2D6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2" name="テキスト ボックス 121">
          <a:extLst>
            <a:ext uri="{FF2B5EF4-FFF2-40B4-BE49-F238E27FC236}">
              <a16:creationId xmlns:a16="http://schemas.microsoft.com/office/drawing/2014/main" id="{A60B51F1-E427-4A41-8BCA-71C89724568B}"/>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a:extLst>
            <a:ext uri="{FF2B5EF4-FFF2-40B4-BE49-F238E27FC236}">
              <a16:creationId xmlns:a16="http://schemas.microsoft.com/office/drawing/2014/main" id="{735422AF-F6E7-4CE0-ABB2-57E69D74846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124" name="直線コネクタ 123">
          <a:extLst>
            <a:ext uri="{FF2B5EF4-FFF2-40B4-BE49-F238E27FC236}">
              <a16:creationId xmlns:a16="http://schemas.microsoft.com/office/drawing/2014/main" id="{3E9FB331-625B-4A4C-8B0C-4A77FF8CC38D}"/>
            </a:ext>
          </a:extLst>
        </xdr:cNvPr>
        <xdr:cNvCxnSpPr/>
      </xdr:nvCxnSpPr>
      <xdr:spPr>
        <a:xfrm flipV="1">
          <a:off x="10476865" y="9455468"/>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125" name="【体育館・プール】&#10;一人当たり面積最小値テキスト">
          <a:extLst>
            <a:ext uri="{FF2B5EF4-FFF2-40B4-BE49-F238E27FC236}">
              <a16:creationId xmlns:a16="http://schemas.microsoft.com/office/drawing/2014/main" id="{571E9052-3129-4E82-967A-369C90B405CB}"/>
            </a:ext>
          </a:extLst>
        </xdr:cNvPr>
        <xdr:cNvSpPr txBox="1"/>
      </xdr:nvSpPr>
      <xdr:spPr>
        <a:xfrm>
          <a:off x="10515600" y="1104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126" name="直線コネクタ 125">
          <a:extLst>
            <a:ext uri="{FF2B5EF4-FFF2-40B4-BE49-F238E27FC236}">
              <a16:creationId xmlns:a16="http://schemas.microsoft.com/office/drawing/2014/main" id="{7E82F6F6-A487-47EB-885F-6627F7C167BC}"/>
            </a:ext>
          </a:extLst>
        </xdr:cNvPr>
        <xdr:cNvCxnSpPr/>
      </xdr:nvCxnSpPr>
      <xdr:spPr>
        <a:xfrm>
          <a:off x="10388600" y="110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127" name="【体育館・プール】&#10;一人当たり面積最大値テキスト">
          <a:extLst>
            <a:ext uri="{FF2B5EF4-FFF2-40B4-BE49-F238E27FC236}">
              <a16:creationId xmlns:a16="http://schemas.microsoft.com/office/drawing/2014/main" id="{90E1BF95-0B79-4F53-BC66-27A3C7895271}"/>
            </a:ext>
          </a:extLst>
        </xdr:cNvPr>
        <xdr:cNvSpPr txBox="1"/>
      </xdr:nvSpPr>
      <xdr:spPr>
        <a:xfrm>
          <a:off x="10515600" y="923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128" name="直線コネクタ 127">
          <a:extLst>
            <a:ext uri="{FF2B5EF4-FFF2-40B4-BE49-F238E27FC236}">
              <a16:creationId xmlns:a16="http://schemas.microsoft.com/office/drawing/2014/main" id="{A3C192F0-4F7C-44A8-9471-39F98A6A2DAC}"/>
            </a:ext>
          </a:extLst>
        </xdr:cNvPr>
        <xdr:cNvCxnSpPr/>
      </xdr:nvCxnSpPr>
      <xdr:spPr>
        <a:xfrm>
          <a:off x="10388600" y="945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157624</xdr:rowOff>
    </xdr:from>
    <xdr:ext cx="469744" cy="259045"/>
    <xdr:sp macro="" textlink="">
      <xdr:nvSpPr>
        <xdr:cNvPr id="129" name="【体育館・プール】&#10;一人当たり面積平均値テキスト">
          <a:extLst>
            <a:ext uri="{FF2B5EF4-FFF2-40B4-BE49-F238E27FC236}">
              <a16:creationId xmlns:a16="http://schemas.microsoft.com/office/drawing/2014/main" id="{65E054BA-7DDB-4FDD-A3D0-E2A19ED6D9F7}"/>
            </a:ext>
          </a:extLst>
        </xdr:cNvPr>
        <xdr:cNvSpPr txBox="1"/>
      </xdr:nvSpPr>
      <xdr:spPr>
        <a:xfrm>
          <a:off x="10515600" y="10616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130" name="フローチャート: 判断 129">
          <a:extLst>
            <a:ext uri="{FF2B5EF4-FFF2-40B4-BE49-F238E27FC236}">
              <a16:creationId xmlns:a16="http://schemas.microsoft.com/office/drawing/2014/main" id="{7AB18628-ED7F-4838-BB24-91F10F7E01D4}"/>
            </a:ext>
          </a:extLst>
        </xdr:cNvPr>
        <xdr:cNvSpPr/>
      </xdr:nvSpPr>
      <xdr:spPr>
        <a:xfrm>
          <a:off x="104267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131" name="フローチャート: 判断 130">
          <a:extLst>
            <a:ext uri="{FF2B5EF4-FFF2-40B4-BE49-F238E27FC236}">
              <a16:creationId xmlns:a16="http://schemas.microsoft.com/office/drawing/2014/main" id="{C8ACCFCB-8A30-4866-95CF-7822733E2E2C}"/>
            </a:ext>
          </a:extLst>
        </xdr:cNvPr>
        <xdr:cNvSpPr/>
      </xdr:nvSpPr>
      <xdr:spPr>
        <a:xfrm>
          <a:off x="9588500" y="1077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1588</xdr:rowOff>
    </xdr:from>
    <xdr:to>
      <xdr:col>46</xdr:col>
      <xdr:colOff>38100</xdr:colOff>
      <xdr:row>63</xdr:row>
      <xdr:rowOff>103188</xdr:rowOff>
    </xdr:to>
    <xdr:sp macro="" textlink="">
      <xdr:nvSpPr>
        <xdr:cNvPr id="132" name="フローチャート: 判断 131">
          <a:extLst>
            <a:ext uri="{FF2B5EF4-FFF2-40B4-BE49-F238E27FC236}">
              <a16:creationId xmlns:a16="http://schemas.microsoft.com/office/drawing/2014/main" id="{48846C9C-6FA0-4546-9651-A91D4D4922E3}"/>
            </a:ext>
          </a:extLst>
        </xdr:cNvPr>
        <xdr:cNvSpPr/>
      </xdr:nvSpPr>
      <xdr:spPr>
        <a:xfrm>
          <a:off x="8699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159321</xdr:rowOff>
    </xdr:from>
    <xdr:to>
      <xdr:col>41</xdr:col>
      <xdr:colOff>101600</xdr:colOff>
      <xdr:row>63</xdr:row>
      <xdr:rowOff>89471</xdr:rowOff>
    </xdr:to>
    <xdr:sp macro="" textlink="">
      <xdr:nvSpPr>
        <xdr:cNvPr id="133" name="フローチャート: 判断 132">
          <a:extLst>
            <a:ext uri="{FF2B5EF4-FFF2-40B4-BE49-F238E27FC236}">
              <a16:creationId xmlns:a16="http://schemas.microsoft.com/office/drawing/2014/main" id="{DC17A63E-252E-4D2F-BEBB-CF1EE254CC0B}"/>
            </a:ext>
          </a:extLst>
        </xdr:cNvPr>
        <xdr:cNvSpPr/>
      </xdr:nvSpPr>
      <xdr:spPr>
        <a:xfrm>
          <a:off x="7810500" y="10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1588</xdr:rowOff>
    </xdr:from>
    <xdr:to>
      <xdr:col>36</xdr:col>
      <xdr:colOff>165100</xdr:colOff>
      <xdr:row>63</xdr:row>
      <xdr:rowOff>103188</xdr:rowOff>
    </xdr:to>
    <xdr:sp macro="" textlink="">
      <xdr:nvSpPr>
        <xdr:cNvPr id="134" name="フローチャート: 判断 133">
          <a:extLst>
            <a:ext uri="{FF2B5EF4-FFF2-40B4-BE49-F238E27FC236}">
              <a16:creationId xmlns:a16="http://schemas.microsoft.com/office/drawing/2014/main" id="{BA6A5072-CB90-4DD2-A7F0-062B1C52C436}"/>
            </a:ext>
          </a:extLst>
        </xdr:cNvPr>
        <xdr:cNvSpPr/>
      </xdr:nvSpPr>
      <xdr:spPr>
        <a:xfrm>
          <a:off x="6921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E7FE0190-A4DF-4642-94D4-6F8131BA50D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DD7D0C20-61AD-40C6-88D7-689567F51FB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7B7C2EF6-F7D9-4C05-A4B0-FE93D4CEDA4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DAB1EA21-431B-4613-AEE0-A2CCE8D4336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3BA9982F-A559-4646-846F-83BF3EC7142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144653</xdr:rowOff>
    </xdr:from>
    <xdr:to>
      <xdr:col>55</xdr:col>
      <xdr:colOff>50800</xdr:colOff>
      <xdr:row>63</xdr:row>
      <xdr:rowOff>74803</xdr:rowOff>
    </xdr:to>
    <xdr:sp macro="" textlink="">
      <xdr:nvSpPr>
        <xdr:cNvPr id="140" name="楕円 139">
          <a:extLst>
            <a:ext uri="{FF2B5EF4-FFF2-40B4-BE49-F238E27FC236}">
              <a16:creationId xmlns:a16="http://schemas.microsoft.com/office/drawing/2014/main" id="{A38C6003-EB04-46DC-AFF9-908E1B6F2F81}"/>
            </a:ext>
          </a:extLst>
        </xdr:cNvPr>
        <xdr:cNvSpPr/>
      </xdr:nvSpPr>
      <xdr:spPr>
        <a:xfrm>
          <a:off x="10426700" y="1077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123080</xdr:rowOff>
    </xdr:from>
    <xdr:ext cx="469744" cy="259045"/>
    <xdr:sp macro="" textlink="">
      <xdr:nvSpPr>
        <xdr:cNvPr id="141" name="【体育館・プール】&#10;一人当たり面積該当値テキスト">
          <a:extLst>
            <a:ext uri="{FF2B5EF4-FFF2-40B4-BE49-F238E27FC236}">
              <a16:creationId xmlns:a16="http://schemas.microsoft.com/office/drawing/2014/main" id="{7C510BE3-4CDA-4E11-A386-DDEAD948DB72}"/>
            </a:ext>
          </a:extLst>
        </xdr:cNvPr>
        <xdr:cNvSpPr txBox="1"/>
      </xdr:nvSpPr>
      <xdr:spPr>
        <a:xfrm>
          <a:off x="10515600" y="1075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96473</xdr:rowOff>
    </xdr:from>
    <xdr:ext cx="469744" cy="259045"/>
    <xdr:sp macro="" textlink="">
      <xdr:nvSpPr>
        <xdr:cNvPr id="142" name="n_1aveValue【体育館・プール】&#10;一人当たり面積">
          <a:extLst>
            <a:ext uri="{FF2B5EF4-FFF2-40B4-BE49-F238E27FC236}">
              <a16:creationId xmlns:a16="http://schemas.microsoft.com/office/drawing/2014/main" id="{B90C8DE4-783F-441B-B8ED-84C9DE4AF406}"/>
            </a:ext>
          </a:extLst>
        </xdr:cNvPr>
        <xdr:cNvSpPr txBox="1"/>
      </xdr:nvSpPr>
      <xdr:spPr>
        <a:xfrm>
          <a:off x="9391727" y="1055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119715</xdr:rowOff>
    </xdr:from>
    <xdr:ext cx="469744" cy="259045"/>
    <xdr:sp macro="" textlink="">
      <xdr:nvSpPr>
        <xdr:cNvPr id="143" name="n_2aveValue【体育館・プール】&#10;一人当たり面積">
          <a:extLst>
            <a:ext uri="{FF2B5EF4-FFF2-40B4-BE49-F238E27FC236}">
              <a16:creationId xmlns:a16="http://schemas.microsoft.com/office/drawing/2014/main" id="{E22EAD0A-1A45-4F96-ABA5-B383A442E00A}"/>
            </a:ext>
          </a:extLst>
        </xdr:cNvPr>
        <xdr:cNvSpPr txBox="1"/>
      </xdr:nvSpPr>
      <xdr:spPr>
        <a:xfrm>
          <a:off x="8515427"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105998</xdr:rowOff>
    </xdr:from>
    <xdr:ext cx="469744" cy="259045"/>
    <xdr:sp macro="" textlink="">
      <xdr:nvSpPr>
        <xdr:cNvPr id="144" name="n_3aveValue【体育館・プール】&#10;一人当たり面積">
          <a:extLst>
            <a:ext uri="{FF2B5EF4-FFF2-40B4-BE49-F238E27FC236}">
              <a16:creationId xmlns:a16="http://schemas.microsoft.com/office/drawing/2014/main" id="{E3970FF1-D2E4-45B9-B1F8-8E0AF99F90EC}"/>
            </a:ext>
          </a:extLst>
        </xdr:cNvPr>
        <xdr:cNvSpPr txBox="1"/>
      </xdr:nvSpPr>
      <xdr:spPr>
        <a:xfrm>
          <a:off x="7626427" y="105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119715</xdr:rowOff>
    </xdr:from>
    <xdr:ext cx="469744" cy="259045"/>
    <xdr:sp macro="" textlink="">
      <xdr:nvSpPr>
        <xdr:cNvPr id="145" name="n_4aveValue【体育館・プール】&#10;一人当たり面積">
          <a:extLst>
            <a:ext uri="{FF2B5EF4-FFF2-40B4-BE49-F238E27FC236}">
              <a16:creationId xmlns:a16="http://schemas.microsoft.com/office/drawing/2014/main" id="{2F39BFEE-DA97-4854-A86D-D64DA2AB9C25}"/>
            </a:ext>
          </a:extLst>
        </xdr:cNvPr>
        <xdr:cNvSpPr txBox="1"/>
      </xdr:nvSpPr>
      <xdr:spPr>
        <a:xfrm>
          <a:off x="6737427"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6" name="正方形/長方形 145">
          <a:extLst>
            <a:ext uri="{FF2B5EF4-FFF2-40B4-BE49-F238E27FC236}">
              <a16:creationId xmlns:a16="http://schemas.microsoft.com/office/drawing/2014/main" id="{0182CA1E-65BD-43F6-BBDB-5A93D37990A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7" name="正方形/長方形 146">
          <a:extLst>
            <a:ext uri="{FF2B5EF4-FFF2-40B4-BE49-F238E27FC236}">
              <a16:creationId xmlns:a16="http://schemas.microsoft.com/office/drawing/2014/main" id="{769EC2EC-696E-448D-B70D-2C2A5BDADD0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8" name="正方形/長方形 147">
          <a:extLst>
            <a:ext uri="{FF2B5EF4-FFF2-40B4-BE49-F238E27FC236}">
              <a16:creationId xmlns:a16="http://schemas.microsoft.com/office/drawing/2014/main" id="{EC29BDE8-9680-4540-B46C-FD538E7E06F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9" name="正方形/長方形 148">
          <a:extLst>
            <a:ext uri="{FF2B5EF4-FFF2-40B4-BE49-F238E27FC236}">
              <a16:creationId xmlns:a16="http://schemas.microsoft.com/office/drawing/2014/main" id="{7FBC8F8A-C870-42C1-9E2E-5233965011E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0" name="正方形/長方形 149">
          <a:extLst>
            <a:ext uri="{FF2B5EF4-FFF2-40B4-BE49-F238E27FC236}">
              <a16:creationId xmlns:a16="http://schemas.microsoft.com/office/drawing/2014/main" id="{05F3335D-13BD-4F26-92EA-10FD2A5EC23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1" name="正方形/長方形 150">
          <a:extLst>
            <a:ext uri="{FF2B5EF4-FFF2-40B4-BE49-F238E27FC236}">
              <a16:creationId xmlns:a16="http://schemas.microsoft.com/office/drawing/2014/main" id="{B47423A2-0C1A-4B95-BE20-F8DABAED647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2" name="正方形/長方形 151">
          <a:extLst>
            <a:ext uri="{FF2B5EF4-FFF2-40B4-BE49-F238E27FC236}">
              <a16:creationId xmlns:a16="http://schemas.microsoft.com/office/drawing/2014/main" id="{E9E84E1D-E2A3-47CA-8BFC-DFFB3EBDEE7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3" name="正方形/長方形 152">
          <a:extLst>
            <a:ext uri="{FF2B5EF4-FFF2-40B4-BE49-F238E27FC236}">
              <a16:creationId xmlns:a16="http://schemas.microsoft.com/office/drawing/2014/main" id="{708AB9A5-FF07-40D2-B2C8-11BF95E9A50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4" name="テキスト ボックス 153">
          <a:extLst>
            <a:ext uri="{FF2B5EF4-FFF2-40B4-BE49-F238E27FC236}">
              <a16:creationId xmlns:a16="http://schemas.microsoft.com/office/drawing/2014/main" id="{732A9754-51EF-4588-B194-6E8C5D1F82E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5" name="直線コネクタ 154">
          <a:extLst>
            <a:ext uri="{FF2B5EF4-FFF2-40B4-BE49-F238E27FC236}">
              <a16:creationId xmlns:a16="http://schemas.microsoft.com/office/drawing/2014/main" id="{17973C79-99C4-4DF7-8100-EEEA5297631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6" name="テキスト ボックス 155">
          <a:extLst>
            <a:ext uri="{FF2B5EF4-FFF2-40B4-BE49-F238E27FC236}">
              <a16:creationId xmlns:a16="http://schemas.microsoft.com/office/drawing/2014/main" id="{93184CD3-56FE-4005-97C1-1651B0F8406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7" name="直線コネクタ 156">
          <a:extLst>
            <a:ext uri="{FF2B5EF4-FFF2-40B4-BE49-F238E27FC236}">
              <a16:creationId xmlns:a16="http://schemas.microsoft.com/office/drawing/2014/main" id="{CDB38449-7F8F-49D8-9EB7-4A57BF4CA39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58" name="テキスト ボックス 157">
          <a:extLst>
            <a:ext uri="{FF2B5EF4-FFF2-40B4-BE49-F238E27FC236}">
              <a16:creationId xmlns:a16="http://schemas.microsoft.com/office/drawing/2014/main" id="{8ACA98E1-981E-43C7-94D6-AB14EA8705B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9" name="直線コネクタ 158">
          <a:extLst>
            <a:ext uri="{FF2B5EF4-FFF2-40B4-BE49-F238E27FC236}">
              <a16:creationId xmlns:a16="http://schemas.microsoft.com/office/drawing/2014/main" id="{5FC2AD66-2B10-4FAC-AFEB-B7478C027A4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0" name="テキスト ボックス 159">
          <a:extLst>
            <a:ext uri="{FF2B5EF4-FFF2-40B4-BE49-F238E27FC236}">
              <a16:creationId xmlns:a16="http://schemas.microsoft.com/office/drawing/2014/main" id="{4D1D3408-230C-4AB8-AD2C-CC066C8E494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1" name="直線コネクタ 160">
          <a:extLst>
            <a:ext uri="{FF2B5EF4-FFF2-40B4-BE49-F238E27FC236}">
              <a16:creationId xmlns:a16="http://schemas.microsoft.com/office/drawing/2014/main" id="{DAB8D543-72A7-4969-BA79-1B5460D0B03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2" name="テキスト ボックス 161">
          <a:extLst>
            <a:ext uri="{FF2B5EF4-FFF2-40B4-BE49-F238E27FC236}">
              <a16:creationId xmlns:a16="http://schemas.microsoft.com/office/drawing/2014/main" id="{117C45C3-B8B1-44B1-95B0-78CACB21708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3" name="直線コネクタ 162">
          <a:extLst>
            <a:ext uri="{FF2B5EF4-FFF2-40B4-BE49-F238E27FC236}">
              <a16:creationId xmlns:a16="http://schemas.microsoft.com/office/drawing/2014/main" id="{1E9DBEDD-E9BE-40F0-86B5-6F6A05CA184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4" name="テキスト ボックス 163">
          <a:extLst>
            <a:ext uri="{FF2B5EF4-FFF2-40B4-BE49-F238E27FC236}">
              <a16:creationId xmlns:a16="http://schemas.microsoft.com/office/drawing/2014/main" id="{67E22BA2-84C6-48C6-8144-676ECD21F73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5" name="直線コネクタ 164">
          <a:extLst>
            <a:ext uri="{FF2B5EF4-FFF2-40B4-BE49-F238E27FC236}">
              <a16:creationId xmlns:a16="http://schemas.microsoft.com/office/drawing/2014/main" id="{226EE945-63BB-4CFF-8B4D-2663EA62A11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66" name="テキスト ボックス 165">
          <a:extLst>
            <a:ext uri="{FF2B5EF4-FFF2-40B4-BE49-F238E27FC236}">
              <a16:creationId xmlns:a16="http://schemas.microsoft.com/office/drawing/2014/main" id="{479ABF57-14B0-4121-9177-C74795174033}"/>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7" name="直線コネクタ 166">
          <a:extLst>
            <a:ext uri="{FF2B5EF4-FFF2-40B4-BE49-F238E27FC236}">
              <a16:creationId xmlns:a16="http://schemas.microsoft.com/office/drawing/2014/main" id="{883C3487-0BFB-4F21-B2F0-6D8D74AE876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福祉施設】&#10;有形固定資産減価償却率グラフ枠">
          <a:extLst>
            <a:ext uri="{FF2B5EF4-FFF2-40B4-BE49-F238E27FC236}">
              <a16:creationId xmlns:a16="http://schemas.microsoft.com/office/drawing/2014/main" id="{69C9A085-7411-4FBF-9C04-50B4B0100EF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69" name="直線コネクタ 168">
          <a:extLst>
            <a:ext uri="{FF2B5EF4-FFF2-40B4-BE49-F238E27FC236}">
              <a16:creationId xmlns:a16="http://schemas.microsoft.com/office/drawing/2014/main" id="{712CE4F7-9B6B-4E84-8447-B667FF7F844F}"/>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70" name="【福祉施設】&#10;有形固定資産減価償却率最小値テキスト">
          <a:extLst>
            <a:ext uri="{FF2B5EF4-FFF2-40B4-BE49-F238E27FC236}">
              <a16:creationId xmlns:a16="http://schemas.microsoft.com/office/drawing/2014/main" id="{99121E22-E949-4660-BD02-8D0C50AA0E14}"/>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71" name="直線コネクタ 170">
          <a:extLst>
            <a:ext uri="{FF2B5EF4-FFF2-40B4-BE49-F238E27FC236}">
              <a16:creationId xmlns:a16="http://schemas.microsoft.com/office/drawing/2014/main" id="{83682C5B-A953-48AA-A10A-7A52C6329AE1}"/>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72" name="【福祉施設】&#10;有形固定資産減価償却率最大値テキスト">
          <a:extLst>
            <a:ext uri="{FF2B5EF4-FFF2-40B4-BE49-F238E27FC236}">
              <a16:creationId xmlns:a16="http://schemas.microsoft.com/office/drawing/2014/main" id="{21AC5702-D49D-4B53-A9DB-75233A604629}"/>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3" name="直線コネクタ 172">
          <a:extLst>
            <a:ext uri="{FF2B5EF4-FFF2-40B4-BE49-F238E27FC236}">
              <a16:creationId xmlns:a16="http://schemas.microsoft.com/office/drawing/2014/main" id="{9C16802B-7A32-451C-884F-D180659828E2}"/>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73677</xdr:rowOff>
    </xdr:from>
    <xdr:ext cx="405111" cy="259045"/>
    <xdr:sp macro="" textlink="">
      <xdr:nvSpPr>
        <xdr:cNvPr id="174" name="【福祉施設】&#10;有形固定資産減価償却率平均値テキスト">
          <a:extLst>
            <a:ext uri="{FF2B5EF4-FFF2-40B4-BE49-F238E27FC236}">
              <a16:creationId xmlns:a16="http://schemas.microsoft.com/office/drawing/2014/main" id="{A50480CE-3C9E-44B6-B1CA-EAEE10656598}"/>
            </a:ext>
          </a:extLst>
        </xdr:cNvPr>
        <xdr:cNvSpPr txBox="1"/>
      </xdr:nvSpPr>
      <xdr:spPr>
        <a:xfrm>
          <a:off x="4673600" y="13789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175" name="フローチャート: 判断 174">
          <a:extLst>
            <a:ext uri="{FF2B5EF4-FFF2-40B4-BE49-F238E27FC236}">
              <a16:creationId xmlns:a16="http://schemas.microsoft.com/office/drawing/2014/main" id="{5C869C1B-986F-4383-978B-ECC9622F1175}"/>
            </a:ext>
          </a:extLst>
        </xdr:cNvPr>
        <xdr:cNvSpPr/>
      </xdr:nvSpPr>
      <xdr:spPr>
        <a:xfrm>
          <a:off x="45847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176" name="フローチャート: 判断 175">
          <a:extLst>
            <a:ext uri="{FF2B5EF4-FFF2-40B4-BE49-F238E27FC236}">
              <a16:creationId xmlns:a16="http://schemas.microsoft.com/office/drawing/2014/main" id="{C642EC09-9C31-45F2-BDAB-10A895B91DFE}"/>
            </a:ext>
          </a:extLst>
        </xdr:cNvPr>
        <xdr:cNvSpPr/>
      </xdr:nvSpPr>
      <xdr:spPr>
        <a:xfrm>
          <a:off x="3746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177" name="フローチャート: 判断 176">
          <a:extLst>
            <a:ext uri="{FF2B5EF4-FFF2-40B4-BE49-F238E27FC236}">
              <a16:creationId xmlns:a16="http://schemas.microsoft.com/office/drawing/2014/main" id="{6E8E2CB5-C22A-4710-9299-F622B99D220D}"/>
            </a:ext>
          </a:extLst>
        </xdr:cNvPr>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130811</xdr:rowOff>
    </xdr:from>
    <xdr:to>
      <xdr:col>10</xdr:col>
      <xdr:colOff>165100</xdr:colOff>
      <xdr:row>81</xdr:row>
      <xdr:rowOff>60961</xdr:rowOff>
    </xdr:to>
    <xdr:sp macro="" textlink="">
      <xdr:nvSpPr>
        <xdr:cNvPr id="178" name="フローチャート: 判断 177">
          <a:extLst>
            <a:ext uri="{FF2B5EF4-FFF2-40B4-BE49-F238E27FC236}">
              <a16:creationId xmlns:a16="http://schemas.microsoft.com/office/drawing/2014/main" id="{431F28E3-26CE-4DF3-9D4F-432A089F4AEE}"/>
            </a:ext>
          </a:extLst>
        </xdr:cNvPr>
        <xdr:cNvSpPr/>
      </xdr:nvSpPr>
      <xdr:spPr>
        <a:xfrm>
          <a:off x="1968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120650</xdr:rowOff>
    </xdr:from>
    <xdr:to>
      <xdr:col>6</xdr:col>
      <xdr:colOff>38100</xdr:colOff>
      <xdr:row>81</xdr:row>
      <xdr:rowOff>50800</xdr:rowOff>
    </xdr:to>
    <xdr:sp macro="" textlink="">
      <xdr:nvSpPr>
        <xdr:cNvPr id="179" name="フローチャート: 判断 178">
          <a:extLst>
            <a:ext uri="{FF2B5EF4-FFF2-40B4-BE49-F238E27FC236}">
              <a16:creationId xmlns:a16="http://schemas.microsoft.com/office/drawing/2014/main" id="{1B1EE72B-B5A7-4782-A913-D5DF98BDBEDF}"/>
            </a:ext>
          </a:extLst>
        </xdr:cNvPr>
        <xdr:cNvSpPr/>
      </xdr:nvSpPr>
      <xdr:spPr>
        <a:xfrm>
          <a:off x="1079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D7134292-9F4A-4E74-BBAF-0BAC61C620E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FE76E961-2894-4D8A-9ECD-99E8AC0E6FD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36B82FA3-4C9E-41E2-8FC9-E90657D29B3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4A95F4A8-EC3D-4732-90CD-35F01D9B337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507FCBAF-C482-4A09-BBC1-EBAE860E791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143511</xdr:rowOff>
    </xdr:from>
    <xdr:to>
      <xdr:col>24</xdr:col>
      <xdr:colOff>114300</xdr:colOff>
      <xdr:row>82</xdr:row>
      <xdr:rowOff>73661</xdr:rowOff>
    </xdr:to>
    <xdr:sp macro="" textlink="">
      <xdr:nvSpPr>
        <xdr:cNvPr id="185" name="楕円 184">
          <a:extLst>
            <a:ext uri="{FF2B5EF4-FFF2-40B4-BE49-F238E27FC236}">
              <a16:creationId xmlns:a16="http://schemas.microsoft.com/office/drawing/2014/main" id="{E6609DBF-E911-472C-86E5-FEED53845CF6}"/>
            </a:ext>
          </a:extLst>
        </xdr:cNvPr>
        <xdr:cNvSpPr/>
      </xdr:nvSpPr>
      <xdr:spPr>
        <a:xfrm>
          <a:off x="45847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121938</xdr:rowOff>
    </xdr:from>
    <xdr:ext cx="405111" cy="259045"/>
    <xdr:sp macro="" textlink="">
      <xdr:nvSpPr>
        <xdr:cNvPr id="186" name="【福祉施設】&#10;有形固定資産減価償却率該当値テキスト">
          <a:extLst>
            <a:ext uri="{FF2B5EF4-FFF2-40B4-BE49-F238E27FC236}">
              <a16:creationId xmlns:a16="http://schemas.microsoft.com/office/drawing/2014/main" id="{1745F444-F4BF-47CB-BF7B-D95EB2CF4F3C}"/>
            </a:ext>
          </a:extLst>
        </xdr:cNvPr>
        <xdr:cNvSpPr txBox="1"/>
      </xdr:nvSpPr>
      <xdr:spPr>
        <a:xfrm>
          <a:off x="4673600"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114300</xdr:rowOff>
    </xdr:from>
    <xdr:to>
      <xdr:col>20</xdr:col>
      <xdr:colOff>38100</xdr:colOff>
      <xdr:row>82</xdr:row>
      <xdr:rowOff>44450</xdr:rowOff>
    </xdr:to>
    <xdr:sp macro="" textlink="">
      <xdr:nvSpPr>
        <xdr:cNvPr id="187" name="楕円 186">
          <a:extLst>
            <a:ext uri="{FF2B5EF4-FFF2-40B4-BE49-F238E27FC236}">
              <a16:creationId xmlns:a16="http://schemas.microsoft.com/office/drawing/2014/main" id="{C7D78CD9-243B-40E4-B185-AB8E72407B73}"/>
            </a:ext>
          </a:extLst>
        </xdr:cNvPr>
        <xdr:cNvSpPr/>
      </xdr:nvSpPr>
      <xdr:spPr>
        <a:xfrm>
          <a:off x="3746500" y="1400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165100</xdr:rowOff>
    </xdr:from>
    <xdr:to>
      <xdr:col>24</xdr:col>
      <xdr:colOff>63500</xdr:colOff>
      <xdr:row>82</xdr:row>
      <xdr:rowOff>22861</xdr:rowOff>
    </xdr:to>
    <xdr:cxnSp macro="">
      <xdr:nvCxnSpPr>
        <xdr:cNvPr id="188" name="直線コネクタ 187">
          <a:extLst>
            <a:ext uri="{FF2B5EF4-FFF2-40B4-BE49-F238E27FC236}">
              <a16:creationId xmlns:a16="http://schemas.microsoft.com/office/drawing/2014/main" id="{233E9FD1-2359-4063-B61A-1656AA080DA5}"/>
            </a:ext>
          </a:extLst>
        </xdr:cNvPr>
        <xdr:cNvCxnSpPr/>
      </xdr:nvCxnSpPr>
      <xdr:spPr>
        <a:xfrm>
          <a:off x="3797300" y="14052550"/>
          <a:ext cx="8382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85089</xdr:rowOff>
    </xdr:from>
    <xdr:to>
      <xdr:col>15</xdr:col>
      <xdr:colOff>101600</xdr:colOff>
      <xdr:row>82</xdr:row>
      <xdr:rowOff>15239</xdr:rowOff>
    </xdr:to>
    <xdr:sp macro="" textlink="">
      <xdr:nvSpPr>
        <xdr:cNvPr id="189" name="楕円 188">
          <a:extLst>
            <a:ext uri="{FF2B5EF4-FFF2-40B4-BE49-F238E27FC236}">
              <a16:creationId xmlns:a16="http://schemas.microsoft.com/office/drawing/2014/main" id="{9FAAE36B-D9DC-43F3-99A0-2D1A06F351AE}"/>
            </a:ext>
          </a:extLst>
        </xdr:cNvPr>
        <xdr:cNvSpPr/>
      </xdr:nvSpPr>
      <xdr:spPr>
        <a:xfrm>
          <a:off x="2857500" y="1397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135889</xdr:rowOff>
    </xdr:from>
    <xdr:to>
      <xdr:col>19</xdr:col>
      <xdr:colOff>177800</xdr:colOff>
      <xdr:row>81</xdr:row>
      <xdr:rowOff>165100</xdr:rowOff>
    </xdr:to>
    <xdr:cxnSp macro="">
      <xdr:nvCxnSpPr>
        <xdr:cNvPr id="190" name="直線コネクタ 189">
          <a:extLst>
            <a:ext uri="{FF2B5EF4-FFF2-40B4-BE49-F238E27FC236}">
              <a16:creationId xmlns:a16="http://schemas.microsoft.com/office/drawing/2014/main" id="{16EC399D-DF8D-4D3F-8EA2-1ACFE7A82C39}"/>
            </a:ext>
          </a:extLst>
        </xdr:cNvPr>
        <xdr:cNvCxnSpPr/>
      </xdr:nvCxnSpPr>
      <xdr:spPr>
        <a:xfrm>
          <a:off x="2908300" y="14023339"/>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54611</xdr:rowOff>
    </xdr:from>
    <xdr:to>
      <xdr:col>10</xdr:col>
      <xdr:colOff>165100</xdr:colOff>
      <xdr:row>81</xdr:row>
      <xdr:rowOff>156211</xdr:rowOff>
    </xdr:to>
    <xdr:sp macro="" textlink="">
      <xdr:nvSpPr>
        <xdr:cNvPr id="191" name="楕円 190">
          <a:extLst>
            <a:ext uri="{FF2B5EF4-FFF2-40B4-BE49-F238E27FC236}">
              <a16:creationId xmlns:a16="http://schemas.microsoft.com/office/drawing/2014/main" id="{F3278696-2EE3-4D9D-82D9-36B59A4310BA}"/>
            </a:ext>
          </a:extLst>
        </xdr:cNvPr>
        <xdr:cNvSpPr/>
      </xdr:nvSpPr>
      <xdr:spPr>
        <a:xfrm>
          <a:off x="1968500" y="1394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105411</xdr:rowOff>
    </xdr:from>
    <xdr:to>
      <xdr:col>15</xdr:col>
      <xdr:colOff>50800</xdr:colOff>
      <xdr:row>81</xdr:row>
      <xdr:rowOff>135889</xdr:rowOff>
    </xdr:to>
    <xdr:cxnSp macro="">
      <xdr:nvCxnSpPr>
        <xdr:cNvPr id="192" name="直線コネクタ 191">
          <a:extLst>
            <a:ext uri="{FF2B5EF4-FFF2-40B4-BE49-F238E27FC236}">
              <a16:creationId xmlns:a16="http://schemas.microsoft.com/office/drawing/2014/main" id="{191CBDF0-C462-465E-B638-C3AAB974322F}"/>
            </a:ext>
          </a:extLst>
        </xdr:cNvPr>
        <xdr:cNvCxnSpPr/>
      </xdr:nvCxnSpPr>
      <xdr:spPr>
        <a:xfrm>
          <a:off x="2019300" y="13992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25400</xdr:rowOff>
    </xdr:from>
    <xdr:to>
      <xdr:col>6</xdr:col>
      <xdr:colOff>38100</xdr:colOff>
      <xdr:row>81</xdr:row>
      <xdr:rowOff>127000</xdr:rowOff>
    </xdr:to>
    <xdr:sp macro="" textlink="">
      <xdr:nvSpPr>
        <xdr:cNvPr id="193" name="楕円 192">
          <a:extLst>
            <a:ext uri="{FF2B5EF4-FFF2-40B4-BE49-F238E27FC236}">
              <a16:creationId xmlns:a16="http://schemas.microsoft.com/office/drawing/2014/main" id="{6A42396B-9B25-48E2-9E5C-BDE1CA8DBAAE}"/>
            </a:ext>
          </a:extLst>
        </xdr:cNvPr>
        <xdr:cNvSpPr/>
      </xdr:nvSpPr>
      <xdr:spPr>
        <a:xfrm>
          <a:off x="1079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76200</xdr:rowOff>
    </xdr:from>
    <xdr:to>
      <xdr:col>10</xdr:col>
      <xdr:colOff>114300</xdr:colOff>
      <xdr:row>81</xdr:row>
      <xdr:rowOff>105411</xdr:rowOff>
    </xdr:to>
    <xdr:cxnSp macro="">
      <xdr:nvCxnSpPr>
        <xdr:cNvPr id="194" name="直線コネクタ 193">
          <a:extLst>
            <a:ext uri="{FF2B5EF4-FFF2-40B4-BE49-F238E27FC236}">
              <a16:creationId xmlns:a16="http://schemas.microsoft.com/office/drawing/2014/main" id="{5A763374-AF0B-4067-9C7D-39F3F7A334E7}"/>
            </a:ext>
          </a:extLst>
        </xdr:cNvPr>
        <xdr:cNvCxnSpPr/>
      </xdr:nvCxnSpPr>
      <xdr:spPr>
        <a:xfrm>
          <a:off x="1130300" y="13963650"/>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90188</xdr:rowOff>
    </xdr:from>
    <xdr:ext cx="405111" cy="259045"/>
    <xdr:sp macro="" textlink="">
      <xdr:nvSpPr>
        <xdr:cNvPr id="195" name="n_1aveValue【福祉施設】&#10;有形固定資産減価償却率">
          <a:extLst>
            <a:ext uri="{FF2B5EF4-FFF2-40B4-BE49-F238E27FC236}">
              <a16:creationId xmlns:a16="http://schemas.microsoft.com/office/drawing/2014/main" id="{DBB62C94-78AA-498F-877A-45DE3971EE9C}"/>
            </a:ext>
          </a:extLst>
        </xdr:cNvPr>
        <xdr:cNvSpPr txBox="1"/>
      </xdr:nvSpPr>
      <xdr:spPr>
        <a:xfrm>
          <a:off x="3582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196" name="n_2aveValue【福祉施設】&#10;有形固定資産減価償却率">
          <a:extLst>
            <a:ext uri="{FF2B5EF4-FFF2-40B4-BE49-F238E27FC236}">
              <a16:creationId xmlns:a16="http://schemas.microsoft.com/office/drawing/2014/main" id="{6E678CDF-4E0D-40C3-BC12-AE9D363FE9CC}"/>
            </a:ext>
          </a:extLst>
        </xdr:cNvPr>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77488</xdr:rowOff>
    </xdr:from>
    <xdr:ext cx="405111" cy="259045"/>
    <xdr:sp macro="" textlink="">
      <xdr:nvSpPr>
        <xdr:cNvPr id="197" name="n_3aveValue【福祉施設】&#10;有形固定資産減価償却率">
          <a:extLst>
            <a:ext uri="{FF2B5EF4-FFF2-40B4-BE49-F238E27FC236}">
              <a16:creationId xmlns:a16="http://schemas.microsoft.com/office/drawing/2014/main" id="{98E46F85-DC38-43AF-9EF1-EAD784EA9745}"/>
            </a:ext>
          </a:extLst>
        </xdr:cNvPr>
        <xdr:cNvSpPr txBox="1"/>
      </xdr:nvSpPr>
      <xdr:spPr>
        <a:xfrm>
          <a:off x="1816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67327</xdr:rowOff>
    </xdr:from>
    <xdr:ext cx="405111" cy="259045"/>
    <xdr:sp macro="" textlink="">
      <xdr:nvSpPr>
        <xdr:cNvPr id="198" name="n_4aveValue【福祉施設】&#10;有形固定資産減価償却率">
          <a:extLst>
            <a:ext uri="{FF2B5EF4-FFF2-40B4-BE49-F238E27FC236}">
              <a16:creationId xmlns:a16="http://schemas.microsoft.com/office/drawing/2014/main" id="{37804EB3-59A7-46D7-AF20-2A992E4F2BDB}"/>
            </a:ext>
          </a:extLst>
        </xdr:cNvPr>
        <xdr:cNvSpPr txBox="1"/>
      </xdr:nvSpPr>
      <xdr:spPr>
        <a:xfrm>
          <a:off x="927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35577</xdr:rowOff>
    </xdr:from>
    <xdr:ext cx="405111" cy="259045"/>
    <xdr:sp macro="" textlink="">
      <xdr:nvSpPr>
        <xdr:cNvPr id="199" name="n_1mainValue【福祉施設】&#10;有形固定資産減価償却率">
          <a:extLst>
            <a:ext uri="{FF2B5EF4-FFF2-40B4-BE49-F238E27FC236}">
              <a16:creationId xmlns:a16="http://schemas.microsoft.com/office/drawing/2014/main" id="{DE37AD0E-5854-4846-9289-12E552D9AA0C}"/>
            </a:ext>
          </a:extLst>
        </xdr:cNvPr>
        <xdr:cNvSpPr txBox="1"/>
      </xdr:nvSpPr>
      <xdr:spPr>
        <a:xfrm>
          <a:off x="3582044" y="1409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6366</xdr:rowOff>
    </xdr:from>
    <xdr:ext cx="405111" cy="259045"/>
    <xdr:sp macro="" textlink="">
      <xdr:nvSpPr>
        <xdr:cNvPr id="200" name="n_2mainValue【福祉施設】&#10;有形固定資産減価償却率">
          <a:extLst>
            <a:ext uri="{FF2B5EF4-FFF2-40B4-BE49-F238E27FC236}">
              <a16:creationId xmlns:a16="http://schemas.microsoft.com/office/drawing/2014/main" id="{341CA0E3-B8B7-4E9C-AC8A-09CE9EC849D8}"/>
            </a:ext>
          </a:extLst>
        </xdr:cNvPr>
        <xdr:cNvSpPr txBox="1"/>
      </xdr:nvSpPr>
      <xdr:spPr>
        <a:xfrm>
          <a:off x="2705744" y="1406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147338</xdr:rowOff>
    </xdr:from>
    <xdr:ext cx="405111" cy="259045"/>
    <xdr:sp macro="" textlink="">
      <xdr:nvSpPr>
        <xdr:cNvPr id="201" name="n_3mainValue【福祉施設】&#10;有形固定資産減価償却率">
          <a:extLst>
            <a:ext uri="{FF2B5EF4-FFF2-40B4-BE49-F238E27FC236}">
              <a16:creationId xmlns:a16="http://schemas.microsoft.com/office/drawing/2014/main" id="{5C57E8E7-5778-48A8-99C0-1288FC590C4B}"/>
            </a:ext>
          </a:extLst>
        </xdr:cNvPr>
        <xdr:cNvSpPr txBox="1"/>
      </xdr:nvSpPr>
      <xdr:spPr>
        <a:xfrm>
          <a:off x="1816744"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118127</xdr:rowOff>
    </xdr:from>
    <xdr:ext cx="405111" cy="259045"/>
    <xdr:sp macro="" textlink="">
      <xdr:nvSpPr>
        <xdr:cNvPr id="202" name="n_4mainValue【福祉施設】&#10;有形固定資産減価償却率">
          <a:extLst>
            <a:ext uri="{FF2B5EF4-FFF2-40B4-BE49-F238E27FC236}">
              <a16:creationId xmlns:a16="http://schemas.microsoft.com/office/drawing/2014/main" id="{BF8A5950-BFDB-4083-B506-66E6551C2B4D}"/>
            </a:ext>
          </a:extLst>
        </xdr:cNvPr>
        <xdr:cNvSpPr txBox="1"/>
      </xdr:nvSpPr>
      <xdr:spPr>
        <a:xfrm>
          <a:off x="927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3" name="正方形/長方形 202">
          <a:extLst>
            <a:ext uri="{FF2B5EF4-FFF2-40B4-BE49-F238E27FC236}">
              <a16:creationId xmlns:a16="http://schemas.microsoft.com/office/drawing/2014/main" id="{D9D08C31-0B39-4877-B3EF-E6B0B8B4A9B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4" name="正方形/長方形 203">
          <a:extLst>
            <a:ext uri="{FF2B5EF4-FFF2-40B4-BE49-F238E27FC236}">
              <a16:creationId xmlns:a16="http://schemas.microsoft.com/office/drawing/2014/main" id="{FDF31DF7-7E16-4CE3-B2B6-86EB829ED75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5" name="正方形/長方形 204">
          <a:extLst>
            <a:ext uri="{FF2B5EF4-FFF2-40B4-BE49-F238E27FC236}">
              <a16:creationId xmlns:a16="http://schemas.microsoft.com/office/drawing/2014/main" id="{687A3517-40F7-4B21-B748-EEE1068224D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6" name="正方形/長方形 205">
          <a:extLst>
            <a:ext uri="{FF2B5EF4-FFF2-40B4-BE49-F238E27FC236}">
              <a16:creationId xmlns:a16="http://schemas.microsoft.com/office/drawing/2014/main" id="{C34797F6-6567-4FB9-A197-51B4FF2331F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7" name="正方形/長方形 206">
          <a:extLst>
            <a:ext uri="{FF2B5EF4-FFF2-40B4-BE49-F238E27FC236}">
              <a16:creationId xmlns:a16="http://schemas.microsoft.com/office/drawing/2014/main" id="{7774B3A7-F7AC-473F-9538-8AB1D105C27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8" name="正方形/長方形 207">
          <a:extLst>
            <a:ext uri="{FF2B5EF4-FFF2-40B4-BE49-F238E27FC236}">
              <a16:creationId xmlns:a16="http://schemas.microsoft.com/office/drawing/2014/main" id="{FA7029BF-EAB6-43E4-96F5-4B636D428C4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9" name="正方形/長方形 208">
          <a:extLst>
            <a:ext uri="{FF2B5EF4-FFF2-40B4-BE49-F238E27FC236}">
              <a16:creationId xmlns:a16="http://schemas.microsoft.com/office/drawing/2014/main" id="{ED076076-C248-4BB8-B9C2-307F179EAAF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0" name="正方形/長方形 209">
          <a:extLst>
            <a:ext uri="{FF2B5EF4-FFF2-40B4-BE49-F238E27FC236}">
              <a16:creationId xmlns:a16="http://schemas.microsoft.com/office/drawing/2014/main" id="{9CBE7C93-1896-4D6E-944D-C10029FB59E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1" name="テキスト ボックス 210">
          <a:extLst>
            <a:ext uri="{FF2B5EF4-FFF2-40B4-BE49-F238E27FC236}">
              <a16:creationId xmlns:a16="http://schemas.microsoft.com/office/drawing/2014/main" id="{1CFD4D7F-74B4-4281-9CDA-9DF658F16F2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2" name="直線コネクタ 211">
          <a:extLst>
            <a:ext uri="{FF2B5EF4-FFF2-40B4-BE49-F238E27FC236}">
              <a16:creationId xmlns:a16="http://schemas.microsoft.com/office/drawing/2014/main" id="{172D76A7-7191-442F-B5AB-1375EFF9A84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3" name="直線コネクタ 212">
          <a:extLst>
            <a:ext uri="{FF2B5EF4-FFF2-40B4-BE49-F238E27FC236}">
              <a16:creationId xmlns:a16="http://schemas.microsoft.com/office/drawing/2014/main" id="{E05772B4-82CF-4825-BEBA-979EEA31AB3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4" name="テキスト ボックス 213">
          <a:extLst>
            <a:ext uri="{FF2B5EF4-FFF2-40B4-BE49-F238E27FC236}">
              <a16:creationId xmlns:a16="http://schemas.microsoft.com/office/drawing/2014/main" id="{68AFFB49-8DFF-4B27-B5DA-7FA800BE0A0C}"/>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5" name="直線コネクタ 214">
          <a:extLst>
            <a:ext uri="{FF2B5EF4-FFF2-40B4-BE49-F238E27FC236}">
              <a16:creationId xmlns:a16="http://schemas.microsoft.com/office/drawing/2014/main" id="{65F66C4A-4908-4600-833D-9240D9FA463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6" name="テキスト ボックス 215">
          <a:extLst>
            <a:ext uri="{FF2B5EF4-FFF2-40B4-BE49-F238E27FC236}">
              <a16:creationId xmlns:a16="http://schemas.microsoft.com/office/drawing/2014/main" id="{F98EF1EB-652A-4988-8B8D-3CCDBE0D6FB1}"/>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7" name="直線コネクタ 216">
          <a:extLst>
            <a:ext uri="{FF2B5EF4-FFF2-40B4-BE49-F238E27FC236}">
              <a16:creationId xmlns:a16="http://schemas.microsoft.com/office/drawing/2014/main" id="{48F33D85-FAC1-409A-8195-AF1FF7AB173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8" name="テキスト ボックス 217">
          <a:extLst>
            <a:ext uri="{FF2B5EF4-FFF2-40B4-BE49-F238E27FC236}">
              <a16:creationId xmlns:a16="http://schemas.microsoft.com/office/drawing/2014/main" id="{6752C5ED-0DD0-4AD0-B422-3C51B68A102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19" name="直線コネクタ 218">
          <a:extLst>
            <a:ext uri="{FF2B5EF4-FFF2-40B4-BE49-F238E27FC236}">
              <a16:creationId xmlns:a16="http://schemas.microsoft.com/office/drawing/2014/main" id="{ABEFCD98-9E59-4C42-BADA-8FAA8B44DB4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0" name="テキスト ボックス 219">
          <a:extLst>
            <a:ext uri="{FF2B5EF4-FFF2-40B4-BE49-F238E27FC236}">
              <a16:creationId xmlns:a16="http://schemas.microsoft.com/office/drawing/2014/main" id="{328AC56B-21DF-49EE-B700-7A4F4DE31F1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1" name="直線コネクタ 220">
          <a:extLst>
            <a:ext uri="{FF2B5EF4-FFF2-40B4-BE49-F238E27FC236}">
              <a16:creationId xmlns:a16="http://schemas.microsoft.com/office/drawing/2014/main" id="{EE713F21-126F-41E1-BA3B-CC63E18E976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2" name="テキスト ボックス 221">
          <a:extLst>
            <a:ext uri="{FF2B5EF4-FFF2-40B4-BE49-F238E27FC236}">
              <a16:creationId xmlns:a16="http://schemas.microsoft.com/office/drawing/2014/main" id="{67DDB901-87AF-48F7-AD80-28FAD2FCE83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3" name="【福祉施設】&#10;一人当たり面積グラフ枠">
          <a:extLst>
            <a:ext uri="{FF2B5EF4-FFF2-40B4-BE49-F238E27FC236}">
              <a16:creationId xmlns:a16="http://schemas.microsoft.com/office/drawing/2014/main" id="{7FD07E9F-7BEB-494F-8810-3AA150F0FE0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224" name="直線コネクタ 223">
          <a:extLst>
            <a:ext uri="{FF2B5EF4-FFF2-40B4-BE49-F238E27FC236}">
              <a16:creationId xmlns:a16="http://schemas.microsoft.com/office/drawing/2014/main" id="{16712D6F-E9DC-4B53-B44F-A73E28EC09BE}"/>
            </a:ext>
          </a:extLst>
        </xdr:cNvPr>
        <xdr:cNvCxnSpPr/>
      </xdr:nvCxnSpPr>
      <xdr:spPr>
        <a:xfrm flipV="1">
          <a:off x="10476865" y="13589279"/>
          <a:ext cx="0" cy="118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225" name="【福祉施設】&#10;一人当たり面積最小値テキスト">
          <a:extLst>
            <a:ext uri="{FF2B5EF4-FFF2-40B4-BE49-F238E27FC236}">
              <a16:creationId xmlns:a16="http://schemas.microsoft.com/office/drawing/2014/main" id="{9EC91B68-2199-48C7-B872-3D77E7EB9C0E}"/>
            </a:ext>
          </a:extLst>
        </xdr:cNvPr>
        <xdr:cNvSpPr txBox="1"/>
      </xdr:nvSpPr>
      <xdr:spPr>
        <a:xfrm>
          <a:off x="10515600" y="147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226" name="直線コネクタ 225">
          <a:extLst>
            <a:ext uri="{FF2B5EF4-FFF2-40B4-BE49-F238E27FC236}">
              <a16:creationId xmlns:a16="http://schemas.microsoft.com/office/drawing/2014/main" id="{EB70202F-DF61-4172-86D7-F5E2DD65342B}"/>
            </a:ext>
          </a:extLst>
        </xdr:cNvPr>
        <xdr:cNvCxnSpPr/>
      </xdr:nvCxnSpPr>
      <xdr:spPr>
        <a:xfrm>
          <a:off x="10388600" y="1477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227" name="【福祉施設】&#10;一人当たり面積最大値テキスト">
          <a:extLst>
            <a:ext uri="{FF2B5EF4-FFF2-40B4-BE49-F238E27FC236}">
              <a16:creationId xmlns:a16="http://schemas.microsoft.com/office/drawing/2014/main" id="{2BBECAA9-36CA-44D0-83F0-2615A4F35EE0}"/>
            </a:ext>
          </a:extLst>
        </xdr:cNvPr>
        <xdr:cNvSpPr txBox="1"/>
      </xdr:nvSpPr>
      <xdr:spPr>
        <a:xfrm>
          <a:off x="10515600" y="133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228" name="直線コネクタ 227">
          <a:extLst>
            <a:ext uri="{FF2B5EF4-FFF2-40B4-BE49-F238E27FC236}">
              <a16:creationId xmlns:a16="http://schemas.microsoft.com/office/drawing/2014/main" id="{F1669ABF-97BE-46C9-A6A7-08E459593310}"/>
            </a:ext>
          </a:extLst>
        </xdr:cNvPr>
        <xdr:cNvCxnSpPr/>
      </xdr:nvCxnSpPr>
      <xdr:spPr>
        <a:xfrm>
          <a:off x="10388600" y="13589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133748</xdr:rowOff>
    </xdr:from>
    <xdr:ext cx="469744" cy="259045"/>
    <xdr:sp macro="" textlink="">
      <xdr:nvSpPr>
        <xdr:cNvPr id="229" name="【福祉施設】&#10;一人当たり面積平均値テキスト">
          <a:extLst>
            <a:ext uri="{FF2B5EF4-FFF2-40B4-BE49-F238E27FC236}">
              <a16:creationId xmlns:a16="http://schemas.microsoft.com/office/drawing/2014/main" id="{7B9A2B5F-F859-4751-8939-42F7A37B6C84}"/>
            </a:ext>
          </a:extLst>
        </xdr:cNvPr>
        <xdr:cNvSpPr txBox="1"/>
      </xdr:nvSpPr>
      <xdr:spPr>
        <a:xfrm>
          <a:off x="10515600" y="14535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230" name="フローチャート: 判断 229">
          <a:extLst>
            <a:ext uri="{FF2B5EF4-FFF2-40B4-BE49-F238E27FC236}">
              <a16:creationId xmlns:a16="http://schemas.microsoft.com/office/drawing/2014/main" id="{4BCF6083-CDDF-4E1B-9F81-1AFD49A823EE}"/>
            </a:ext>
          </a:extLst>
        </xdr:cNvPr>
        <xdr:cNvSpPr/>
      </xdr:nvSpPr>
      <xdr:spPr>
        <a:xfrm>
          <a:off x="10426700" y="1455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169266</xdr:rowOff>
    </xdr:from>
    <xdr:to>
      <xdr:col>50</xdr:col>
      <xdr:colOff>165100</xdr:colOff>
      <xdr:row>85</xdr:row>
      <xdr:rowOff>99416</xdr:rowOff>
    </xdr:to>
    <xdr:sp macro="" textlink="">
      <xdr:nvSpPr>
        <xdr:cNvPr id="231" name="フローチャート: 判断 230">
          <a:extLst>
            <a:ext uri="{FF2B5EF4-FFF2-40B4-BE49-F238E27FC236}">
              <a16:creationId xmlns:a16="http://schemas.microsoft.com/office/drawing/2014/main" id="{1992A0F6-29DA-43ED-A19C-AECD57FC66C7}"/>
            </a:ext>
          </a:extLst>
        </xdr:cNvPr>
        <xdr:cNvSpPr/>
      </xdr:nvSpPr>
      <xdr:spPr>
        <a:xfrm>
          <a:off x="9588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6502</xdr:rowOff>
    </xdr:from>
    <xdr:to>
      <xdr:col>46</xdr:col>
      <xdr:colOff>38100</xdr:colOff>
      <xdr:row>85</xdr:row>
      <xdr:rowOff>108102</xdr:rowOff>
    </xdr:to>
    <xdr:sp macro="" textlink="">
      <xdr:nvSpPr>
        <xdr:cNvPr id="232" name="フローチャート: 判断 231">
          <a:extLst>
            <a:ext uri="{FF2B5EF4-FFF2-40B4-BE49-F238E27FC236}">
              <a16:creationId xmlns:a16="http://schemas.microsoft.com/office/drawing/2014/main" id="{7CEB0291-B5AD-4AE7-9DFD-13D82F14B269}"/>
            </a:ext>
          </a:extLst>
        </xdr:cNvPr>
        <xdr:cNvSpPr/>
      </xdr:nvSpPr>
      <xdr:spPr>
        <a:xfrm>
          <a:off x="8699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23648</xdr:rowOff>
    </xdr:from>
    <xdr:to>
      <xdr:col>41</xdr:col>
      <xdr:colOff>101600</xdr:colOff>
      <xdr:row>85</xdr:row>
      <xdr:rowOff>125248</xdr:rowOff>
    </xdr:to>
    <xdr:sp macro="" textlink="">
      <xdr:nvSpPr>
        <xdr:cNvPr id="233" name="フローチャート: 判断 232">
          <a:extLst>
            <a:ext uri="{FF2B5EF4-FFF2-40B4-BE49-F238E27FC236}">
              <a16:creationId xmlns:a16="http://schemas.microsoft.com/office/drawing/2014/main" id="{EBC9BC44-9774-4FF8-B192-CEFBF27A83B6}"/>
            </a:ext>
          </a:extLst>
        </xdr:cNvPr>
        <xdr:cNvSpPr/>
      </xdr:nvSpPr>
      <xdr:spPr>
        <a:xfrm>
          <a:off x="7810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20676</xdr:rowOff>
    </xdr:from>
    <xdr:to>
      <xdr:col>36</xdr:col>
      <xdr:colOff>165100</xdr:colOff>
      <xdr:row>85</xdr:row>
      <xdr:rowOff>122276</xdr:rowOff>
    </xdr:to>
    <xdr:sp macro="" textlink="">
      <xdr:nvSpPr>
        <xdr:cNvPr id="234" name="フローチャート: 判断 233">
          <a:extLst>
            <a:ext uri="{FF2B5EF4-FFF2-40B4-BE49-F238E27FC236}">
              <a16:creationId xmlns:a16="http://schemas.microsoft.com/office/drawing/2014/main" id="{EB0A0D09-B160-4DEF-BC50-22FFA72AA226}"/>
            </a:ext>
          </a:extLst>
        </xdr:cNvPr>
        <xdr:cNvSpPr/>
      </xdr:nvSpPr>
      <xdr:spPr>
        <a:xfrm>
          <a:off x="6921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A2D6684D-74F5-48DF-8DA9-179376E888D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D90E12BB-4BDF-4FE9-B47E-52305B8058C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05D0CD72-818D-4D45-A287-E2830CDDB2C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3AE359C3-4EC1-4A52-97B8-C85F025985D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96D7FB5E-0F18-491E-8380-7A4035144F2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34392</xdr:rowOff>
    </xdr:from>
    <xdr:to>
      <xdr:col>55</xdr:col>
      <xdr:colOff>50800</xdr:colOff>
      <xdr:row>84</xdr:row>
      <xdr:rowOff>135992</xdr:rowOff>
    </xdr:to>
    <xdr:sp macro="" textlink="">
      <xdr:nvSpPr>
        <xdr:cNvPr id="240" name="楕円 239">
          <a:extLst>
            <a:ext uri="{FF2B5EF4-FFF2-40B4-BE49-F238E27FC236}">
              <a16:creationId xmlns:a16="http://schemas.microsoft.com/office/drawing/2014/main" id="{34F2BC86-872D-4A6E-9C8B-C43B35DADDB1}"/>
            </a:ext>
          </a:extLst>
        </xdr:cNvPr>
        <xdr:cNvSpPr/>
      </xdr:nvSpPr>
      <xdr:spPr>
        <a:xfrm>
          <a:off x="10426700" y="1443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57269</xdr:rowOff>
    </xdr:from>
    <xdr:ext cx="469744" cy="259045"/>
    <xdr:sp macro="" textlink="">
      <xdr:nvSpPr>
        <xdr:cNvPr id="241" name="【福祉施設】&#10;一人当たり面積該当値テキスト">
          <a:extLst>
            <a:ext uri="{FF2B5EF4-FFF2-40B4-BE49-F238E27FC236}">
              <a16:creationId xmlns:a16="http://schemas.microsoft.com/office/drawing/2014/main" id="{A1235869-D7F8-4EAB-B086-A1A239F0C97A}"/>
            </a:ext>
          </a:extLst>
        </xdr:cNvPr>
        <xdr:cNvSpPr txBox="1"/>
      </xdr:nvSpPr>
      <xdr:spPr>
        <a:xfrm>
          <a:off x="10515600" y="1428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28905</xdr:rowOff>
    </xdr:from>
    <xdr:to>
      <xdr:col>50</xdr:col>
      <xdr:colOff>165100</xdr:colOff>
      <xdr:row>84</xdr:row>
      <xdr:rowOff>130505</xdr:rowOff>
    </xdr:to>
    <xdr:sp macro="" textlink="">
      <xdr:nvSpPr>
        <xdr:cNvPr id="242" name="楕円 241">
          <a:extLst>
            <a:ext uri="{FF2B5EF4-FFF2-40B4-BE49-F238E27FC236}">
              <a16:creationId xmlns:a16="http://schemas.microsoft.com/office/drawing/2014/main" id="{91E9B31F-AA52-4088-8E8B-ACBFE0224F05}"/>
            </a:ext>
          </a:extLst>
        </xdr:cNvPr>
        <xdr:cNvSpPr/>
      </xdr:nvSpPr>
      <xdr:spPr>
        <a:xfrm>
          <a:off x="9588500" y="1443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79705</xdr:rowOff>
    </xdr:from>
    <xdr:to>
      <xdr:col>55</xdr:col>
      <xdr:colOff>0</xdr:colOff>
      <xdr:row>84</xdr:row>
      <xdr:rowOff>85192</xdr:rowOff>
    </xdr:to>
    <xdr:cxnSp macro="">
      <xdr:nvCxnSpPr>
        <xdr:cNvPr id="243" name="直線コネクタ 242">
          <a:extLst>
            <a:ext uri="{FF2B5EF4-FFF2-40B4-BE49-F238E27FC236}">
              <a16:creationId xmlns:a16="http://schemas.microsoft.com/office/drawing/2014/main" id="{CFEEBD90-6DC2-4E61-97F6-BED28D0DF052}"/>
            </a:ext>
          </a:extLst>
        </xdr:cNvPr>
        <xdr:cNvCxnSpPr/>
      </xdr:nvCxnSpPr>
      <xdr:spPr>
        <a:xfrm>
          <a:off x="9639300" y="14481505"/>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34849</xdr:rowOff>
    </xdr:from>
    <xdr:to>
      <xdr:col>46</xdr:col>
      <xdr:colOff>38100</xdr:colOff>
      <xdr:row>84</xdr:row>
      <xdr:rowOff>136449</xdr:rowOff>
    </xdr:to>
    <xdr:sp macro="" textlink="">
      <xdr:nvSpPr>
        <xdr:cNvPr id="244" name="楕円 243">
          <a:extLst>
            <a:ext uri="{FF2B5EF4-FFF2-40B4-BE49-F238E27FC236}">
              <a16:creationId xmlns:a16="http://schemas.microsoft.com/office/drawing/2014/main" id="{5D4A4134-C467-4230-84F5-15B66A3C64C5}"/>
            </a:ext>
          </a:extLst>
        </xdr:cNvPr>
        <xdr:cNvSpPr/>
      </xdr:nvSpPr>
      <xdr:spPr>
        <a:xfrm>
          <a:off x="8699500" y="1443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79705</xdr:rowOff>
    </xdr:from>
    <xdr:to>
      <xdr:col>50</xdr:col>
      <xdr:colOff>114300</xdr:colOff>
      <xdr:row>84</xdr:row>
      <xdr:rowOff>85649</xdr:rowOff>
    </xdr:to>
    <xdr:cxnSp macro="">
      <xdr:nvCxnSpPr>
        <xdr:cNvPr id="245" name="直線コネクタ 244">
          <a:extLst>
            <a:ext uri="{FF2B5EF4-FFF2-40B4-BE49-F238E27FC236}">
              <a16:creationId xmlns:a16="http://schemas.microsoft.com/office/drawing/2014/main" id="{8DCF2B3A-BBFE-4598-8400-D2F179059BBE}"/>
            </a:ext>
          </a:extLst>
        </xdr:cNvPr>
        <xdr:cNvCxnSpPr/>
      </xdr:nvCxnSpPr>
      <xdr:spPr>
        <a:xfrm flipV="1">
          <a:off x="8750300" y="14481505"/>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24561</xdr:rowOff>
    </xdr:from>
    <xdr:to>
      <xdr:col>41</xdr:col>
      <xdr:colOff>101600</xdr:colOff>
      <xdr:row>84</xdr:row>
      <xdr:rowOff>126161</xdr:rowOff>
    </xdr:to>
    <xdr:sp macro="" textlink="">
      <xdr:nvSpPr>
        <xdr:cNvPr id="246" name="楕円 245">
          <a:extLst>
            <a:ext uri="{FF2B5EF4-FFF2-40B4-BE49-F238E27FC236}">
              <a16:creationId xmlns:a16="http://schemas.microsoft.com/office/drawing/2014/main" id="{79933345-C8EA-4900-857D-5BF63768C8BD}"/>
            </a:ext>
          </a:extLst>
        </xdr:cNvPr>
        <xdr:cNvSpPr/>
      </xdr:nvSpPr>
      <xdr:spPr>
        <a:xfrm>
          <a:off x="7810500" y="144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75361</xdr:rowOff>
    </xdr:from>
    <xdr:to>
      <xdr:col>45</xdr:col>
      <xdr:colOff>177800</xdr:colOff>
      <xdr:row>84</xdr:row>
      <xdr:rowOff>85649</xdr:rowOff>
    </xdr:to>
    <xdr:cxnSp macro="">
      <xdr:nvCxnSpPr>
        <xdr:cNvPr id="247" name="直線コネクタ 246">
          <a:extLst>
            <a:ext uri="{FF2B5EF4-FFF2-40B4-BE49-F238E27FC236}">
              <a16:creationId xmlns:a16="http://schemas.microsoft.com/office/drawing/2014/main" id="{2A1DF136-C2D3-437A-A618-5F9070467B0A}"/>
            </a:ext>
          </a:extLst>
        </xdr:cNvPr>
        <xdr:cNvCxnSpPr/>
      </xdr:nvCxnSpPr>
      <xdr:spPr>
        <a:xfrm>
          <a:off x="7861300" y="14477161"/>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25019</xdr:rowOff>
    </xdr:from>
    <xdr:to>
      <xdr:col>36</xdr:col>
      <xdr:colOff>165100</xdr:colOff>
      <xdr:row>84</xdr:row>
      <xdr:rowOff>126619</xdr:rowOff>
    </xdr:to>
    <xdr:sp macro="" textlink="">
      <xdr:nvSpPr>
        <xdr:cNvPr id="248" name="楕円 247">
          <a:extLst>
            <a:ext uri="{FF2B5EF4-FFF2-40B4-BE49-F238E27FC236}">
              <a16:creationId xmlns:a16="http://schemas.microsoft.com/office/drawing/2014/main" id="{253051B8-A755-4B5C-8FEE-577D61CFE39D}"/>
            </a:ext>
          </a:extLst>
        </xdr:cNvPr>
        <xdr:cNvSpPr/>
      </xdr:nvSpPr>
      <xdr:spPr>
        <a:xfrm>
          <a:off x="6921500" y="1442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75361</xdr:rowOff>
    </xdr:from>
    <xdr:to>
      <xdr:col>41</xdr:col>
      <xdr:colOff>50800</xdr:colOff>
      <xdr:row>84</xdr:row>
      <xdr:rowOff>75819</xdr:rowOff>
    </xdr:to>
    <xdr:cxnSp macro="">
      <xdr:nvCxnSpPr>
        <xdr:cNvPr id="249" name="直線コネクタ 248">
          <a:extLst>
            <a:ext uri="{FF2B5EF4-FFF2-40B4-BE49-F238E27FC236}">
              <a16:creationId xmlns:a16="http://schemas.microsoft.com/office/drawing/2014/main" id="{1A91F861-08CA-42B0-AF6F-72B321F10715}"/>
            </a:ext>
          </a:extLst>
        </xdr:cNvPr>
        <xdr:cNvCxnSpPr/>
      </xdr:nvCxnSpPr>
      <xdr:spPr>
        <a:xfrm flipV="1">
          <a:off x="6972300" y="1447716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90543</xdr:rowOff>
    </xdr:from>
    <xdr:ext cx="469744" cy="259045"/>
    <xdr:sp macro="" textlink="">
      <xdr:nvSpPr>
        <xdr:cNvPr id="250" name="n_1aveValue【福祉施設】&#10;一人当たり面積">
          <a:extLst>
            <a:ext uri="{FF2B5EF4-FFF2-40B4-BE49-F238E27FC236}">
              <a16:creationId xmlns:a16="http://schemas.microsoft.com/office/drawing/2014/main" id="{0C877AFB-070E-4D65-B6C0-C970FD043FD0}"/>
            </a:ext>
          </a:extLst>
        </xdr:cNvPr>
        <xdr:cNvSpPr txBox="1"/>
      </xdr:nvSpPr>
      <xdr:spPr>
        <a:xfrm>
          <a:off x="9391727" y="1466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99229</xdr:rowOff>
    </xdr:from>
    <xdr:ext cx="469744" cy="259045"/>
    <xdr:sp macro="" textlink="">
      <xdr:nvSpPr>
        <xdr:cNvPr id="251" name="n_2aveValue【福祉施設】&#10;一人当たり面積">
          <a:extLst>
            <a:ext uri="{FF2B5EF4-FFF2-40B4-BE49-F238E27FC236}">
              <a16:creationId xmlns:a16="http://schemas.microsoft.com/office/drawing/2014/main" id="{1331B369-1306-4BD8-9F30-712D724B0BCC}"/>
            </a:ext>
          </a:extLst>
        </xdr:cNvPr>
        <xdr:cNvSpPr txBox="1"/>
      </xdr:nvSpPr>
      <xdr:spPr>
        <a:xfrm>
          <a:off x="8515427" y="1467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116375</xdr:rowOff>
    </xdr:from>
    <xdr:ext cx="469744" cy="259045"/>
    <xdr:sp macro="" textlink="">
      <xdr:nvSpPr>
        <xdr:cNvPr id="252" name="n_3aveValue【福祉施設】&#10;一人当たり面積">
          <a:extLst>
            <a:ext uri="{FF2B5EF4-FFF2-40B4-BE49-F238E27FC236}">
              <a16:creationId xmlns:a16="http://schemas.microsoft.com/office/drawing/2014/main" id="{C072A249-DA17-4FFE-A5AD-7A6DE36D59E5}"/>
            </a:ext>
          </a:extLst>
        </xdr:cNvPr>
        <xdr:cNvSpPr txBox="1"/>
      </xdr:nvSpPr>
      <xdr:spPr>
        <a:xfrm>
          <a:off x="7626427" y="1468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113403</xdr:rowOff>
    </xdr:from>
    <xdr:ext cx="469744" cy="259045"/>
    <xdr:sp macro="" textlink="">
      <xdr:nvSpPr>
        <xdr:cNvPr id="253" name="n_4aveValue【福祉施設】&#10;一人当たり面積">
          <a:extLst>
            <a:ext uri="{FF2B5EF4-FFF2-40B4-BE49-F238E27FC236}">
              <a16:creationId xmlns:a16="http://schemas.microsoft.com/office/drawing/2014/main" id="{47490195-7074-4490-94FF-6C185E209835}"/>
            </a:ext>
          </a:extLst>
        </xdr:cNvPr>
        <xdr:cNvSpPr txBox="1"/>
      </xdr:nvSpPr>
      <xdr:spPr>
        <a:xfrm>
          <a:off x="6737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147032</xdr:rowOff>
    </xdr:from>
    <xdr:ext cx="469744" cy="259045"/>
    <xdr:sp macro="" textlink="">
      <xdr:nvSpPr>
        <xdr:cNvPr id="254" name="n_1mainValue【福祉施設】&#10;一人当たり面積">
          <a:extLst>
            <a:ext uri="{FF2B5EF4-FFF2-40B4-BE49-F238E27FC236}">
              <a16:creationId xmlns:a16="http://schemas.microsoft.com/office/drawing/2014/main" id="{1A5218A8-2E6A-4A04-9C25-2F0EE0B52786}"/>
            </a:ext>
          </a:extLst>
        </xdr:cNvPr>
        <xdr:cNvSpPr txBox="1"/>
      </xdr:nvSpPr>
      <xdr:spPr>
        <a:xfrm>
          <a:off x="9391727" y="1420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152976</xdr:rowOff>
    </xdr:from>
    <xdr:ext cx="469744" cy="259045"/>
    <xdr:sp macro="" textlink="">
      <xdr:nvSpPr>
        <xdr:cNvPr id="255" name="n_2mainValue【福祉施設】&#10;一人当たり面積">
          <a:extLst>
            <a:ext uri="{FF2B5EF4-FFF2-40B4-BE49-F238E27FC236}">
              <a16:creationId xmlns:a16="http://schemas.microsoft.com/office/drawing/2014/main" id="{1B36EF18-3BB7-4F25-BF64-B8EA5F4814B3}"/>
            </a:ext>
          </a:extLst>
        </xdr:cNvPr>
        <xdr:cNvSpPr txBox="1"/>
      </xdr:nvSpPr>
      <xdr:spPr>
        <a:xfrm>
          <a:off x="8515427" y="1421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142688</xdr:rowOff>
    </xdr:from>
    <xdr:ext cx="469744" cy="259045"/>
    <xdr:sp macro="" textlink="">
      <xdr:nvSpPr>
        <xdr:cNvPr id="256" name="n_3mainValue【福祉施設】&#10;一人当たり面積">
          <a:extLst>
            <a:ext uri="{FF2B5EF4-FFF2-40B4-BE49-F238E27FC236}">
              <a16:creationId xmlns:a16="http://schemas.microsoft.com/office/drawing/2014/main" id="{B1933B1B-4429-4B40-9029-10171F66A1B8}"/>
            </a:ext>
          </a:extLst>
        </xdr:cNvPr>
        <xdr:cNvSpPr txBox="1"/>
      </xdr:nvSpPr>
      <xdr:spPr>
        <a:xfrm>
          <a:off x="7626427" y="1420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143146</xdr:rowOff>
    </xdr:from>
    <xdr:ext cx="469744" cy="259045"/>
    <xdr:sp macro="" textlink="">
      <xdr:nvSpPr>
        <xdr:cNvPr id="257" name="n_4mainValue【福祉施設】&#10;一人当たり面積">
          <a:extLst>
            <a:ext uri="{FF2B5EF4-FFF2-40B4-BE49-F238E27FC236}">
              <a16:creationId xmlns:a16="http://schemas.microsoft.com/office/drawing/2014/main" id="{C39D630C-FD28-406B-90BE-36D79507C313}"/>
            </a:ext>
          </a:extLst>
        </xdr:cNvPr>
        <xdr:cNvSpPr txBox="1"/>
      </xdr:nvSpPr>
      <xdr:spPr>
        <a:xfrm>
          <a:off x="6737427" y="1420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a:extLst>
            <a:ext uri="{FF2B5EF4-FFF2-40B4-BE49-F238E27FC236}">
              <a16:creationId xmlns:a16="http://schemas.microsoft.com/office/drawing/2014/main" id="{887EB639-5255-4939-82C5-8A7D4A45C74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a:extLst>
            <a:ext uri="{FF2B5EF4-FFF2-40B4-BE49-F238E27FC236}">
              <a16:creationId xmlns:a16="http://schemas.microsoft.com/office/drawing/2014/main" id="{DE57D5F0-80FC-49BF-BEDF-B77D43A7CA6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a:extLst>
            <a:ext uri="{FF2B5EF4-FFF2-40B4-BE49-F238E27FC236}">
              <a16:creationId xmlns:a16="http://schemas.microsoft.com/office/drawing/2014/main" id="{BDA9E220-1914-4D2E-91F1-893768625F5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a:extLst>
            <a:ext uri="{FF2B5EF4-FFF2-40B4-BE49-F238E27FC236}">
              <a16:creationId xmlns:a16="http://schemas.microsoft.com/office/drawing/2014/main" id="{02FF27F4-C326-49CF-BD12-DDDA0A2AC7C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a:extLst>
            <a:ext uri="{FF2B5EF4-FFF2-40B4-BE49-F238E27FC236}">
              <a16:creationId xmlns:a16="http://schemas.microsoft.com/office/drawing/2014/main" id="{F68F2879-E783-4FF8-ADE1-66CA80ADC94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a:extLst>
            <a:ext uri="{FF2B5EF4-FFF2-40B4-BE49-F238E27FC236}">
              <a16:creationId xmlns:a16="http://schemas.microsoft.com/office/drawing/2014/main" id="{F4D3730E-D13C-42EB-8E12-B87297813BF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a:extLst>
            <a:ext uri="{FF2B5EF4-FFF2-40B4-BE49-F238E27FC236}">
              <a16:creationId xmlns:a16="http://schemas.microsoft.com/office/drawing/2014/main" id="{189C0F3B-94BC-4EF2-8AC3-20CBC75C738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a:extLst>
            <a:ext uri="{FF2B5EF4-FFF2-40B4-BE49-F238E27FC236}">
              <a16:creationId xmlns:a16="http://schemas.microsoft.com/office/drawing/2014/main" id="{22AC0263-4E87-4823-98E1-DE9A80036E7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6" name="正方形/長方形 265">
          <a:extLst>
            <a:ext uri="{FF2B5EF4-FFF2-40B4-BE49-F238E27FC236}">
              <a16:creationId xmlns:a16="http://schemas.microsoft.com/office/drawing/2014/main" id="{9D3EFF19-48F3-4067-989B-571F4CB9D59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7" name="正方形/長方形 266">
          <a:extLst>
            <a:ext uri="{FF2B5EF4-FFF2-40B4-BE49-F238E27FC236}">
              <a16:creationId xmlns:a16="http://schemas.microsoft.com/office/drawing/2014/main" id="{F33C1E43-6CE4-4995-B4DB-C8B5DFAF077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8" name="正方形/長方形 267">
          <a:extLst>
            <a:ext uri="{FF2B5EF4-FFF2-40B4-BE49-F238E27FC236}">
              <a16:creationId xmlns:a16="http://schemas.microsoft.com/office/drawing/2014/main" id="{2A382701-C7F7-42AD-9086-FAD2824CCCB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9" name="正方形/長方形 268">
          <a:extLst>
            <a:ext uri="{FF2B5EF4-FFF2-40B4-BE49-F238E27FC236}">
              <a16:creationId xmlns:a16="http://schemas.microsoft.com/office/drawing/2014/main" id="{54DBE902-AFF7-4521-A5F3-36096261F5C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0" name="正方形/長方形 269">
          <a:extLst>
            <a:ext uri="{FF2B5EF4-FFF2-40B4-BE49-F238E27FC236}">
              <a16:creationId xmlns:a16="http://schemas.microsoft.com/office/drawing/2014/main" id="{D1D04A48-2911-453B-B18E-34D5FE93E25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1" name="正方形/長方形 270">
          <a:extLst>
            <a:ext uri="{FF2B5EF4-FFF2-40B4-BE49-F238E27FC236}">
              <a16:creationId xmlns:a16="http://schemas.microsoft.com/office/drawing/2014/main" id="{BD3E7559-EF4A-4F93-99ED-7D8563B9633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2" name="正方形/長方形 271">
          <a:extLst>
            <a:ext uri="{FF2B5EF4-FFF2-40B4-BE49-F238E27FC236}">
              <a16:creationId xmlns:a16="http://schemas.microsoft.com/office/drawing/2014/main" id="{44662610-3B82-457B-A10D-90C3C9619C9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3" name="正方形/長方形 272">
          <a:extLst>
            <a:ext uri="{FF2B5EF4-FFF2-40B4-BE49-F238E27FC236}">
              <a16:creationId xmlns:a16="http://schemas.microsoft.com/office/drawing/2014/main" id="{E0A106EE-3CB9-4489-861A-E66BA73818F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4" name="正方形/長方形 273">
          <a:extLst>
            <a:ext uri="{FF2B5EF4-FFF2-40B4-BE49-F238E27FC236}">
              <a16:creationId xmlns:a16="http://schemas.microsoft.com/office/drawing/2014/main" id="{54242469-A0F5-455F-B556-C2F263F41A5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5" name="正方形/長方形 274">
          <a:extLst>
            <a:ext uri="{FF2B5EF4-FFF2-40B4-BE49-F238E27FC236}">
              <a16:creationId xmlns:a16="http://schemas.microsoft.com/office/drawing/2014/main" id="{DE997163-4C4D-4368-93F8-0B9613D67A3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6" name="正方形/長方形 275">
          <a:extLst>
            <a:ext uri="{FF2B5EF4-FFF2-40B4-BE49-F238E27FC236}">
              <a16:creationId xmlns:a16="http://schemas.microsoft.com/office/drawing/2014/main" id="{691AB687-E549-483D-80C1-7F64A88B429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7" name="正方形/長方形 276">
          <a:extLst>
            <a:ext uri="{FF2B5EF4-FFF2-40B4-BE49-F238E27FC236}">
              <a16:creationId xmlns:a16="http://schemas.microsoft.com/office/drawing/2014/main" id="{876782F7-72AE-408D-871F-AD905882D18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8" name="正方形/長方形 277">
          <a:extLst>
            <a:ext uri="{FF2B5EF4-FFF2-40B4-BE49-F238E27FC236}">
              <a16:creationId xmlns:a16="http://schemas.microsoft.com/office/drawing/2014/main" id="{4527586B-8FE4-462D-AEF9-637C6A6ECDC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9" name="正方形/長方形 278">
          <a:extLst>
            <a:ext uri="{FF2B5EF4-FFF2-40B4-BE49-F238E27FC236}">
              <a16:creationId xmlns:a16="http://schemas.microsoft.com/office/drawing/2014/main" id="{403BD3F5-D6CA-4BB7-A733-70AB741B1EC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0" name="正方形/長方形 279">
          <a:extLst>
            <a:ext uri="{FF2B5EF4-FFF2-40B4-BE49-F238E27FC236}">
              <a16:creationId xmlns:a16="http://schemas.microsoft.com/office/drawing/2014/main" id="{35014F63-A6A7-482E-952B-FB45557EB7D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1" name="正方形/長方形 280">
          <a:extLst>
            <a:ext uri="{FF2B5EF4-FFF2-40B4-BE49-F238E27FC236}">
              <a16:creationId xmlns:a16="http://schemas.microsoft.com/office/drawing/2014/main" id="{67D1F368-6E60-454A-ADD0-F0020140329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2" name="テキスト ボックス 281">
          <a:extLst>
            <a:ext uri="{FF2B5EF4-FFF2-40B4-BE49-F238E27FC236}">
              <a16:creationId xmlns:a16="http://schemas.microsoft.com/office/drawing/2014/main" id="{2D9BB8CA-371D-45C6-9F9D-BA143018EDA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3" name="直線コネクタ 282">
          <a:extLst>
            <a:ext uri="{FF2B5EF4-FFF2-40B4-BE49-F238E27FC236}">
              <a16:creationId xmlns:a16="http://schemas.microsoft.com/office/drawing/2014/main" id="{47BA8392-7DE1-4BF3-804A-9649C90F989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4" name="テキスト ボックス 283">
          <a:extLst>
            <a:ext uri="{FF2B5EF4-FFF2-40B4-BE49-F238E27FC236}">
              <a16:creationId xmlns:a16="http://schemas.microsoft.com/office/drawing/2014/main" id="{4A3517D5-AE45-4D34-B72F-3E664AEF075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85" name="直線コネクタ 284">
          <a:extLst>
            <a:ext uri="{FF2B5EF4-FFF2-40B4-BE49-F238E27FC236}">
              <a16:creationId xmlns:a16="http://schemas.microsoft.com/office/drawing/2014/main" id="{F95E0ADA-0E21-44C2-88E8-EBAC3EFAB72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86" name="テキスト ボックス 285">
          <a:extLst>
            <a:ext uri="{FF2B5EF4-FFF2-40B4-BE49-F238E27FC236}">
              <a16:creationId xmlns:a16="http://schemas.microsoft.com/office/drawing/2014/main" id="{785557E3-D483-450F-AA43-28637D0263F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7" name="直線コネクタ 286">
          <a:extLst>
            <a:ext uri="{FF2B5EF4-FFF2-40B4-BE49-F238E27FC236}">
              <a16:creationId xmlns:a16="http://schemas.microsoft.com/office/drawing/2014/main" id="{6BBC1962-404E-40C8-BBD0-0BF93B79F7C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8" name="テキスト ボックス 287">
          <a:extLst>
            <a:ext uri="{FF2B5EF4-FFF2-40B4-BE49-F238E27FC236}">
              <a16:creationId xmlns:a16="http://schemas.microsoft.com/office/drawing/2014/main" id="{888163C8-5728-422F-9414-F72D466C8FE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9" name="直線コネクタ 288">
          <a:extLst>
            <a:ext uri="{FF2B5EF4-FFF2-40B4-BE49-F238E27FC236}">
              <a16:creationId xmlns:a16="http://schemas.microsoft.com/office/drawing/2014/main" id="{9187335F-CB9A-420A-9272-2DEFC9642F9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0" name="テキスト ボックス 289">
          <a:extLst>
            <a:ext uri="{FF2B5EF4-FFF2-40B4-BE49-F238E27FC236}">
              <a16:creationId xmlns:a16="http://schemas.microsoft.com/office/drawing/2014/main" id="{B5584B60-6CF9-47E7-819B-D4832CA4144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1" name="直線コネクタ 290">
          <a:extLst>
            <a:ext uri="{FF2B5EF4-FFF2-40B4-BE49-F238E27FC236}">
              <a16:creationId xmlns:a16="http://schemas.microsoft.com/office/drawing/2014/main" id="{BA24E817-08FA-45B5-B2DB-A3FE05FF182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2" name="テキスト ボックス 291">
          <a:extLst>
            <a:ext uri="{FF2B5EF4-FFF2-40B4-BE49-F238E27FC236}">
              <a16:creationId xmlns:a16="http://schemas.microsoft.com/office/drawing/2014/main" id="{B5D743D2-82BB-4C19-B343-C67845C42FE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3" name="直線コネクタ 292">
          <a:extLst>
            <a:ext uri="{FF2B5EF4-FFF2-40B4-BE49-F238E27FC236}">
              <a16:creationId xmlns:a16="http://schemas.microsoft.com/office/drawing/2014/main" id="{115C0A3A-9746-4AF2-A7B3-AAD80563AA7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4" name="テキスト ボックス 293">
          <a:extLst>
            <a:ext uri="{FF2B5EF4-FFF2-40B4-BE49-F238E27FC236}">
              <a16:creationId xmlns:a16="http://schemas.microsoft.com/office/drawing/2014/main" id="{7948971C-8515-4749-9B2A-AE279A6A213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5" name="直線コネクタ 294">
          <a:extLst>
            <a:ext uri="{FF2B5EF4-FFF2-40B4-BE49-F238E27FC236}">
              <a16:creationId xmlns:a16="http://schemas.microsoft.com/office/drawing/2014/main" id="{7E266B47-C3B8-4C53-A72C-A81B396A959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96" name="テキスト ボックス 295">
          <a:extLst>
            <a:ext uri="{FF2B5EF4-FFF2-40B4-BE49-F238E27FC236}">
              <a16:creationId xmlns:a16="http://schemas.microsoft.com/office/drawing/2014/main" id="{3D5D6C3F-F9DB-496F-89A4-2EBBA401001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7" name="直線コネクタ 296">
          <a:extLst>
            <a:ext uri="{FF2B5EF4-FFF2-40B4-BE49-F238E27FC236}">
              <a16:creationId xmlns:a16="http://schemas.microsoft.com/office/drawing/2014/main" id="{95C572C9-42DC-4A01-B0AD-E06DA99C302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一般廃棄物処理施設】&#10;有形固定資産減価償却率グラフ枠">
          <a:extLst>
            <a:ext uri="{FF2B5EF4-FFF2-40B4-BE49-F238E27FC236}">
              <a16:creationId xmlns:a16="http://schemas.microsoft.com/office/drawing/2014/main" id="{F2D713DB-D3BF-4E9E-BFE8-3B7CB8B1B6B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299" name="直線コネクタ 298">
          <a:extLst>
            <a:ext uri="{FF2B5EF4-FFF2-40B4-BE49-F238E27FC236}">
              <a16:creationId xmlns:a16="http://schemas.microsoft.com/office/drawing/2014/main" id="{7837391C-7F89-4666-9F72-AA39FB3438B7}"/>
            </a:ext>
          </a:extLst>
        </xdr:cNvPr>
        <xdr:cNvCxnSpPr/>
      </xdr:nvCxnSpPr>
      <xdr:spPr>
        <a:xfrm flipV="1">
          <a:off x="16318864" y="5823857"/>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300" name="【一般廃棄物処理施設】&#10;有形固定資産減価償却率最小値テキスト">
          <a:extLst>
            <a:ext uri="{FF2B5EF4-FFF2-40B4-BE49-F238E27FC236}">
              <a16:creationId xmlns:a16="http://schemas.microsoft.com/office/drawing/2014/main" id="{A8AB0ACB-9B5F-443B-B877-62FA4F86E99D}"/>
            </a:ext>
          </a:extLst>
        </xdr:cNvPr>
        <xdr:cNvSpPr txBox="1"/>
      </xdr:nvSpPr>
      <xdr:spPr>
        <a:xfrm>
          <a:off x="16357600" y="719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301" name="直線コネクタ 300">
          <a:extLst>
            <a:ext uri="{FF2B5EF4-FFF2-40B4-BE49-F238E27FC236}">
              <a16:creationId xmlns:a16="http://schemas.microsoft.com/office/drawing/2014/main" id="{B9C954D0-DF47-4FED-A344-8C7BC3FA2C16}"/>
            </a:ext>
          </a:extLst>
        </xdr:cNvPr>
        <xdr:cNvCxnSpPr/>
      </xdr:nvCxnSpPr>
      <xdr:spPr>
        <a:xfrm>
          <a:off x="16230600" y="718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302" name="【一般廃棄物処理施設】&#10;有形固定資産減価償却率最大値テキスト">
          <a:extLst>
            <a:ext uri="{FF2B5EF4-FFF2-40B4-BE49-F238E27FC236}">
              <a16:creationId xmlns:a16="http://schemas.microsoft.com/office/drawing/2014/main" id="{3CFBD7D2-1094-4AB2-8285-33BC7E10F3A1}"/>
            </a:ext>
          </a:extLst>
        </xdr:cNvPr>
        <xdr:cNvSpPr txBox="1"/>
      </xdr:nvSpPr>
      <xdr:spPr>
        <a:xfrm>
          <a:off x="16357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303" name="直線コネクタ 302">
          <a:extLst>
            <a:ext uri="{FF2B5EF4-FFF2-40B4-BE49-F238E27FC236}">
              <a16:creationId xmlns:a16="http://schemas.microsoft.com/office/drawing/2014/main" id="{A4A83DC6-D070-49E2-9563-89731D22781E}"/>
            </a:ext>
          </a:extLst>
        </xdr:cNvPr>
        <xdr:cNvCxnSpPr/>
      </xdr:nvCxnSpPr>
      <xdr:spPr>
        <a:xfrm>
          <a:off x="16230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167476</xdr:rowOff>
    </xdr:from>
    <xdr:ext cx="405111" cy="259045"/>
    <xdr:sp macro="" textlink="">
      <xdr:nvSpPr>
        <xdr:cNvPr id="304" name="【一般廃棄物処理施設】&#10;有形固定資産減価償却率平均値テキスト">
          <a:extLst>
            <a:ext uri="{FF2B5EF4-FFF2-40B4-BE49-F238E27FC236}">
              <a16:creationId xmlns:a16="http://schemas.microsoft.com/office/drawing/2014/main" id="{ECEEA85F-03A9-45FA-A394-D62D63DBBF90}"/>
            </a:ext>
          </a:extLst>
        </xdr:cNvPr>
        <xdr:cNvSpPr txBox="1"/>
      </xdr:nvSpPr>
      <xdr:spPr>
        <a:xfrm>
          <a:off x="16357600" y="6339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305" name="フローチャート: 判断 304">
          <a:extLst>
            <a:ext uri="{FF2B5EF4-FFF2-40B4-BE49-F238E27FC236}">
              <a16:creationId xmlns:a16="http://schemas.microsoft.com/office/drawing/2014/main" id="{6330EE32-87F0-4605-B9D7-534170022BDF}"/>
            </a:ext>
          </a:extLst>
        </xdr:cNvPr>
        <xdr:cNvSpPr/>
      </xdr:nvSpPr>
      <xdr:spPr>
        <a:xfrm>
          <a:off x="16268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306" name="フローチャート: 判断 305">
          <a:extLst>
            <a:ext uri="{FF2B5EF4-FFF2-40B4-BE49-F238E27FC236}">
              <a16:creationId xmlns:a16="http://schemas.microsoft.com/office/drawing/2014/main" id="{87C5FDB5-3AE9-49DD-9AA0-C1D6837134C8}"/>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307" name="フローチャート: 判断 306">
          <a:extLst>
            <a:ext uri="{FF2B5EF4-FFF2-40B4-BE49-F238E27FC236}">
              <a16:creationId xmlns:a16="http://schemas.microsoft.com/office/drawing/2014/main" id="{D5C5E96F-7566-4530-B9C8-8D6238778B20}"/>
            </a:ext>
          </a:extLst>
        </xdr:cNvPr>
        <xdr:cNvSpPr/>
      </xdr:nvSpPr>
      <xdr:spPr>
        <a:xfrm>
          <a:off x="1454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308" name="フローチャート: 判断 307">
          <a:extLst>
            <a:ext uri="{FF2B5EF4-FFF2-40B4-BE49-F238E27FC236}">
              <a16:creationId xmlns:a16="http://schemas.microsoft.com/office/drawing/2014/main" id="{E11D7E6A-2E77-409B-8946-87A4AB568502}"/>
            </a:ext>
          </a:extLst>
        </xdr:cNvPr>
        <xdr:cNvSpPr/>
      </xdr:nvSpPr>
      <xdr:spPr>
        <a:xfrm>
          <a:off x="13652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309" name="フローチャート: 判断 308">
          <a:extLst>
            <a:ext uri="{FF2B5EF4-FFF2-40B4-BE49-F238E27FC236}">
              <a16:creationId xmlns:a16="http://schemas.microsoft.com/office/drawing/2014/main" id="{5DCD8DE2-1D78-4478-A81D-CFD841C41D03}"/>
            </a:ext>
          </a:extLst>
        </xdr:cNvPr>
        <xdr:cNvSpPr/>
      </xdr:nvSpPr>
      <xdr:spPr>
        <a:xfrm>
          <a:off x="12763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98198691-8935-4295-8351-F83425D9BF3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00FC0C2C-BAF9-47AE-9F96-3E40E5B24C1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F65FEAB0-EBDB-4817-9C20-B6054D65BE4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342EC860-BF08-4AA3-9464-4F74F6FBD18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67B28B87-6AB1-45D3-9D3F-274B971EED9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85816</xdr:rowOff>
    </xdr:from>
    <xdr:to>
      <xdr:col>85</xdr:col>
      <xdr:colOff>177800</xdr:colOff>
      <xdr:row>41</xdr:row>
      <xdr:rowOff>15966</xdr:rowOff>
    </xdr:to>
    <xdr:sp macro="" textlink="">
      <xdr:nvSpPr>
        <xdr:cNvPr id="315" name="楕円 314">
          <a:extLst>
            <a:ext uri="{FF2B5EF4-FFF2-40B4-BE49-F238E27FC236}">
              <a16:creationId xmlns:a16="http://schemas.microsoft.com/office/drawing/2014/main" id="{9D1ABF65-BDA9-4AC7-8433-F6EE90AC4BDC}"/>
            </a:ext>
          </a:extLst>
        </xdr:cNvPr>
        <xdr:cNvSpPr/>
      </xdr:nvSpPr>
      <xdr:spPr>
        <a:xfrm>
          <a:off x="162687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64243</xdr:rowOff>
    </xdr:from>
    <xdr:ext cx="405111" cy="259045"/>
    <xdr:sp macro="" textlink="">
      <xdr:nvSpPr>
        <xdr:cNvPr id="316" name="【一般廃棄物処理施設】&#10;有形固定資産減価償却率該当値テキスト">
          <a:extLst>
            <a:ext uri="{FF2B5EF4-FFF2-40B4-BE49-F238E27FC236}">
              <a16:creationId xmlns:a16="http://schemas.microsoft.com/office/drawing/2014/main" id="{40273FE0-4BF4-48D7-AD98-894866F89935}"/>
            </a:ext>
          </a:extLst>
        </xdr:cNvPr>
        <xdr:cNvSpPr txBox="1"/>
      </xdr:nvSpPr>
      <xdr:spPr>
        <a:xfrm>
          <a:off x="16357600" y="692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165826</xdr:rowOff>
    </xdr:from>
    <xdr:to>
      <xdr:col>81</xdr:col>
      <xdr:colOff>101600</xdr:colOff>
      <xdr:row>40</xdr:row>
      <xdr:rowOff>95976</xdr:rowOff>
    </xdr:to>
    <xdr:sp macro="" textlink="">
      <xdr:nvSpPr>
        <xdr:cNvPr id="317" name="楕円 316">
          <a:extLst>
            <a:ext uri="{FF2B5EF4-FFF2-40B4-BE49-F238E27FC236}">
              <a16:creationId xmlns:a16="http://schemas.microsoft.com/office/drawing/2014/main" id="{50BB374E-B3AE-408E-AB74-71BBDA912FF8}"/>
            </a:ext>
          </a:extLst>
        </xdr:cNvPr>
        <xdr:cNvSpPr/>
      </xdr:nvSpPr>
      <xdr:spPr>
        <a:xfrm>
          <a:off x="154305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45176</xdr:rowOff>
    </xdr:from>
    <xdr:to>
      <xdr:col>85</xdr:col>
      <xdr:colOff>127000</xdr:colOff>
      <xdr:row>40</xdr:row>
      <xdr:rowOff>136616</xdr:rowOff>
    </xdr:to>
    <xdr:cxnSp macro="">
      <xdr:nvCxnSpPr>
        <xdr:cNvPr id="318" name="直線コネクタ 317">
          <a:extLst>
            <a:ext uri="{FF2B5EF4-FFF2-40B4-BE49-F238E27FC236}">
              <a16:creationId xmlns:a16="http://schemas.microsoft.com/office/drawing/2014/main" id="{3059E093-F8A3-44C6-8CC8-787BFA1F43C3}"/>
            </a:ext>
          </a:extLst>
        </xdr:cNvPr>
        <xdr:cNvCxnSpPr/>
      </xdr:nvCxnSpPr>
      <xdr:spPr>
        <a:xfrm>
          <a:off x="15481300" y="690317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76019</xdr:rowOff>
    </xdr:from>
    <xdr:to>
      <xdr:col>76</xdr:col>
      <xdr:colOff>165100</xdr:colOff>
      <xdr:row>40</xdr:row>
      <xdr:rowOff>6169</xdr:rowOff>
    </xdr:to>
    <xdr:sp macro="" textlink="">
      <xdr:nvSpPr>
        <xdr:cNvPr id="319" name="楕円 318">
          <a:extLst>
            <a:ext uri="{FF2B5EF4-FFF2-40B4-BE49-F238E27FC236}">
              <a16:creationId xmlns:a16="http://schemas.microsoft.com/office/drawing/2014/main" id="{72371EF2-67D8-470A-901B-967F9A3ADEAD}"/>
            </a:ext>
          </a:extLst>
        </xdr:cNvPr>
        <xdr:cNvSpPr/>
      </xdr:nvSpPr>
      <xdr:spPr>
        <a:xfrm>
          <a:off x="14541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126819</xdr:rowOff>
    </xdr:from>
    <xdr:to>
      <xdr:col>81</xdr:col>
      <xdr:colOff>50800</xdr:colOff>
      <xdr:row>40</xdr:row>
      <xdr:rowOff>45176</xdr:rowOff>
    </xdr:to>
    <xdr:cxnSp macro="">
      <xdr:nvCxnSpPr>
        <xdr:cNvPr id="320" name="直線コネクタ 319">
          <a:extLst>
            <a:ext uri="{FF2B5EF4-FFF2-40B4-BE49-F238E27FC236}">
              <a16:creationId xmlns:a16="http://schemas.microsoft.com/office/drawing/2014/main" id="{819C4261-260F-4191-9810-11E459F1B3D5}"/>
            </a:ext>
          </a:extLst>
        </xdr:cNvPr>
        <xdr:cNvCxnSpPr/>
      </xdr:nvCxnSpPr>
      <xdr:spPr>
        <a:xfrm>
          <a:off x="14592300" y="6813369"/>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31931</xdr:rowOff>
    </xdr:from>
    <xdr:to>
      <xdr:col>72</xdr:col>
      <xdr:colOff>38100</xdr:colOff>
      <xdr:row>38</xdr:row>
      <xdr:rowOff>133531</xdr:rowOff>
    </xdr:to>
    <xdr:sp macro="" textlink="">
      <xdr:nvSpPr>
        <xdr:cNvPr id="321" name="楕円 320">
          <a:extLst>
            <a:ext uri="{FF2B5EF4-FFF2-40B4-BE49-F238E27FC236}">
              <a16:creationId xmlns:a16="http://schemas.microsoft.com/office/drawing/2014/main" id="{C2D9E4BA-E8A6-4F2A-8952-64E4C9BD404B}"/>
            </a:ext>
          </a:extLst>
        </xdr:cNvPr>
        <xdr:cNvSpPr/>
      </xdr:nvSpPr>
      <xdr:spPr>
        <a:xfrm>
          <a:off x="13652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82731</xdr:rowOff>
    </xdr:from>
    <xdr:to>
      <xdr:col>76</xdr:col>
      <xdr:colOff>114300</xdr:colOff>
      <xdr:row>39</xdr:row>
      <xdr:rowOff>126819</xdr:rowOff>
    </xdr:to>
    <xdr:cxnSp macro="">
      <xdr:nvCxnSpPr>
        <xdr:cNvPr id="322" name="直線コネクタ 321">
          <a:extLst>
            <a:ext uri="{FF2B5EF4-FFF2-40B4-BE49-F238E27FC236}">
              <a16:creationId xmlns:a16="http://schemas.microsoft.com/office/drawing/2014/main" id="{941992EA-3C2B-41ED-8399-960AE7C04C77}"/>
            </a:ext>
          </a:extLst>
        </xdr:cNvPr>
        <xdr:cNvCxnSpPr/>
      </xdr:nvCxnSpPr>
      <xdr:spPr>
        <a:xfrm>
          <a:off x="13703300" y="6597831"/>
          <a:ext cx="889000" cy="2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66222</xdr:rowOff>
    </xdr:from>
    <xdr:to>
      <xdr:col>67</xdr:col>
      <xdr:colOff>101600</xdr:colOff>
      <xdr:row>38</xdr:row>
      <xdr:rowOff>167822</xdr:rowOff>
    </xdr:to>
    <xdr:sp macro="" textlink="">
      <xdr:nvSpPr>
        <xdr:cNvPr id="323" name="楕円 322">
          <a:extLst>
            <a:ext uri="{FF2B5EF4-FFF2-40B4-BE49-F238E27FC236}">
              <a16:creationId xmlns:a16="http://schemas.microsoft.com/office/drawing/2014/main" id="{5C3F93E5-EC85-4572-9C1B-94A006FF62A5}"/>
            </a:ext>
          </a:extLst>
        </xdr:cNvPr>
        <xdr:cNvSpPr/>
      </xdr:nvSpPr>
      <xdr:spPr>
        <a:xfrm>
          <a:off x="12763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82731</xdr:rowOff>
    </xdr:from>
    <xdr:to>
      <xdr:col>71</xdr:col>
      <xdr:colOff>177800</xdr:colOff>
      <xdr:row>38</xdr:row>
      <xdr:rowOff>117022</xdr:rowOff>
    </xdr:to>
    <xdr:cxnSp macro="">
      <xdr:nvCxnSpPr>
        <xdr:cNvPr id="324" name="直線コネクタ 323">
          <a:extLst>
            <a:ext uri="{FF2B5EF4-FFF2-40B4-BE49-F238E27FC236}">
              <a16:creationId xmlns:a16="http://schemas.microsoft.com/office/drawing/2014/main" id="{3B470A6C-1509-41CE-93C5-C7AD67E4D38D}"/>
            </a:ext>
          </a:extLst>
        </xdr:cNvPr>
        <xdr:cNvCxnSpPr/>
      </xdr:nvCxnSpPr>
      <xdr:spPr>
        <a:xfrm flipV="1">
          <a:off x="12814300" y="659783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325" name="n_1aveValue【一般廃棄物処理施設】&#10;有形固定資産減価償却率">
          <a:extLst>
            <a:ext uri="{FF2B5EF4-FFF2-40B4-BE49-F238E27FC236}">
              <a16:creationId xmlns:a16="http://schemas.microsoft.com/office/drawing/2014/main" id="{1344D94B-FB80-46DC-BD85-65FF06889B08}"/>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74947</xdr:rowOff>
    </xdr:from>
    <xdr:ext cx="405111" cy="259045"/>
    <xdr:sp macro="" textlink="">
      <xdr:nvSpPr>
        <xdr:cNvPr id="326" name="n_2aveValue【一般廃棄物処理施設】&#10;有形固定資産減価償却率">
          <a:extLst>
            <a:ext uri="{FF2B5EF4-FFF2-40B4-BE49-F238E27FC236}">
              <a16:creationId xmlns:a16="http://schemas.microsoft.com/office/drawing/2014/main" id="{6FA22BE3-CD06-4D85-B6A2-8566C3DC371A}"/>
            </a:ext>
          </a:extLst>
        </xdr:cNvPr>
        <xdr:cNvSpPr txBox="1"/>
      </xdr:nvSpPr>
      <xdr:spPr>
        <a:xfrm>
          <a:off x="14389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105064</xdr:rowOff>
    </xdr:from>
    <xdr:ext cx="405111" cy="259045"/>
    <xdr:sp macro="" textlink="">
      <xdr:nvSpPr>
        <xdr:cNvPr id="327" name="n_3aveValue【一般廃棄物処理施設】&#10;有形固定資産減価償却率">
          <a:extLst>
            <a:ext uri="{FF2B5EF4-FFF2-40B4-BE49-F238E27FC236}">
              <a16:creationId xmlns:a16="http://schemas.microsoft.com/office/drawing/2014/main" id="{884D502F-A670-41AC-A138-F28EB854AC35}"/>
            </a:ext>
          </a:extLst>
        </xdr:cNvPr>
        <xdr:cNvSpPr txBox="1"/>
      </xdr:nvSpPr>
      <xdr:spPr>
        <a:xfrm>
          <a:off x="13500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13624</xdr:rowOff>
    </xdr:from>
    <xdr:ext cx="405111" cy="259045"/>
    <xdr:sp macro="" textlink="">
      <xdr:nvSpPr>
        <xdr:cNvPr id="328" name="n_4aveValue【一般廃棄物処理施設】&#10;有形固定資産減価償却率">
          <a:extLst>
            <a:ext uri="{FF2B5EF4-FFF2-40B4-BE49-F238E27FC236}">
              <a16:creationId xmlns:a16="http://schemas.microsoft.com/office/drawing/2014/main" id="{816CF0B8-5492-4FBF-8F33-665B13932DE9}"/>
            </a:ext>
          </a:extLst>
        </xdr:cNvPr>
        <xdr:cNvSpPr txBox="1"/>
      </xdr:nvSpPr>
      <xdr:spPr>
        <a:xfrm>
          <a:off x="12611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87103</xdr:rowOff>
    </xdr:from>
    <xdr:ext cx="405111" cy="259045"/>
    <xdr:sp macro="" textlink="">
      <xdr:nvSpPr>
        <xdr:cNvPr id="329" name="n_1mainValue【一般廃棄物処理施設】&#10;有形固定資産減価償却率">
          <a:extLst>
            <a:ext uri="{FF2B5EF4-FFF2-40B4-BE49-F238E27FC236}">
              <a16:creationId xmlns:a16="http://schemas.microsoft.com/office/drawing/2014/main" id="{29B48C36-C589-4512-9917-8CCE724B781B}"/>
            </a:ext>
          </a:extLst>
        </xdr:cNvPr>
        <xdr:cNvSpPr txBox="1"/>
      </xdr:nvSpPr>
      <xdr:spPr>
        <a:xfrm>
          <a:off x="15266044"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168746</xdr:rowOff>
    </xdr:from>
    <xdr:ext cx="405111" cy="259045"/>
    <xdr:sp macro="" textlink="">
      <xdr:nvSpPr>
        <xdr:cNvPr id="330" name="n_2mainValue【一般廃棄物処理施設】&#10;有形固定資産減価償却率">
          <a:extLst>
            <a:ext uri="{FF2B5EF4-FFF2-40B4-BE49-F238E27FC236}">
              <a16:creationId xmlns:a16="http://schemas.microsoft.com/office/drawing/2014/main" id="{02C9C93A-DA10-410B-80CF-DB1CF641522E}"/>
            </a:ext>
          </a:extLst>
        </xdr:cNvPr>
        <xdr:cNvSpPr txBox="1"/>
      </xdr:nvSpPr>
      <xdr:spPr>
        <a:xfrm>
          <a:off x="143897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150058</xdr:rowOff>
    </xdr:from>
    <xdr:ext cx="405111" cy="259045"/>
    <xdr:sp macro="" textlink="">
      <xdr:nvSpPr>
        <xdr:cNvPr id="331" name="n_3mainValue【一般廃棄物処理施設】&#10;有形固定資産減価償却率">
          <a:extLst>
            <a:ext uri="{FF2B5EF4-FFF2-40B4-BE49-F238E27FC236}">
              <a16:creationId xmlns:a16="http://schemas.microsoft.com/office/drawing/2014/main" id="{FF357392-0431-4573-B15E-FF1909C19D87}"/>
            </a:ext>
          </a:extLst>
        </xdr:cNvPr>
        <xdr:cNvSpPr txBox="1"/>
      </xdr:nvSpPr>
      <xdr:spPr>
        <a:xfrm>
          <a:off x="13500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12899</xdr:rowOff>
    </xdr:from>
    <xdr:ext cx="405111" cy="259045"/>
    <xdr:sp macro="" textlink="">
      <xdr:nvSpPr>
        <xdr:cNvPr id="332" name="n_4mainValue【一般廃棄物処理施設】&#10;有形固定資産減価償却率">
          <a:extLst>
            <a:ext uri="{FF2B5EF4-FFF2-40B4-BE49-F238E27FC236}">
              <a16:creationId xmlns:a16="http://schemas.microsoft.com/office/drawing/2014/main" id="{EB38DF1C-B1A8-41A8-8B7A-C584F800DE02}"/>
            </a:ext>
          </a:extLst>
        </xdr:cNvPr>
        <xdr:cNvSpPr txBox="1"/>
      </xdr:nvSpPr>
      <xdr:spPr>
        <a:xfrm>
          <a:off x="126117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3" name="正方形/長方形 332">
          <a:extLst>
            <a:ext uri="{FF2B5EF4-FFF2-40B4-BE49-F238E27FC236}">
              <a16:creationId xmlns:a16="http://schemas.microsoft.com/office/drawing/2014/main" id="{D9ACF456-97F8-4511-AAA6-F96E3B61BB5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4" name="正方形/長方形 333">
          <a:extLst>
            <a:ext uri="{FF2B5EF4-FFF2-40B4-BE49-F238E27FC236}">
              <a16:creationId xmlns:a16="http://schemas.microsoft.com/office/drawing/2014/main" id="{D77BF458-A963-4500-A9D8-F019EC41CC3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5" name="正方形/長方形 334">
          <a:extLst>
            <a:ext uri="{FF2B5EF4-FFF2-40B4-BE49-F238E27FC236}">
              <a16:creationId xmlns:a16="http://schemas.microsoft.com/office/drawing/2014/main" id="{4C524CAA-F9A7-41FD-865D-099BF059128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6" name="正方形/長方形 335">
          <a:extLst>
            <a:ext uri="{FF2B5EF4-FFF2-40B4-BE49-F238E27FC236}">
              <a16:creationId xmlns:a16="http://schemas.microsoft.com/office/drawing/2014/main" id="{91355060-B823-4CD7-9AD6-DD9312B51D3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7" name="正方形/長方形 336">
          <a:extLst>
            <a:ext uri="{FF2B5EF4-FFF2-40B4-BE49-F238E27FC236}">
              <a16:creationId xmlns:a16="http://schemas.microsoft.com/office/drawing/2014/main" id="{6E8D7F25-F5F3-4D3F-8794-2DDC69AB50A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8" name="正方形/長方形 337">
          <a:extLst>
            <a:ext uri="{FF2B5EF4-FFF2-40B4-BE49-F238E27FC236}">
              <a16:creationId xmlns:a16="http://schemas.microsoft.com/office/drawing/2014/main" id="{BE426FF2-8D56-4E23-A05A-4A0A678EED0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9" name="正方形/長方形 338">
          <a:extLst>
            <a:ext uri="{FF2B5EF4-FFF2-40B4-BE49-F238E27FC236}">
              <a16:creationId xmlns:a16="http://schemas.microsoft.com/office/drawing/2014/main" id="{52D4CB61-237E-4C0B-99C3-04408FB63F8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0" name="正方形/長方形 339">
          <a:extLst>
            <a:ext uri="{FF2B5EF4-FFF2-40B4-BE49-F238E27FC236}">
              <a16:creationId xmlns:a16="http://schemas.microsoft.com/office/drawing/2014/main" id="{7DFAF19C-5159-4582-A121-F5395CA3BE2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1" name="テキスト ボックス 340">
          <a:extLst>
            <a:ext uri="{FF2B5EF4-FFF2-40B4-BE49-F238E27FC236}">
              <a16:creationId xmlns:a16="http://schemas.microsoft.com/office/drawing/2014/main" id="{FD90F570-F7ED-4F05-A658-7B2ED7938C7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2" name="直線コネクタ 341">
          <a:extLst>
            <a:ext uri="{FF2B5EF4-FFF2-40B4-BE49-F238E27FC236}">
              <a16:creationId xmlns:a16="http://schemas.microsoft.com/office/drawing/2014/main" id="{8A0F8C5E-7E64-4C3C-A39B-AD0CFC32B2C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3" name="直線コネクタ 342">
          <a:extLst>
            <a:ext uri="{FF2B5EF4-FFF2-40B4-BE49-F238E27FC236}">
              <a16:creationId xmlns:a16="http://schemas.microsoft.com/office/drawing/2014/main" id="{D4CC14F8-60A4-4EC4-A7BD-9F62AA3CB3E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4" name="テキスト ボックス 343">
          <a:extLst>
            <a:ext uri="{FF2B5EF4-FFF2-40B4-BE49-F238E27FC236}">
              <a16:creationId xmlns:a16="http://schemas.microsoft.com/office/drawing/2014/main" id="{09CB136D-91BB-4863-BD5E-1A7A7168BF44}"/>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5" name="直線コネクタ 344">
          <a:extLst>
            <a:ext uri="{FF2B5EF4-FFF2-40B4-BE49-F238E27FC236}">
              <a16:creationId xmlns:a16="http://schemas.microsoft.com/office/drawing/2014/main" id="{1EA6DF98-59A3-4189-8204-1347F4297AF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46" name="テキスト ボックス 345">
          <a:extLst>
            <a:ext uri="{FF2B5EF4-FFF2-40B4-BE49-F238E27FC236}">
              <a16:creationId xmlns:a16="http://schemas.microsoft.com/office/drawing/2014/main" id="{9D058095-8ED2-45D4-8D11-BB1657BD9C28}"/>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7" name="直線コネクタ 346">
          <a:extLst>
            <a:ext uri="{FF2B5EF4-FFF2-40B4-BE49-F238E27FC236}">
              <a16:creationId xmlns:a16="http://schemas.microsoft.com/office/drawing/2014/main" id="{13132083-FED9-4FB6-BC26-B56B30E7EA7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48" name="テキスト ボックス 347">
          <a:extLst>
            <a:ext uri="{FF2B5EF4-FFF2-40B4-BE49-F238E27FC236}">
              <a16:creationId xmlns:a16="http://schemas.microsoft.com/office/drawing/2014/main" id="{2B8EECC2-C8AA-45A4-BB45-4FA6CBBF1F5F}"/>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9" name="直線コネクタ 348">
          <a:extLst>
            <a:ext uri="{FF2B5EF4-FFF2-40B4-BE49-F238E27FC236}">
              <a16:creationId xmlns:a16="http://schemas.microsoft.com/office/drawing/2014/main" id="{34502384-898D-459E-8484-34E2AAF9DDE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50" name="テキスト ボックス 349">
          <a:extLst>
            <a:ext uri="{FF2B5EF4-FFF2-40B4-BE49-F238E27FC236}">
              <a16:creationId xmlns:a16="http://schemas.microsoft.com/office/drawing/2014/main" id="{8FEC739D-0A15-4A7C-BA30-03FECB8348BA}"/>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1" name="直線コネクタ 350">
          <a:extLst>
            <a:ext uri="{FF2B5EF4-FFF2-40B4-BE49-F238E27FC236}">
              <a16:creationId xmlns:a16="http://schemas.microsoft.com/office/drawing/2014/main" id="{76E8F346-2141-476E-B29D-24E4DFF3758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52" name="テキスト ボックス 351">
          <a:extLst>
            <a:ext uri="{FF2B5EF4-FFF2-40B4-BE49-F238E27FC236}">
              <a16:creationId xmlns:a16="http://schemas.microsoft.com/office/drawing/2014/main" id="{58831C45-0CFC-4654-8D5C-DFD7C7DB7A9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3" name="【一般廃棄物処理施設】&#10;一人当たり有形固定資産（償却資産）額グラフ枠">
          <a:extLst>
            <a:ext uri="{FF2B5EF4-FFF2-40B4-BE49-F238E27FC236}">
              <a16:creationId xmlns:a16="http://schemas.microsoft.com/office/drawing/2014/main" id="{BA5F1953-F0F6-4362-92A3-DAF4BC1311A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354" name="直線コネクタ 353">
          <a:extLst>
            <a:ext uri="{FF2B5EF4-FFF2-40B4-BE49-F238E27FC236}">
              <a16:creationId xmlns:a16="http://schemas.microsoft.com/office/drawing/2014/main" id="{E6D57E27-FFB2-4E23-BDCB-582FBFCB039D}"/>
            </a:ext>
          </a:extLst>
        </xdr:cNvPr>
        <xdr:cNvCxnSpPr/>
      </xdr:nvCxnSpPr>
      <xdr:spPr>
        <a:xfrm flipV="1">
          <a:off x="22160864" y="570259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355" name="【一般廃棄物処理施設】&#10;一人当たり有形固定資産（償却資産）額最小値テキスト">
          <a:extLst>
            <a:ext uri="{FF2B5EF4-FFF2-40B4-BE49-F238E27FC236}">
              <a16:creationId xmlns:a16="http://schemas.microsoft.com/office/drawing/2014/main" id="{E659813F-3107-4ABF-B2D8-633D106D1711}"/>
            </a:ext>
          </a:extLst>
        </xdr:cNvPr>
        <xdr:cNvSpPr txBox="1"/>
      </xdr:nvSpPr>
      <xdr:spPr>
        <a:xfrm>
          <a:off x="22199600" y="716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356" name="直線コネクタ 355">
          <a:extLst>
            <a:ext uri="{FF2B5EF4-FFF2-40B4-BE49-F238E27FC236}">
              <a16:creationId xmlns:a16="http://schemas.microsoft.com/office/drawing/2014/main" id="{8374AB8B-7572-4563-BFBA-2DE708468DF3}"/>
            </a:ext>
          </a:extLst>
        </xdr:cNvPr>
        <xdr:cNvCxnSpPr/>
      </xdr:nvCxnSpPr>
      <xdr:spPr>
        <a:xfrm>
          <a:off x="22072600" y="715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357" name="【一般廃棄物処理施設】&#10;一人当たり有形固定資産（償却資産）額最大値テキスト">
          <a:extLst>
            <a:ext uri="{FF2B5EF4-FFF2-40B4-BE49-F238E27FC236}">
              <a16:creationId xmlns:a16="http://schemas.microsoft.com/office/drawing/2014/main" id="{947317D0-02FE-4961-BFE1-45439F9EB799}"/>
            </a:ext>
          </a:extLst>
        </xdr:cNvPr>
        <xdr:cNvSpPr txBox="1"/>
      </xdr:nvSpPr>
      <xdr:spPr>
        <a:xfrm>
          <a:off x="22199600" y="547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358" name="直線コネクタ 357">
          <a:extLst>
            <a:ext uri="{FF2B5EF4-FFF2-40B4-BE49-F238E27FC236}">
              <a16:creationId xmlns:a16="http://schemas.microsoft.com/office/drawing/2014/main" id="{E11910B9-7C5B-4D00-9BB4-411360D347F7}"/>
            </a:ext>
          </a:extLst>
        </xdr:cNvPr>
        <xdr:cNvCxnSpPr/>
      </xdr:nvCxnSpPr>
      <xdr:spPr>
        <a:xfrm>
          <a:off x="22072600" y="57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90874</xdr:rowOff>
    </xdr:from>
    <xdr:ext cx="599010" cy="259045"/>
    <xdr:sp macro="" textlink="">
      <xdr:nvSpPr>
        <xdr:cNvPr id="359" name="【一般廃棄物処理施設】&#10;一人当たり有形固定資産（償却資産）額平均値テキスト">
          <a:extLst>
            <a:ext uri="{FF2B5EF4-FFF2-40B4-BE49-F238E27FC236}">
              <a16:creationId xmlns:a16="http://schemas.microsoft.com/office/drawing/2014/main" id="{9D1BD573-717F-4677-B1B8-0E30DD76686D}"/>
            </a:ext>
          </a:extLst>
        </xdr:cNvPr>
        <xdr:cNvSpPr txBox="1"/>
      </xdr:nvSpPr>
      <xdr:spPr>
        <a:xfrm>
          <a:off x="22199600" y="6948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360" name="フローチャート: 判断 359">
          <a:extLst>
            <a:ext uri="{FF2B5EF4-FFF2-40B4-BE49-F238E27FC236}">
              <a16:creationId xmlns:a16="http://schemas.microsoft.com/office/drawing/2014/main" id="{C802BD86-3125-4A6F-B847-25F545C74A2C}"/>
            </a:ext>
          </a:extLst>
        </xdr:cNvPr>
        <xdr:cNvSpPr/>
      </xdr:nvSpPr>
      <xdr:spPr>
        <a:xfrm>
          <a:off x="22110700" y="697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361" name="フローチャート: 判断 360">
          <a:extLst>
            <a:ext uri="{FF2B5EF4-FFF2-40B4-BE49-F238E27FC236}">
              <a16:creationId xmlns:a16="http://schemas.microsoft.com/office/drawing/2014/main" id="{629BEE27-E0B8-41FC-B12F-0E9D28FA47F9}"/>
            </a:ext>
          </a:extLst>
        </xdr:cNvPr>
        <xdr:cNvSpPr/>
      </xdr:nvSpPr>
      <xdr:spPr>
        <a:xfrm>
          <a:off x="21272500" y="69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362" name="フローチャート: 判断 361">
          <a:extLst>
            <a:ext uri="{FF2B5EF4-FFF2-40B4-BE49-F238E27FC236}">
              <a16:creationId xmlns:a16="http://schemas.microsoft.com/office/drawing/2014/main" id="{703F706C-CE00-47E8-9B05-C4C3E8B39889}"/>
            </a:ext>
          </a:extLst>
        </xdr:cNvPr>
        <xdr:cNvSpPr/>
      </xdr:nvSpPr>
      <xdr:spPr>
        <a:xfrm>
          <a:off x="20383500" y="699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363" name="フローチャート: 判断 362">
          <a:extLst>
            <a:ext uri="{FF2B5EF4-FFF2-40B4-BE49-F238E27FC236}">
              <a16:creationId xmlns:a16="http://schemas.microsoft.com/office/drawing/2014/main" id="{04ECBE97-FAE8-4A9B-98F9-FE0F1FF92D6D}"/>
            </a:ext>
          </a:extLst>
        </xdr:cNvPr>
        <xdr:cNvSpPr/>
      </xdr:nvSpPr>
      <xdr:spPr>
        <a:xfrm>
          <a:off x="19494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364" name="フローチャート: 判断 363">
          <a:extLst>
            <a:ext uri="{FF2B5EF4-FFF2-40B4-BE49-F238E27FC236}">
              <a16:creationId xmlns:a16="http://schemas.microsoft.com/office/drawing/2014/main" id="{807759D4-39D6-41CB-AFE9-05B75551C1DF}"/>
            </a:ext>
          </a:extLst>
        </xdr:cNvPr>
        <xdr:cNvSpPr/>
      </xdr:nvSpPr>
      <xdr:spPr>
        <a:xfrm>
          <a:off x="18605500" y="701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1ACA8767-F221-4E6C-AC2C-528455EB0A3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C971E166-C594-4612-B42A-DEF12B5F67B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D554FC89-6543-4D7E-9FA3-2B16EC6A079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ABE9F80F-C6C3-4997-BB24-25908ADD566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6C501DD0-0277-406C-84C9-0277C1E86A4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66967</xdr:rowOff>
    </xdr:from>
    <xdr:to>
      <xdr:col>116</xdr:col>
      <xdr:colOff>114300</xdr:colOff>
      <xdr:row>38</xdr:row>
      <xdr:rowOff>168567</xdr:rowOff>
    </xdr:to>
    <xdr:sp macro="" textlink="">
      <xdr:nvSpPr>
        <xdr:cNvPr id="370" name="楕円 369">
          <a:extLst>
            <a:ext uri="{FF2B5EF4-FFF2-40B4-BE49-F238E27FC236}">
              <a16:creationId xmlns:a16="http://schemas.microsoft.com/office/drawing/2014/main" id="{180D3738-5D6D-45B3-987D-8F30C60F4705}"/>
            </a:ext>
          </a:extLst>
        </xdr:cNvPr>
        <xdr:cNvSpPr/>
      </xdr:nvSpPr>
      <xdr:spPr>
        <a:xfrm>
          <a:off x="22110700" y="65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89844</xdr:rowOff>
    </xdr:from>
    <xdr:ext cx="690189" cy="259045"/>
    <xdr:sp macro="" textlink="">
      <xdr:nvSpPr>
        <xdr:cNvPr id="371" name="【一般廃棄物処理施設】&#10;一人当たり有形固定資産（償却資産）額該当値テキスト">
          <a:extLst>
            <a:ext uri="{FF2B5EF4-FFF2-40B4-BE49-F238E27FC236}">
              <a16:creationId xmlns:a16="http://schemas.microsoft.com/office/drawing/2014/main" id="{4C405D6D-7E23-4CA2-8BB2-10FFDE017993}"/>
            </a:ext>
          </a:extLst>
        </xdr:cNvPr>
        <xdr:cNvSpPr txBox="1"/>
      </xdr:nvSpPr>
      <xdr:spPr>
        <a:xfrm>
          <a:off x="22199600" y="6433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57278</xdr:rowOff>
    </xdr:from>
    <xdr:to>
      <xdr:col>112</xdr:col>
      <xdr:colOff>38100</xdr:colOff>
      <xdr:row>38</xdr:row>
      <xdr:rowOff>158878</xdr:rowOff>
    </xdr:to>
    <xdr:sp macro="" textlink="">
      <xdr:nvSpPr>
        <xdr:cNvPr id="372" name="楕円 371">
          <a:extLst>
            <a:ext uri="{FF2B5EF4-FFF2-40B4-BE49-F238E27FC236}">
              <a16:creationId xmlns:a16="http://schemas.microsoft.com/office/drawing/2014/main" id="{7A716DF5-D002-4A6D-A39E-727E35117883}"/>
            </a:ext>
          </a:extLst>
        </xdr:cNvPr>
        <xdr:cNvSpPr/>
      </xdr:nvSpPr>
      <xdr:spPr>
        <a:xfrm>
          <a:off x="21272500" y="65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108078</xdr:rowOff>
    </xdr:from>
    <xdr:to>
      <xdr:col>116</xdr:col>
      <xdr:colOff>63500</xdr:colOff>
      <xdr:row>38</xdr:row>
      <xdr:rowOff>117767</xdr:rowOff>
    </xdr:to>
    <xdr:cxnSp macro="">
      <xdr:nvCxnSpPr>
        <xdr:cNvPr id="373" name="直線コネクタ 372">
          <a:extLst>
            <a:ext uri="{FF2B5EF4-FFF2-40B4-BE49-F238E27FC236}">
              <a16:creationId xmlns:a16="http://schemas.microsoft.com/office/drawing/2014/main" id="{6D1017D9-1BDC-4E02-A459-68B9DE335484}"/>
            </a:ext>
          </a:extLst>
        </xdr:cNvPr>
        <xdr:cNvCxnSpPr/>
      </xdr:nvCxnSpPr>
      <xdr:spPr>
        <a:xfrm>
          <a:off x="21323300" y="6623178"/>
          <a:ext cx="838200" cy="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67698</xdr:rowOff>
    </xdr:from>
    <xdr:to>
      <xdr:col>107</xdr:col>
      <xdr:colOff>101600</xdr:colOff>
      <xdr:row>38</xdr:row>
      <xdr:rowOff>169298</xdr:rowOff>
    </xdr:to>
    <xdr:sp macro="" textlink="">
      <xdr:nvSpPr>
        <xdr:cNvPr id="374" name="楕円 373">
          <a:extLst>
            <a:ext uri="{FF2B5EF4-FFF2-40B4-BE49-F238E27FC236}">
              <a16:creationId xmlns:a16="http://schemas.microsoft.com/office/drawing/2014/main" id="{C88C84E8-71DD-4D60-B13E-A79B9EBD2809}"/>
            </a:ext>
          </a:extLst>
        </xdr:cNvPr>
        <xdr:cNvSpPr/>
      </xdr:nvSpPr>
      <xdr:spPr>
        <a:xfrm>
          <a:off x="20383500" y="658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108078</xdr:rowOff>
    </xdr:from>
    <xdr:to>
      <xdr:col>111</xdr:col>
      <xdr:colOff>177800</xdr:colOff>
      <xdr:row>38</xdr:row>
      <xdr:rowOff>118498</xdr:rowOff>
    </xdr:to>
    <xdr:cxnSp macro="">
      <xdr:nvCxnSpPr>
        <xdr:cNvPr id="375" name="直線コネクタ 374">
          <a:extLst>
            <a:ext uri="{FF2B5EF4-FFF2-40B4-BE49-F238E27FC236}">
              <a16:creationId xmlns:a16="http://schemas.microsoft.com/office/drawing/2014/main" id="{45D7B7E3-FF33-4BFA-9B7C-82FFDCE70EBF}"/>
            </a:ext>
          </a:extLst>
        </xdr:cNvPr>
        <xdr:cNvCxnSpPr/>
      </xdr:nvCxnSpPr>
      <xdr:spPr>
        <a:xfrm flipV="1">
          <a:off x="20434300" y="6623178"/>
          <a:ext cx="889000" cy="1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11789</xdr:rowOff>
    </xdr:from>
    <xdr:to>
      <xdr:col>102</xdr:col>
      <xdr:colOff>165100</xdr:colOff>
      <xdr:row>39</xdr:row>
      <xdr:rowOff>113389</xdr:rowOff>
    </xdr:to>
    <xdr:sp macro="" textlink="">
      <xdr:nvSpPr>
        <xdr:cNvPr id="376" name="楕円 375">
          <a:extLst>
            <a:ext uri="{FF2B5EF4-FFF2-40B4-BE49-F238E27FC236}">
              <a16:creationId xmlns:a16="http://schemas.microsoft.com/office/drawing/2014/main" id="{A3BAEE75-E566-4B12-A3FD-7A7199948F1F}"/>
            </a:ext>
          </a:extLst>
        </xdr:cNvPr>
        <xdr:cNvSpPr/>
      </xdr:nvSpPr>
      <xdr:spPr>
        <a:xfrm>
          <a:off x="19494500" y="669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118498</xdr:rowOff>
    </xdr:from>
    <xdr:to>
      <xdr:col>107</xdr:col>
      <xdr:colOff>50800</xdr:colOff>
      <xdr:row>39</xdr:row>
      <xdr:rowOff>62589</xdr:rowOff>
    </xdr:to>
    <xdr:cxnSp macro="">
      <xdr:nvCxnSpPr>
        <xdr:cNvPr id="377" name="直線コネクタ 376">
          <a:extLst>
            <a:ext uri="{FF2B5EF4-FFF2-40B4-BE49-F238E27FC236}">
              <a16:creationId xmlns:a16="http://schemas.microsoft.com/office/drawing/2014/main" id="{2C2BF11D-FF72-4C48-A206-9FDA10D0D77D}"/>
            </a:ext>
          </a:extLst>
        </xdr:cNvPr>
        <xdr:cNvCxnSpPr/>
      </xdr:nvCxnSpPr>
      <xdr:spPr>
        <a:xfrm flipV="1">
          <a:off x="19545300" y="6633598"/>
          <a:ext cx="889000" cy="11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50360</xdr:rowOff>
    </xdr:from>
    <xdr:to>
      <xdr:col>98</xdr:col>
      <xdr:colOff>38100</xdr:colOff>
      <xdr:row>38</xdr:row>
      <xdr:rowOff>151960</xdr:rowOff>
    </xdr:to>
    <xdr:sp macro="" textlink="">
      <xdr:nvSpPr>
        <xdr:cNvPr id="378" name="楕円 377">
          <a:extLst>
            <a:ext uri="{FF2B5EF4-FFF2-40B4-BE49-F238E27FC236}">
              <a16:creationId xmlns:a16="http://schemas.microsoft.com/office/drawing/2014/main" id="{354CB1DF-B59A-4586-88EB-A430D85073AA}"/>
            </a:ext>
          </a:extLst>
        </xdr:cNvPr>
        <xdr:cNvSpPr/>
      </xdr:nvSpPr>
      <xdr:spPr>
        <a:xfrm>
          <a:off x="18605500" y="656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101160</xdr:rowOff>
    </xdr:from>
    <xdr:to>
      <xdr:col>102</xdr:col>
      <xdr:colOff>114300</xdr:colOff>
      <xdr:row>39</xdr:row>
      <xdr:rowOff>62589</xdr:rowOff>
    </xdr:to>
    <xdr:cxnSp macro="">
      <xdr:nvCxnSpPr>
        <xdr:cNvPr id="379" name="直線コネクタ 378">
          <a:extLst>
            <a:ext uri="{FF2B5EF4-FFF2-40B4-BE49-F238E27FC236}">
              <a16:creationId xmlns:a16="http://schemas.microsoft.com/office/drawing/2014/main" id="{AC4891B2-E561-4561-8C93-CFE4E41AE53F}"/>
            </a:ext>
          </a:extLst>
        </xdr:cNvPr>
        <xdr:cNvCxnSpPr/>
      </xdr:nvCxnSpPr>
      <xdr:spPr>
        <a:xfrm>
          <a:off x="18656300" y="6616260"/>
          <a:ext cx="889000" cy="13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53423</xdr:rowOff>
    </xdr:from>
    <xdr:ext cx="599010" cy="259045"/>
    <xdr:sp macro="" textlink="">
      <xdr:nvSpPr>
        <xdr:cNvPr id="380" name="n_1aveValue【一般廃棄物処理施設】&#10;一人当たり有形固定資産（償却資産）額">
          <a:extLst>
            <a:ext uri="{FF2B5EF4-FFF2-40B4-BE49-F238E27FC236}">
              <a16:creationId xmlns:a16="http://schemas.microsoft.com/office/drawing/2014/main" id="{CDF032B6-475F-412A-8150-A7F13A6E2D9B}"/>
            </a:ext>
          </a:extLst>
        </xdr:cNvPr>
        <xdr:cNvSpPr txBox="1"/>
      </xdr:nvSpPr>
      <xdr:spPr>
        <a:xfrm>
          <a:off x="21011095" y="70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60138</xdr:rowOff>
    </xdr:from>
    <xdr:ext cx="599010" cy="259045"/>
    <xdr:sp macro="" textlink="">
      <xdr:nvSpPr>
        <xdr:cNvPr id="381" name="n_2aveValue【一般廃棄物処理施設】&#10;一人当たり有形固定資産（償却資産）額">
          <a:extLst>
            <a:ext uri="{FF2B5EF4-FFF2-40B4-BE49-F238E27FC236}">
              <a16:creationId xmlns:a16="http://schemas.microsoft.com/office/drawing/2014/main" id="{DAF07C03-8BA1-470D-A3B2-9906734A4DB5}"/>
            </a:ext>
          </a:extLst>
        </xdr:cNvPr>
        <xdr:cNvSpPr txBox="1"/>
      </xdr:nvSpPr>
      <xdr:spPr>
        <a:xfrm>
          <a:off x="20134795" y="708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81700</xdr:rowOff>
    </xdr:from>
    <xdr:ext cx="599010" cy="259045"/>
    <xdr:sp macro="" textlink="">
      <xdr:nvSpPr>
        <xdr:cNvPr id="382" name="n_3aveValue【一般廃棄物処理施設】&#10;一人当たり有形固定資産（償却資産）額">
          <a:extLst>
            <a:ext uri="{FF2B5EF4-FFF2-40B4-BE49-F238E27FC236}">
              <a16:creationId xmlns:a16="http://schemas.microsoft.com/office/drawing/2014/main" id="{4D45DBC5-508E-4F3F-8BD9-E6C3952698A8}"/>
            </a:ext>
          </a:extLst>
        </xdr:cNvPr>
        <xdr:cNvSpPr txBox="1"/>
      </xdr:nvSpPr>
      <xdr:spPr>
        <a:xfrm>
          <a:off x="19245795" y="711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79270</xdr:rowOff>
    </xdr:from>
    <xdr:ext cx="599010" cy="259045"/>
    <xdr:sp macro="" textlink="">
      <xdr:nvSpPr>
        <xdr:cNvPr id="383" name="n_4aveValue【一般廃棄物処理施設】&#10;一人当たり有形固定資産（償却資産）額">
          <a:extLst>
            <a:ext uri="{FF2B5EF4-FFF2-40B4-BE49-F238E27FC236}">
              <a16:creationId xmlns:a16="http://schemas.microsoft.com/office/drawing/2014/main" id="{8649107E-4E2B-4368-8DAB-074A8B973330}"/>
            </a:ext>
          </a:extLst>
        </xdr:cNvPr>
        <xdr:cNvSpPr txBox="1"/>
      </xdr:nvSpPr>
      <xdr:spPr>
        <a:xfrm>
          <a:off x="18356795" y="710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10505</xdr:colOff>
      <xdr:row>37</xdr:row>
      <xdr:rowOff>3955</xdr:rowOff>
    </xdr:from>
    <xdr:ext cx="690189" cy="259045"/>
    <xdr:sp macro="" textlink="">
      <xdr:nvSpPr>
        <xdr:cNvPr id="384" name="n_1mainValue【一般廃棄物処理施設】&#10;一人当たり有形固定資産（償却資産）額">
          <a:extLst>
            <a:ext uri="{FF2B5EF4-FFF2-40B4-BE49-F238E27FC236}">
              <a16:creationId xmlns:a16="http://schemas.microsoft.com/office/drawing/2014/main" id="{89305B86-E201-41A9-B370-4C60CDEE2666}"/>
            </a:ext>
          </a:extLst>
        </xdr:cNvPr>
        <xdr:cNvSpPr txBox="1"/>
      </xdr:nvSpPr>
      <xdr:spPr>
        <a:xfrm>
          <a:off x="20965505" y="6347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37</xdr:row>
      <xdr:rowOff>14375</xdr:rowOff>
    </xdr:from>
    <xdr:ext cx="690189" cy="259045"/>
    <xdr:sp macro="" textlink="">
      <xdr:nvSpPr>
        <xdr:cNvPr id="385" name="n_2mainValue【一般廃棄物処理施設】&#10;一人当たり有形固定資産（償却資産）額">
          <a:extLst>
            <a:ext uri="{FF2B5EF4-FFF2-40B4-BE49-F238E27FC236}">
              <a16:creationId xmlns:a16="http://schemas.microsoft.com/office/drawing/2014/main" id="{B840C461-D4C9-4330-BDF8-3292D619F0FC}"/>
            </a:ext>
          </a:extLst>
        </xdr:cNvPr>
        <xdr:cNvSpPr txBox="1"/>
      </xdr:nvSpPr>
      <xdr:spPr>
        <a:xfrm>
          <a:off x="20089205" y="63580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129916</xdr:rowOff>
    </xdr:from>
    <xdr:ext cx="599010" cy="259045"/>
    <xdr:sp macro="" textlink="">
      <xdr:nvSpPr>
        <xdr:cNvPr id="386" name="n_3mainValue【一般廃棄物処理施設】&#10;一人当たり有形固定資産（償却資産）額">
          <a:extLst>
            <a:ext uri="{FF2B5EF4-FFF2-40B4-BE49-F238E27FC236}">
              <a16:creationId xmlns:a16="http://schemas.microsoft.com/office/drawing/2014/main" id="{6DCBE54D-C062-47C9-A064-E3C27C61B185}"/>
            </a:ext>
          </a:extLst>
        </xdr:cNvPr>
        <xdr:cNvSpPr txBox="1"/>
      </xdr:nvSpPr>
      <xdr:spPr>
        <a:xfrm>
          <a:off x="19245795" y="647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36</xdr:row>
      <xdr:rowOff>168487</xdr:rowOff>
    </xdr:from>
    <xdr:ext cx="690189" cy="259045"/>
    <xdr:sp macro="" textlink="">
      <xdr:nvSpPr>
        <xdr:cNvPr id="387" name="n_4mainValue【一般廃棄物処理施設】&#10;一人当たり有形固定資産（償却資産）額">
          <a:extLst>
            <a:ext uri="{FF2B5EF4-FFF2-40B4-BE49-F238E27FC236}">
              <a16:creationId xmlns:a16="http://schemas.microsoft.com/office/drawing/2014/main" id="{1F475EDE-6356-470F-866B-BB0B2A18773F}"/>
            </a:ext>
          </a:extLst>
        </xdr:cNvPr>
        <xdr:cNvSpPr txBox="1"/>
      </xdr:nvSpPr>
      <xdr:spPr>
        <a:xfrm>
          <a:off x="18311205" y="63406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8" name="正方形/長方形 387">
          <a:extLst>
            <a:ext uri="{FF2B5EF4-FFF2-40B4-BE49-F238E27FC236}">
              <a16:creationId xmlns:a16="http://schemas.microsoft.com/office/drawing/2014/main" id="{3FBE93CE-4E0F-4EE1-8A62-C35A4BFDBA3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9" name="正方形/長方形 388">
          <a:extLst>
            <a:ext uri="{FF2B5EF4-FFF2-40B4-BE49-F238E27FC236}">
              <a16:creationId xmlns:a16="http://schemas.microsoft.com/office/drawing/2014/main" id="{AC8C7FC6-9BFC-4B10-8F39-889727F10A8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0" name="正方形/長方形 389">
          <a:extLst>
            <a:ext uri="{FF2B5EF4-FFF2-40B4-BE49-F238E27FC236}">
              <a16:creationId xmlns:a16="http://schemas.microsoft.com/office/drawing/2014/main" id="{2BD170EE-6CD6-43FE-921E-37649C3ED28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1" name="正方形/長方形 390">
          <a:extLst>
            <a:ext uri="{FF2B5EF4-FFF2-40B4-BE49-F238E27FC236}">
              <a16:creationId xmlns:a16="http://schemas.microsoft.com/office/drawing/2014/main" id="{D9C40C1E-1A4A-4367-B986-FF20198C246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2" name="正方形/長方形 391">
          <a:extLst>
            <a:ext uri="{FF2B5EF4-FFF2-40B4-BE49-F238E27FC236}">
              <a16:creationId xmlns:a16="http://schemas.microsoft.com/office/drawing/2014/main" id="{8BCF0D91-98E5-4972-BBE3-7ECA90EB9F6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3" name="正方形/長方形 392">
          <a:extLst>
            <a:ext uri="{FF2B5EF4-FFF2-40B4-BE49-F238E27FC236}">
              <a16:creationId xmlns:a16="http://schemas.microsoft.com/office/drawing/2014/main" id="{CC3F5F86-C890-4851-8ED3-DBED6B321BC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4" name="正方形/長方形 393">
          <a:extLst>
            <a:ext uri="{FF2B5EF4-FFF2-40B4-BE49-F238E27FC236}">
              <a16:creationId xmlns:a16="http://schemas.microsoft.com/office/drawing/2014/main" id="{78FC53FC-42CF-43FD-BE7F-42F364E74FA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5" name="正方形/長方形 394">
          <a:extLst>
            <a:ext uri="{FF2B5EF4-FFF2-40B4-BE49-F238E27FC236}">
              <a16:creationId xmlns:a16="http://schemas.microsoft.com/office/drawing/2014/main" id="{4C2BAE59-1DF7-4DDD-B8B3-BC80BDBD1E8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6" name="テキスト ボックス 395">
          <a:extLst>
            <a:ext uri="{FF2B5EF4-FFF2-40B4-BE49-F238E27FC236}">
              <a16:creationId xmlns:a16="http://schemas.microsoft.com/office/drawing/2014/main" id="{4097B9FD-FE4F-4EF2-8A7C-AFF1D9E5404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7" name="直線コネクタ 396">
          <a:extLst>
            <a:ext uri="{FF2B5EF4-FFF2-40B4-BE49-F238E27FC236}">
              <a16:creationId xmlns:a16="http://schemas.microsoft.com/office/drawing/2014/main" id="{1D28106F-FC49-40D5-9898-F10F8282261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8" name="テキスト ボックス 397">
          <a:extLst>
            <a:ext uri="{FF2B5EF4-FFF2-40B4-BE49-F238E27FC236}">
              <a16:creationId xmlns:a16="http://schemas.microsoft.com/office/drawing/2014/main" id="{10F655BF-BDFC-46EE-9FB9-E45F450CFA5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9" name="直線コネクタ 398">
          <a:extLst>
            <a:ext uri="{FF2B5EF4-FFF2-40B4-BE49-F238E27FC236}">
              <a16:creationId xmlns:a16="http://schemas.microsoft.com/office/drawing/2014/main" id="{D8BFF525-79BD-4FD0-8CED-727DCA20BAF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0" name="テキスト ボックス 399">
          <a:extLst>
            <a:ext uri="{FF2B5EF4-FFF2-40B4-BE49-F238E27FC236}">
              <a16:creationId xmlns:a16="http://schemas.microsoft.com/office/drawing/2014/main" id="{20C45996-6486-4373-9BF7-0B615768A86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1" name="直線コネクタ 400">
          <a:extLst>
            <a:ext uri="{FF2B5EF4-FFF2-40B4-BE49-F238E27FC236}">
              <a16:creationId xmlns:a16="http://schemas.microsoft.com/office/drawing/2014/main" id="{F936148F-C1C1-43FC-B1EA-5DF8B6AC205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2" name="テキスト ボックス 401">
          <a:extLst>
            <a:ext uri="{FF2B5EF4-FFF2-40B4-BE49-F238E27FC236}">
              <a16:creationId xmlns:a16="http://schemas.microsoft.com/office/drawing/2014/main" id="{35F65903-A29D-4CD6-AD9B-747AA9C5A5C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3" name="直線コネクタ 402">
          <a:extLst>
            <a:ext uri="{FF2B5EF4-FFF2-40B4-BE49-F238E27FC236}">
              <a16:creationId xmlns:a16="http://schemas.microsoft.com/office/drawing/2014/main" id="{CBB1A6C7-76FD-49CC-81F9-2930753A006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4" name="テキスト ボックス 403">
          <a:extLst>
            <a:ext uri="{FF2B5EF4-FFF2-40B4-BE49-F238E27FC236}">
              <a16:creationId xmlns:a16="http://schemas.microsoft.com/office/drawing/2014/main" id="{BF1A5A03-BD13-491D-86AA-18FFCD3936F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5" name="直線コネクタ 404">
          <a:extLst>
            <a:ext uri="{FF2B5EF4-FFF2-40B4-BE49-F238E27FC236}">
              <a16:creationId xmlns:a16="http://schemas.microsoft.com/office/drawing/2014/main" id="{8BD9AAC7-B6FC-444E-971F-06B8A27996E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6" name="テキスト ボックス 405">
          <a:extLst>
            <a:ext uri="{FF2B5EF4-FFF2-40B4-BE49-F238E27FC236}">
              <a16:creationId xmlns:a16="http://schemas.microsoft.com/office/drawing/2014/main" id="{DF7EC6BE-EE90-486E-B8E2-CC96FF086DD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7" name="直線コネクタ 406">
          <a:extLst>
            <a:ext uri="{FF2B5EF4-FFF2-40B4-BE49-F238E27FC236}">
              <a16:creationId xmlns:a16="http://schemas.microsoft.com/office/drawing/2014/main" id="{4EF31DE0-AB01-4EF9-A359-04BE099F104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8" name="テキスト ボックス 407">
          <a:extLst>
            <a:ext uri="{FF2B5EF4-FFF2-40B4-BE49-F238E27FC236}">
              <a16:creationId xmlns:a16="http://schemas.microsoft.com/office/drawing/2014/main" id="{7DE85F46-4114-4027-926A-E789078BA1F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9" name="直線コネクタ 408">
          <a:extLst>
            <a:ext uri="{FF2B5EF4-FFF2-40B4-BE49-F238E27FC236}">
              <a16:creationId xmlns:a16="http://schemas.microsoft.com/office/drawing/2014/main" id="{5CCD801C-0E1F-4C50-8642-3BB8C33A924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0" name="テキスト ボックス 409">
          <a:extLst>
            <a:ext uri="{FF2B5EF4-FFF2-40B4-BE49-F238E27FC236}">
              <a16:creationId xmlns:a16="http://schemas.microsoft.com/office/drawing/2014/main" id="{08F8DAB8-70A1-4427-9381-42DAA708DA9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1" name="【保健センター・保健所】&#10;有形固定資産減価償却率グラフ枠">
          <a:extLst>
            <a:ext uri="{FF2B5EF4-FFF2-40B4-BE49-F238E27FC236}">
              <a16:creationId xmlns:a16="http://schemas.microsoft.com/office/drawing/2014/main" id="{9FC977BB-F9FE-4753-B966-A6F36FD5DB7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64</xdr:row>
      <xdr:rowOff>76200</xdr:rowOff>
    </xdr:to>
    <xdr:cxnSp macro="">
      <xdr:nvCxnSpPr>
        <xdr:cNvPr id="412" name="直線コネクタ 411">
          <a:extLst>
            <a:ext uri="{FF2B5EF4-FFF2-40B4-BE49-F238E27FC236}">
              <a16:creationId xmlns:a16="http://schemas.microsoft.com/office/drawing/2014/main" id="{26165826-A081-439E-8464-440B42336EEB}"/>
            </a:ext>
          </a:extLst>
        </xdr:cNvPr>
        <xdr:cNvCxnSpPr/>
      </xdr:nvCxnSpPr>
      <xdr:spPr>
        <a:xfrm flipV="1">
          <a:off x="16318864"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13" name="【保健センター・保健所】&#10;有形固定資産減価償却率最小値テキスト">
          <a:extLst>
            <a:ext uri="{FF2B5EF4-FFF2-40B4-BE49-F238E27FC236}">
              <a16:creationId xmlns:a16="http://schemas.microsoft.com/office/drawing/2014/main" id="{549EBC50-3CC0-4BCE-A686-0E078C77F7F2}"/>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14" name="直線コネクタ 413">
          <a:extLst>
            <a:ext uri="{FF2B5EF4-FFF2-40B4-BE49-F238E27FC236}">
              <a16:creationId xmlns:a16="http://schemas.microsoft.com/office/drawing/2014/main" id="{F9CF4C5A-1705-4BE9-AB23-8B6911B73D57}"/>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415" name="【保健センター・保健所】&#10;有形固定資産減価償却率最大値テキスト">
          <a:extLst>
            <a:ext uri="{FF2B5EF4-FFF2-40B4-BE49-F238E27FC236}">
              <a16:creationId xmlns:a16="http://schemas.microsoft.com/office/drawing/2014/main" id="{9E45996D-F40A-49B7-8FED-20600AD9009F}"/>
            </a:ext>
          </a:extLst>
        </xdr:cNvPr>
        <xdr:cNvSpPr txBox="1"/>
      </xdr:nvSpPr>
      <xdr:spPr>
        <a:xfrm>
          <a:off x="16357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416" name="直線コネクタ 415">
          <a:extLst>
            <a:ext uri="{FF2B5EF4-FFF2-40B4-BE49-F238E27FC236}">
              <a16:creationId xmlns:a16="http://schemas.microsoft.com/office/drawing/2014/main" id="{23F19AEE-714D-4A53-A86A-57DBFE27E986}"/>
            </a:ext>
          </a:extLst>
        </xdr:cNvPr>
        <xdr:cNvCxnSpPr/>
      </xdr:nvCxnSpPr>
      <xdr:spPr>
        <a:xfrm>
          <a:off x="16230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62882</xdr:rowOff>
    </xdr:from>
    <xdr:ext cx="405111" cy="259045"/>
    <xdr:sp macro="" textlink="">
      <xdr:nvSpPr>
        <xdr:cNvPr id="417" name="【保健センター・保健所】&#10;有形固定資産減価償却率平均値テキスト">
          <a:extLst>
            <a:ext uri="{FF2B5EF4-FFF2-40B4-BE49-F238E27FC236}">
              <a16:creationId xmlns:a16="http://schemas.microsoft.com/office/drawing/2014/main" id="{E8A3129C-9D77-4F0D-BFAF-D01900145215}"/>
            </a:ext>
          </a:extLst>
        </xdr:cNvPr>
        <xdr:cNvSpPr txBox="1"/>
      </xdr:nvSpPr>
      <xdr:spPr>
        <a:xfrm>
          <a:off x="16357600" y="10006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84455</xdr:rowOff>
    </xdr:from>
    <xdr:to>
      <xdr:col>85</xdr:col>
      <xdr:colOff>177800</xdr:colOff>
      <xdr:row>59</xdr:row>
      <xdr:rowOff>14605</xdr:rowOff>
    </xdr:to>
    <xdr:sp macro="" textlink="">
      <xdr:nvSpPr>
        <xdr:cNvPr id="418" name="フローチャート: 判断 417">
          <a:extLst>
            <a:ext uri="{FF2B5EF4-FFF2-40B4-BE49-F238E27FC236}">
              <a16:creationId xmlns:a16="http://schemas.microsoft.com/office/drawing/2014/main" id="{409A9598-961C-4608-9F97-5A6DEEAB249C}"/>
            </a:ext>
          </a:extLst>
        </xdr:cNvPr>
        <xdr:cNvSpPr/>
      </xdr:nvSpPr>
      <xdr:spPr>
        <a:xfrm>
          <a:off x="16268700" y="100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419" name="フローチャート: 判断 418">
          <a:extLst>
            <a:ext uri="{FF2B5EF4-FFF2-40B4-BE49-F238E27FC236}">
              <a16:creationId xmlns:a16="http://schemas.microsoft.com/office/drawing/2014/main" id="{5DE1A9DF-433D-44BF-BAA3-70237BF75AE1}"/>
            </a:ext>
          </a:extLst>
        </xdr:cNvPr>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420" name="フローチャート: 判断 419">
          <a:extLst>
            <a:ext uri="{FF2B5EF4-FFF2-40B4-BE49-F238E27FC236}">
              <a16:creationId xmlns:a16="http://schemas.microsoft.com/office/drawing/2014/main" id="{E074A18B-628F-49AD-B97E-1680D438AADE}"/>
            </a:ext>
          </a:extLst>
        </xdr:cNvPr>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421" name="フローチャート: 判断 420">
          <a:extLst>
            <a:ext uri="{FF2B5EF4-FFF2-40B4-BE49-F238E27FC236}">
              <a16:creationId xmlns:a16="http://schemas.microsoft.com/office/drawing/2014/main" id="{7F1AF3B5-D630-4A5C-AE51-39684FE0D626}"/>
            </a:ext>
          </a:extLst>
        </xdr:cNvPr>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33020</xdr:rowOff>
    </xdr:from>
    <xdr:to>
      <xdr:col>67</xdr:col>
      <xdr:colOff>101600</xdr:colOff>
      <xdr:row>58</xdr:row>
      <xdr:rowOff>134620</xdr:rowOff>
    </xdr:to>
    <xdr:sp macro="" textlink="">
      <xdr:nvSpPr>
        <xdr:cNvPr id="422" name="フローチャート: 判断 421">
          <a:extLst>
            <a:ext uri="{FF2B5EF4-FFF2-40B4-BE49-F238E27FC236}">
              <a16:creationId xmlns:a16="http://schemas.microsoft.com/office/drawing/2014/main" id="{E74144BF-58A8-402D-BE0C-FFF701AC39B9}"/>
            </a:ext>
          </a:extLst>
        </xdr:cNvPr>
        <xdr:cNvSpPr/>
      </xdr:nvSpPr>
      <xdr:spPr>
        <a:xfrm>
          <a:off x="12763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0EEAA252-06AD-4BFE-B699-EF8B6DAB0DC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A1664C47-ABDF-4E36-B61C-01AD2427D8E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BC775F50-5879-4ABA-A096-998DE3E0DDF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FEA2562A-3A9A-465F-AEAF-C6A2A25BBE6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CE342523-ECB2-416F-A2BD-92822344ED3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78740</xdr:rowOff>
    </xdr:from>
    <xdr:to>
      <xdr:col>85</xdr:col>
      <xdr:colOff>177800</xdr:colOff>
      <xdr:row>59</xdr:row>
      <xdr:rowOff>8890</xdr:rowOff>
    </xdr:to>
    <xdr:sp macro="" textlink="">
      <xdr:nvSpPr>
        <xdr:cNvPr id="428" name="楕円 427">
          <a:extLst>
            <a:ext uri="{FF2B5EF4-FFF2-40B4-BE49-F238E27FC236}">
              <a16:creationId xmlns:a16="http://schemas.microsoft.com/office/drawing/2014/main" id="{0600D49C-7A4E-4C37-AEB9-30B3A11BD644}"/>
            </a:ext>
          </a:extLst>
        </xdr:cNvPr>
        <xdr:cNvSpPr/>
      </xdr:nvSpPr>
      <xdr:spPr>
        <a:xfrm>
          <a:off x="162687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101617</xdr:rowOff>
    </xdr:from>
    <xdr:ext cx="405111" cy="259045"/>
    <xdr:sp macro="" textlink="">
      <xdr:nvSpPr>
        <xdr:cNvPr id="429" name="【保健センター・保健所】&#10;有形固定資産減価償却率該当値テキスト">
          <a:extLst>
            <a:ext uri="{FF2B5EF4-FFF2-40B4-BE49-F238E27FC236}">
              <a16:creationId xmlns:a16="http://schemas.microsoft.com/office/drawing/2014/main" id="{2C814CD8-53B2-4749-BB99-467B0146B326}"/>
            </a:ext>
          </a:extLst>
        </xdr:cNvPr>
        <xdr:cNvSpPr txBox="1"/>
      </xdr:nvSpPr>
      <xdr:spPr>
        <a:xfrm>
          <a:off x="16357600"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44450</xdr:rowOff>
    </xdr:from>
    <xdr:to>
      <xdr:col>81</xdr:col>
      <xdr:colOff>101600</xdr:colOff>
      <xdr:row>58</xdr:row>
      <xdr:rowOff>146050</xdr:rowOff>
    </xdr:to>
    <xdr:sp macro="" textlink="">
      <xdr:nvSpPr>
        <xdr:cNvPr id="430" name="楕円 429">
          <a:extLst>
            <a:ext uri="{FF2B5EF4-FFF2-40B4-BE49-F238E27FC236}">
              <a16:creationId xmlns:a16="http://schemas.microsoft.com/office/drawing/2014/main" id="{ADEA05B9-44F7-4577-ACE6-C6011C213478}"/>
            </a:ext>
          </a:extLst>
        </xdr:cNvPr>
        <xdr:cNvSpPr/>
      </xdr:nvSpPr>
      <xdr:spPr>
        <a:xfrm>
          <a:off x="15430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95250</xdr:rowOff>
    </xdr:from>
    <xdr:to>
      <xdr:col>85</xdr:col>
      <xdr:colOff>127000</xdr:colOff>
      <xdr:row>58</xdr:row>
      <xdr:rowOff>129540</xdr:rowOff>
    </xdr:to>
    <xdr:cxnSp macro="">
      <xdr:nvCxnSpPr>
        <xdr:cNvPr id="431" name="直線コネクタ 430">
          <a:extLst>
            <a:ext uri="{FF2B5EF4-FFF2-40B4-BE49-F238E27FC236}">
              <a16:creationId xmlns:a16="http://schemas.microsoft.com/office/drawing/2014/main" id="{0CA5E1F7-E8B1-45A3-8345-6198C78BC1E4}"/>
            </a:ext>
          </a:extLst>
        </xdr:cNvPr>
        <xdr:cNvCxnSpPr/>
      </xdr:nvCxnSpPr>
      <xdr:spPr>
        <a:xfrm>
          <a:off x="15481300" y="100393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12065</xdr:rowOff>
    </xdr:from>
    <xdr:to>
      <xdr:col>76</xdr:col>
      <xdr:colOff>165100</xdr:colOff>
      <xdr:row>58</xdr:row>
      <xdr:rowOff>113665</xdr:rowOff>
    </xdr:to>
    <xdr:sp macro="" textlink="">
      <xdr:nvSpPr>
        <xdr:cNvPr id="432" name="楕円 431">
          <a:extLst>
            <a:ext uri="{FF2B5EF4-FFF2-40B4-BE49-F238E27FC236}">
              <a16:creationId xmlns:a16="http://schemas.microsoft.com/office/drawing/2014/main" id="{87917694-8FD9-404D-9140-474611FC7B83}"/>
            </a:ext>
          </a:extLst>
        </xdr:cNvPr>
        <xdr:cNvSpPr/>
      </xdr:nvSpPr>
      <xdr:spPr>
        <a:xfrm>
          <a:off x="14541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62865</xdr:rowOff>
    </xdr:from>
    <xdr:to>
      <xdr:col>81</xdr:col>
      <xdr:colOff>50800</xdr:colOff>
      <xdr:row>58</xdr:row>
      <xdr:rowOff>95250</xdr:rowOff>
    </xdr:to>
    <xdr:cxnSp macro="">
      <xdr:nvCxnSpPr>
        <xdr:cNvPr id="433" name="直線コネクタ 432">
          <a:extLst>
            <a:ext uri="{FF2B5EF4-FFF2-40B4-BE49-F238E27FC236}">
              <a16:creationId xmlns:a16="http://schemas.microsoft.com/office/drawing/2014/main" id="{6F8D9691-148C-40BD-B6B8-1581156F91A2}"/>
            </a:ext>
          </a:extLst>
        </xdr:cNvPr>
        <xdr:cNvCxnSpPr/>
      </xdr:nvCxnSpPr>
      <xdr:spPr>
        <a:xfrm>
          <a:off x="14592300" y="100069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97790</xdr:rowOff>
    </xdr:from>
    <xdr:to>
      <xdr:col>67</xdr:col>
      <xdr:colOff>101600</xdr:colOff>
      <xdr:row>58</xdr:row>
      <xdr:rowOff>27940</xdr:rowOff>
    </xdr:to>
    <xdr:sp macro="" textlink="">
      <xdr:nvSpPr>
        <xdr:cNvPr id="434" name="楕円 433">
          <a:extLst>
            <a:ext uri="{FF2B5EF4-FFF2-40B4-BE49-F238E27FC236}">
              <a16:creationId xmlns:a16="http://schemas.microsoft.com/office/drawing/2014/main" id="{37D8A3B1-0030-4726-A53E-CDC4C83B52C6}"/>
            </a:ext>
          </a:extLst>
        </xdr:cNvPr>
        <xdr:cNvSpPr/>
      </xdr:nvSpPr>
      <xdr:spPr>
        <a:xfrm>
          <a:off x="12763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15257</xdr:rowOff>
    </xdr:from>
    <xdr:ext cx="405111" cy="259045"/>
    <xdr:sp macro="" textlink="">
      <xdr:nvSpPr>
        <xdr:cNvPr id="435" name="n_1aveValue【保健センター・保健所】&#10;有形固定資産減価償却率">
          <a:extLst>
            <a:ext uri="{FF2B5EF4-FFF2-40B4-BE49-F238E27FC236}">
              <a16:creationId xmlns:a16="http://schemas.microsoft.com/office/drawing/2014/main" id="{C54DA828-1D7A-49EE-9C90-7A6887CFC846}"/>
            </a:ext>
          </a:extLst>
        </xdr:cNvPr>
        <xdr:cNvSpPr txBox="1"/>
      </xdr:nvSpPr>
      <xdr:spPr>
        <a:xfrm>
          <a:off x="152660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66692</xdr:rowOff>
    </xdr:from>
    <xdr:ext cx="405111" cy="259045"/>
    <xdr:sp macro="" textlink="">
      <xdr:nvSpPr>
        <xdr:cNvPr id="436" name="n_2aveValue【保健センター・保健所】&#10;有形固定資産減価償却率">
          <a:extLst>
            <a:ext uri="{FF2B5EF4-FFF2-40B4-BE49-F238E27FC236}">
              <a16:creationId xmlns:a16="http://schemas.microsoft.com/office/drawing/2014/main" id="{B45ED446-2D2F-42F1-8429-56BC4DFA0BD1}"/>
            </a:ext>
          </a:extLst>
        </xdr:cNvPr>
        <xdr:cNvSpPr txBox="1"/>
      </xdr:nvSpPr>
      <xdr:spPr>
        <a:xfrm>
          <a:off x="14389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437" name="n_3aveValue【保健センター・保健所】&#10;有形固定資産減価償却率">
          <a:extLst>
            <a:ext uri="{FF2B5EF4-FFF2-40B4-BE49-F238E27FC236}">
              <a16:creationId xmlns:a16="http://schemas.microsoft.com/office/drawing/2014/main" id="{1F81003C-3E39-4497-A28D-4F5E3AF0B5B6}"/>
            </a:ext>
          </a:extLst>
        </xdr:cNvPr>
        <xdr:cNvSpPr txBox="1"/>
      </xdr:nvSpPr>
      <xdr:spPr>
        <a:xfrm>
          <a:off x="13500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125747</xdr:rowOff>
    </xdr:from>
    <xdr:ext cx="405111" cy="259045"/>
    <xdr:sp macro="" textlink="">
      <xdr:nvSpPr>
        <xdr:cNvPr id="438" name="n_4aveValue【保健センター・保健所】&#10;有形固定資産減価償却率">
          <a:extLst>
            <a:ext uri="{FF2B5EF4-FFF2-40B4-BE49-F238E27FC236}">
              <a16:creationId xmlns:a16="http://schemas.microsoft.com/office/drawing/2014/main" id="{932E6F4C-0E20-4728-9598-BF57888CDF14}"/>
            </a:ext>
          </a:extLst>
        </xdr:cNvPr>
        <xdr:cNvSpPr txBox="1"/>
      </xdr:nvSpPr>
      <xdr:spPr>
        <a:xfrm>
          <a:off x="12611744" y="1006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162577</xdr:rowOff>
    </xdr:from>
    <xdr:ext cx="405111" cy="259045"/>
    <xdr:sp macro="" textlink="">
      <xdr:nvSpPr>
        <xdr:cNvPr id="439" name="n_1mainValue【保健センター・保健所】&#10;有形固定資産減価償却率">
          <a:extLst>
            <a:ext uri="{FF2B5EF4-FFF2-40B4-BE49-F238E27FC236}">
              <a16:creationId xmlns:a16="http://schemas.microsoft.com/office/drawing/2014/main" id="{329ECE2A-7247-4D78-9458-1CEEC770DB0E}"/>
            </a:ext>
          </a:extLst>
        </xdr:cNvPr>
        <xdr:cNvSpPr txBox="1"/>
      </xdr:nvSpPr>
      <xdr:spPr>
        <a:xfrm>
          <a:off x="152660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130192</xdr:rowOff>
    </xdr:from>
    <xdr:ext cx="405111" cy="259045"/>
    <xdr:sp macro="" textlink="">
      <xdr:nvSpPr>
        <xdr:cNvPr id="440" name="n_2mainValue【保健センター・保健所】&#10;有形固定資産減価償却率">
          <a:extLst>
            <a:ext uri="{FF2B5EF4-FFF2-40B4-BE49-F238E27FC236}">
              <a16:creationId xmlns:a16="http://schemas.microsoft.com/office/drawing/2014/main" id="{5FDD7CDC-E32E-452B-831F-D35944D06156}"/>
            </a:ext>
          </a:extLst>
        </xdr:cNvPr>
        <xdr:cNvSpPr txBox="1"/>
      </xdr:nvSpPr>
      <xdr:spPr>
        <a:xfrm>
          <a:off x="14389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44467</xdr:rowOff>
    </xdr:from>
    <xdr:ext cx="405111" cy="259045"/>
    <xdr:sp macro="" textlink="">
      <xdr:nvSpPr>
        <xdr:cNvPr id="441" name="n_4mainValue【保健センター・保健所】&#10;有形固定資産減価償却率">
          <a:extLst>
            <a:ext uri="{FF2B5EF4-FFF2-40B4-BE49-F238E27FC236}">
              <a16:creationId xmlns:a16="http://schemas.microsoft.com/office/drawing/2014/main" id="{DE0FE891-1E85-4BF1-9375-49EAFF9210AF}"/>
            </a:ext>
          </a:extLst>
        </xdr:cNvPr>
        <xdr:cNvSpPr txBox="1"/>
      </xdr:nvSpPr>
      <xdr:spPr>
        <a:xfrm>
          <a:off x="12611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a:extLst>
            <a:ext uri="{FF2B5EF4-FFF2-40B4-BE49-F238E27FC236}">
              <a16:creationId xmlns:a16="http://schemas.microsoft.com/office/drawing/2014/main" id="{43D68667-00BA-4E30-AA55-7E01028AD8E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a:extLst>
            <a:ext uri="{FF2B5EF4-FFF2-40B4-BE49-F238E27FC236}">
              <a16:creationId xmlns:a16="http://schemas.microsoft.com/office/drawing/2014/main" id="{06FF03BF-059C-490B-BD60-4684AB0BA6A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a:extLst>
            <a:ext uri="{FF2B5EF4-FFF2-40B4-BE49-F238E27FC236}">
              <a16:creationId xmlns:a16="http://schemas.microsoft.com/office/drawing/2014/main" id="{3E5174B9-4A20-4FB0-9AB1-4A87D9BDB2E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a:extLst>
            <a:ext uri="{FF2B5EF4-FFF2-40B4-BE49-F238E27FC236}">
              <a16:creationId xmlns:a16="http://schemas.microsoft.com/office/drawing/2014/main" id="{17A89E3F-43E6-486F-AD36-055FF92E387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a:extLst>
            <a:ext uri="{FF2B5EF4-FFF2-40B4-BE49-F238E27FC236}">
              <a16:creationId xmlns:a16="http://schemas.microsoft.com/office/drawing/2014/main" id="{82864CEE-5095-40B2-88A5-0234C69C403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a:extLst>
            <a:ext uri="{FF2B5EF4-FFF2-40B4-BE49-F238E27FC236}">
              <a16:creationId xmlns:a16="http://schemas.microsoft.com/office/drawing/2014/main" id="{0A022FDF-8412-4DB0-BEE1-FA6A12F20DE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a:extLst>
            <a:ext uri="{FF2B5EF4-FFF2-40B4-BE49-F238E27FC236}">
              <a16:creationId xmlns:a16="http://schemas.microsoft.com/office/drawing/2014/main" id="{A53DD0B4-F31C-4916-8F48-0AC934D5C74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a:extLst>
            <a:ext uri="{FF2B5EF4-FFF2-40B4-BE49-F238E27FC236}">
              <a16:creationId xmlns:a16="http://schemas.microsoft.com/office/drawing/2014/main" id="{C088BA9F-90A9-489B-AF3B-52C176D4946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a:extLst>
            <a:ext uri="{FF2B5EF4-FFF2-40B4-BE49-F238E27FC236}">
              <a16:creationId xmlns:a16="http://schemas.microsoft.com/office/drawing/2014/main" id="{95EC01F6-CA92-4F7F-B4FD-6F6BC8933CA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a:extLst>
            <a:ext uri="{FF2B5EF4-FFF2-40B4-BE49-F238E27FC236}">
              <a16:creationId xmlns:a16="http://schemas.microsoft.com/office/drawing/2014/main" id="{469418CF-8400-46F2-8F6B-A1DA2319076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2" name="直線コネクタ 451">
          <a:extLst>
            <a:ext uri="{FF2B5EF4-FFF2-40B4-BE49-F238E27FC236}">
              <a16:creationId xmlns:a16="http://schemas.microsoft.com/office/drawing/2014/main" id="{BC06824F-A387-47D6-880C-4724FB86EDA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3" name="テキスト ボックス 452">
          <a:extLst>
            <a:ext uri="{FF2B5EF4-FFF2-40B4-BE49-F238E27FC236}">
              <a16:creationId xmlns:a16="http://schemas.microsoft.com/office/drawing/2014/main" id="{BD4CA6EF-9B44-46DF-81F4-3178C321A41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4" name="直線コネクタ 453">
          <a:extLst>
            <a:ext uri="{FF2B5EF4-FFF2-40B4-BE49-F238E27FC236}">
              <a16:creationId xmlns:a16="http://schemas.microsoft.com/office/drawing/2014/main" id="{9238C827-8DF2-4257-943A-367BDA68BFF5}"/>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5" name="テキスト ボックス 454">
          <a:extLst>
            <a:ext uri="{FF2B5EF4-FFF2-40B4-BE49-F238E27FC236}">
              <a16:creationId xmlns:a16="http://schemas.microsoft.com/office/drawing/2014/main" id="{64217D2C-0106-4284-876C-90E4BE519876}"/>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6" name="直線コネクタ 455">
          <a:extLst>
            <a:ext uri="{FF2B5EF4-FFF2-40B4-BE49-F238E27FC236}">
              <a16:creationId xmlns:a16="http://schemas.microsoft.com/office/drawing/2014/main" id="{D4D871B9-0C10-4A0D-A6E6-A3A52AD1059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7" name="テキスト ボックス 456">
          <a:extLst>
            <a:ext uri="{FF2B5EF4-FFF2-40B4-BE49-F238E27FC236}">
              <a16:creationId xmlns:a16="http://schemas.microsoft.com/office/drawing/2014/main" id="{E8776BF6-1666-4CCE-8A7B-1C8018DB29F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8" name="直線コネクタ 457">
          <a:extLst>
            <a:ext uri="{FF2B5EF4-FFF2-40B4-BE49-F238E27FC236}">
              <a16:creationId xmlns:a16="http://schemas.microsoft.com/office/drawing/2014/main" id="{1A4CE4FA-7FDF-4008-B569-6365D01E4E8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9" name="テキスト ボックス 458">
          <a:extLst>
            <a:ext uri="{FF2B5EF4-FFF2-40B4-BE49-F238E27FC236}">
              <a16:creationId xmlns:a16="http://schemas.microsoft.com/office/drawing/2014/main" id="{C07E2797-30FF-46A9-9F28-0362F1C26C4A}"/>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0" name="直線コネクタ 459">
          <a:extLst>
            <a:ext uri="{FF2B5EF4-FFF2-40B4-BE49-F238E27FC236}">
              <a16:creationId xmlns:a16="http://schemas.microsoft.com/office/drawing/2014/main" id="{B63825BC-7D6B-46E5-844D-2D51A5B257F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1" name="テキスト ボックス 460">
          <a:extLst>
            <a:ext uri="{FF2B5EF4-FFF2-40B4-BE49-F238E27FC236}">
              <a16:creationId xmlns:a16="http://schemas.microsoft.com/office/drawing/2014/main" id="{D0C84FD3-DBA9-4DAC-95EF-54886F03D36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2" name="【保健センター・保健所】&#10;一人当たり面積グラフ枠">
          <a:extLst>
            <a:ext uri="{FF2B5EF4-FFF2-40B4-BE49-F238E27FC236}">
              <a16:creationId xmlns:a16="http://schemas.microsoft.com/office/drawing/2014/main" id="{99145F19-4FF4-4165-BCEA-56C9AA87E6A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32233</xdr:rowOff>
    </xdr:from>
    <xdr:to>
      <xdr:col>116</xdr:col>
      <xdr:colOff>62864</xdr:colOff>
      <xdr:row>63</xdr:row>
      <xdr:rowOff>156591</xdr:rowOff>
    </xdr:to>
    <xdr:cxnSp macro="">
      <xdr:nvCxnSpPr>
        <xdr:cNvPr id="463" name="直線コネクタ 462">
          <a:extLst>
            <a:ext uri="{FF2B5EF4-FFF2-40B4-BE49-F238E27FC236}">
              <a16:creationId xmlns:a16="http://schemas.microsoft.com/office/drawing/2014/main" id="{D6F6327A-2C94-4E4B-B250-D06766CBD205}"/>
            </a:ext>
          </a:extLst>
        </xdr:cNvPr>
        <xdr:cNvCxnSpPr/>
      </xdr:nvCxnSpPr>
      <xdr:spPr>
        <a:xfrm flipV="1">
          <a:off x="22160864" y="9804883"/>
          <a:ext cx="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160418</xdr:rowOff>
    </xdr:from>
    <xdr:ext cx="469744" cy="259045"/>
    <xdr:sp macro="" textlink="">
      <xdr:nvSpPr>
        <xdr:cNvPr id="464" name="【保健センター・保健所】&#10;一人当たり面積最小値テキスト">
          <a:extLst>
            <a:ext uri="{FF2B5EF4-FFF2-40B4-BE49-F238E27FC236}">
              <a16:creationId xmlns:a16="http://schemas.microsoft.com/office/drawing/2014/main" id="{C01A32C1-B5DD-4BD8-8D41-9F583E462D72}"/>
            </a:ext>
          </a:extLst>
        </xdr:cNvPr>
        <xdr:cNvSpPr txBox="1"/>
      </xdr:nvSpPr>
      <xdr:spPr>
        <a:xfrm>
          <a:off x="22199600" y="1096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156591</xdr:rowOff>
    </xdr:from>
    <xdr:to>
      <xdr:col>116</xdr:col>
      <xdr:colOff>152400</xdr:colOff>
      <xdr:row>63</xdr:row>
      <xdr:rowOff>156591</xdr:rowOff>
    </xdr:to>
    <xdr:cxnSp macro="">
      <xdr:nvCxnSpPr>
        <xdr:cNvPr id="465" name="直線コネクタ 464">
          <a:extLst>
            <a:ext uri="{FF2B5EF4-FFF2-40B4-BE49-F238E27FC236}">
              <a16:creationId xmlns:a16="http://schemas.microsoft.com/office/drawing/2014/main" id="{736731E8-4F2B-4CE5-B070-E44928895577}"/>
            </a:ext>
          </a:extLst>
        </xdr:cNvPr>
        <xdr:cNvCxnSpPr/>
      </xdr:nvCxnSpPr>
      <xdr:spPr>
        <a:xfrm>
          <a:off x="22072600" y="109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150360</xdr:rowOff>
    </xdr:from>
    <xdr:ext cx="469744" cy="259045"/>
    <xdr:sp macro="" textlink="">
      <xdr:nvSpPr>
        <xdr:cNvPr id="466" name="【保健センター・保健所】&#10;一人当たり面積最大値テキスト">
          <a:extLst>
            <a:ext uri="{FF2B5EF4-FFF2-40B4-BE49-F238E27FC236}">
              <a16:creationId xmlns:a16="http://schemas.microsoft.com/office/drawing/2014/main" id="{45293E58-3921-4274-848A-330E46BA3CEF}"/>
            </a:ext>
          </a:extLst>
        </xdr:cNvPr>
        <xdr:cNvSpPr txBox="1"/>
      </xdr:nvSpPr>
      <xdr:spPr>
        <a:xfrm>
          <a:off x="22199600" y="958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32233</xdr:rowOff>
    </xdr:from>
    <xdr:to>
      <xdr:col>116</xdr:col>
      <xdr:colOff>152400</xdr:colOff>
      <xdr:row>57</xdr:row>
      <xdr:rowOff>32233</xdr:rowOff>
    </xdr:to>
    <xdr:cxnSp macro="">
      <xdr:nvCxnSpPr>
        <xdr:cNvPr id="467" name="直線コネクタ 466">
          <a:extLst>
            <a:ext uri="{FF2B5EF4-FFF2-40B4-BE49-F238E27FC236}">
              <a16:creationId xmlns:a16="http://schemas.microsoft.com/office/drawing/2014/main" id="{4B17437F-3520-4F92-8610-BB142E597429}"/>
            </a:ext>
          </a:extLst>
        </xdr:cNvPr>
        <xdr:cNvCxnSpPr/>
      </xdr:nvCxnSpPr>
      <xdr:spPr>
        <a:xfrm>
          <a:off x="22072600" y="980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67403</xdr:rowOff>
    </xdr:from>
    <xdr:ext cx="469744" cy="259045"/>
    <xdr:sp macro="" textlink="">
      <xdr:nvSpPr>
        <xdr:cNvPr id="468" name="【保健センター・保健所】&#10;一人当たり面積平均値テキスト">
          <a:extLst>
            <a:ext uri="{FF2B5EF4-FFF2-40B4-BE49-F238E27FC236}">
              <a16:creationId xmlns:a16="http://schemas.microsoft.com/office/drawing/2014/main" id="{FE9466E7-3F64-4932-8F8C-12D2142B8401}"/>
            </a:ext>
          </a:extLst>
        </xdr:cNvPr>
        <xdr:cNvSpPr txBox="1"/>
      </xdr:nvSpPr>
      <xdr:spPr>
        <a:xfrm>
          <a:off x="22199600" y="1069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44526</xdr:rowOff>
    </xdr:from>
    <xdr:to>
      <xdr:col>116</xdr:col>
      <xdr:colOff>114300</xdr:colOff>
      <xdr:row>63</xdr:row>
      <xdr:rowOff>146126</xdr:rowOff>
    </xdr:to>
    <xdr:sp macro="" textlink="">
      <xdr:nvSpPr>
        <xdr:cNvPr id="469" name="フローチャート: 判断 468">
          <a:extLst>
            <a:ext uri="{FF2B5EF4-FFF2-40B4-BE49-F238E27FC236}">
              <a16:creationId xmlns:a16="http://schemas.microsoft.com/office/drawing/2014/main" id="{72BA44F5-71E0-48B4-B7B0-95777606F6E2}"/>
            </a:ext>
          </a:extLst>
        </xdr:cNvPr>
        <xdr:cNvSpPr/>
      </xdr:nvSpPr>
      <xdr:spPr>
        <a:xfrm>
          <a:off x="22110700" y="108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33782</xdr:rowOff>
    </xdr:from>
    <xdr:to>
      <xdr:col>112</xdr:col>
      <xdr:colOff>38100</xdr:colOff>
      <xdr:row>63</xdr:row>
      <xdr:rowOff>135382</xdr:rowOff>
    </xdr:to>
    <xdr:sp macro="" textlink="">
      <xdr:nvSpPr>
        <xdr:cNvPr id="470" name="フローチャート: 判断 469">
          <a:extLst>
            <a:ext uri="{FF2B5EF4-FFF2-40B4-BE49-F238E27FC236}">
              <a16:creationId xmlns:a16="http://schemas.microsoft.com/office/drawing/2014/main" id="{8E7549F7-5D68-49EB-87E5-555501F43A93}"/>
            </a:ext>
          </a:extLst>
        </xdr:cNvPr>
        <xdr:cNvSpPr/>
      </xdr:nvSpPr>
      <xdr:spPr>
        <a:xfrm>
          <a:off x="21272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36982</xdr:rowOff>
    </xdr:from>
    <xdr:to>
      <xdr:col>107</xdr:col>
      <xdr:colOff>101600</xdr:colOff>
      <xdr:row>63</xdr:row>
      <xdr:rowOff>138582</xdr:rowOff>
    </xdr:to>
    <xdr:sp macro="" textlink="">
      <xdr:nvSpPr>
        <xdr:cNvPr id="471" name="フローチャート: 判断 470">
          <a:extLst>
            <a:ext uri="{FF2B5EF4-FFF2-40B4-BE49-F238E27FC236}">
              <a16:creationId xmlns:a16="http://schemas.microsoft.com/office/drawing/2014/main" id="{1312070B-BC02-4948-9C14-CCD51634D61F}"/>
            </a:ext>
          </a:extLst>
        </xdr:cNvPr>
        <xdr:cNvSpPr/>
      </xdr:nvSpPr>
      <xdr:spPr>
        <a:xfrm>
          <a:off x="20383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40411</xdr:rowOff>
    </xdr:from>
    <xdr:to>
      <xdr:col>102</xdr:col>
      <xdr:colOff>165100</xdr:colOff>
      <xdr:row>63</xdr:row>
      <xdr:rowOff>142011</xdr:rowOff>
    </xdr:to>
    <xdr:sp macro="" textlink="">
      <xdr:nvSpPr>
        <xdr:cNvPr id="472" name="フローチャート: 判断 471">
          <a:extLst>
            <a:ext uri="{FF2B5EF4-FFF2-40B4-BE49-F238E27FC236}">
              <a16:creationId xmlns:a16="http://schemas.microsoft.com/office/drawing/2014/main" id="{DB514153-B0C1-42E4-B308-4E7E14C57F4C}"/>
            </a:ext>
          </a:extLst>
        </xdr:cNvPr>
        <xdr:cNvSpPr/>
      </xdr:nvSpPr>
      <xdr:spPr>
        <a:xfrm>
          <a:off x="19494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32182</xdr:rowOff>
    </xdr:from>
    <xdr:to>
      <xdr:col>98</xdr:col>
      <xdr:colOff>38100</xdr:colOff>
      <xdr:row>63</xdr:row>
      <xdr:rowOff>133782</xdr:rowOff>
    </xdr:to>
    <xdr:sp macro="" textlink="">
      <xdr:nvSpPr>
        <xdr:cNvPr id="473" name="フローチャート: 判断 472">
          <a:extLst>
            <a:ext uri="{FF2B5EF4-FFF2-40B4-BE49-F238E27FC236}">
              <a16:creationId xmlns:a16="http://schemas.microsoft.com/office/drawing/2014/main" id="{E8F21293-EB6E-4DC8-B5F8-898E0B349D70}"/>
            </a:ext>
          </a:extLst>
        </xdr:cNvPr>
        <xdr:cNvSpPr/>
      </xdr:nvSpPr>
      <xdr:spPr>
        <a:xfrm>
          <a:off x="18605500" y="108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1C452C60-4E0C-4A25-970E-0D5CBE0D096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BD2DC345-66B5-4FD9-B48E-5A0F461DB85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7DE86E1A-CD55-4CCE-8B5C-1494B4110FB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525A20AA-F24C-4FA5-A732-399FF180645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9D74C65-F07E-4CC1-AE5B-1EF8E01A810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92761</xdr:rowOff>
    </xdr:from>
    <xdr:to>
      <xdr:col>116</xdr:col>
      <xdr:colOff>114300</xdr:colOff>
      <xdr:row>64</xdr:row>
      <xdr:rowOff>22911</xdr:rowOff>
    </xdr:to>
    <xdr:sp macro="" textlink="">
      <xdr:nvSpPr>
        <xdr:cNvPr id="479" name="楕円 478">
          <a:extLst>
            <a:ext uri="{FF2B5EF4-FFF2-40B4-BE49-F238E27FC236}">
              <a16:creationId xmlns:a16="http://schemas.microsoft.com/office/drawing/2014/main" id="{C62CCD3F-074A-4EF9-B28C-4210E611D2DA}"/>
            </a:ext>
          </a:extLst>
        </xdr:cNvPr>
        <xdr:cNvSpPr/>
      </xdr:nvSpPr>
      <xdr:spPr>
        <a:xfrm>
          <a:off x="22110700" y="1089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22953</xdr:rowOff>
    </xdr:from>
    <xdr:ext cx="469744" cy="259045"/>
    <xdr:sp macro="" textlink="">
      <xdr:nvSpPr>
        <xdr:cNvPr id="480" name="【保健センター・保健所】&#10;一人当たり面積該当値テキスト">
          <a:extLst>
            <a:ext uri="{FF2B5EF4-FFF2-40B4-BE49-F238E27FC236}">
              <a16:creationId xmlns:a16="http://schemas.microsoft.com/office/drawing/2014/main" id="{9E754531-09C9-445B-8BF9-51EC84994C3C}"/>
            </a:ext>
          </a:extLst>
        </xdr:cNvPr>
        <xdr:cNvSpPr txBox="1"/>
      </xdr:nvSpPr>
      <xdr:spPr>
        <a:xfrm>
          <a:off x="22199600" y="1082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92304</xdr:rowOff>
    </xdr:from>
    <xdr:to>
      <xdr:col>112</xdr:col>
      <xdr:colOff>38100</xdr:colOff>
      <xdr:row>64</xdr:row>
      <xdr:rowOff>22454</xdr:rowOff>
    </xdr:to>
    <xdr:sp macro="" textlink="">
      <xdr:nvSpPr>
        <xdr:cNvPr id="481" name="楕円 480">
          <a:extLst>
            <a:ext uri="{FF2B5EF4-FFF2-40B4-BE49-F238E27FC236}">
              <a16:creationId xmlns:a16="http://schemas.microsoft.com/office/drawing/2014/main" id="{007A650A-C53F-47D1-9217-F36E92747EBF}"/>
            </a:ext>
          </a:extLst>
        </xdr:cNvPr>
        <xdr:cNvSpPr/>
      </xdr:nvSpPr>
      <xdr:spPr>
        <a:xfrm>
          <a:off x="21272500" y="1089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143104</xdr:rowOff>
    </xdr:from>
    <xdr:to>
      <xdr:col>116</xdr:col>
      <xdr:colOff>63500</xdr:colOff>
      <xdr:row>63</xdr:row>
      <xdr:rowOff>143561</xdr:rowOff>
    </xdr:to>
    <xdr:cxnSp macro="">
      <xdr:nvCxnSpPr>
        <xdr:cNvPr id="482" name="直線コネクタ 481">
          <a:extLst>
            <a:ext uri="{FF2B5EF4-FFF2-40B4-BE49-F238E27FC236}">
              <a16:creationId xmlns:a16="http://schemas.microsoft.com/office/drawing/2014/main" id="{FEEAFAD4-95FC-4AFC-B774-3929EBBF6812}"/>
            </a:ext>
          </a:extLst>
        </xdr:cNvPr>
        <xdr:cNvCxnSpPr/>
      </xdr:nvCxnSpPr>
      <xdr:spPr>
        <a:xfrm>
          <a:off x="21323300" y="1094445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92990</xdr:rowOff>
    </xdr:from>
    <xdr:to>
      <xdr:col>107</xdr:col>
      <xdr:colOff>101600</xdr:colOff>
      <xdr:row>64</xdr:row>
      <xdr:rowOff>23140</xdr:rowOff>
    </xdr:to>
    <xdr:sp macro="" textlink="">
      <xdr:nvSpPr>
        <xdr:cNvPr id="483" name="楕円 482">
          <a:extLst>
            <a:ext uri="{FF2B5EF4-FFF2-40B4-BE49-F238E27FC236}">
              <a16:creationId xmlns:a16="http://schemas.microsoft.com/office/drawing/2014/main" id="{62AD52E0-BF2F-43BF-AE4F-F4222E602521}"/>
            </a:ext>
          </a:extLst>
        </xdr:cNvPr>
        <xdr:cNvSpPr/>
      </xdr:nvSpPr>
      <xdr:spPr>
        <a:xfrm>
          <a:off x="20383500" y="108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143104</xdr:rowOff>
    </xdr:from>
    <xdr:to>
      <xdr:col>111</xdr:col>
      <xdr:colOff>177800</xdr:colOff>
      <xdr:row>63</xdr:row>
      <xdr:rowOff>143790</xdr:rowOff>
    </xdr:to>
    <xdr:cxnSp macro="">
      <xdr:nvCxnSpPr>
        <xdr:cNvPr id="484" name="直線コネクタ 483">
          <a:extLst>
            <a:ext uri="{FF2B5EF4-FFF2-40B4-BE49-F238E27FC236}">
              <a16:creationId xmlns:a16="http://schemas.microsoft.com/office/drawing/2014/main" id="{02625170-3717-48F3-B9D4-5C325BCE8387}"/>
            </a:ext>
          </a:extLst>
        </xdr:cNvPr>
        <xdr:cNvCxnSpPr/>
      </xdr:nvCxnSpPr>
      <xdr:spPr>
        <a:xfrm flipV="1">
          <a:off x="20434300" y="1094445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92075</xdr:rowOff>
    </xdr:from>
    <xdr:to>
      <xdr:col>98</xdr:col>
      <xdr:colOff>38100</xdr:colOff>
      <xdr:row>64</xdr:row>
      <xdr:rowOff>22225</xdr:rowOff>
    </xdr:to>
    <xdr:sp macro="" textlink="">
      <xdr:nvSpPr>
        <xdr:cNvPr id="485" name="楕円 484">
          <a:extLst>
            <a:ext uri="{FF2B5EF4-FFF2-40B4-BE49-F238E27FC236}">
              <a16:creationId xmlns:a16="http://schemas.microsoft.com/office/drawing/2014/main" id="{73213658-F550-480F-9732-24F7ABAB2025}"/>
            </a:ext>
          </a:extLst>
        </xdr:cNvPr>
        <xdr:cNvSpPr/>
      </xdr:nvSpPr>
      <xdr:spPr>
        <a:xfrm>
          <a:off x="186055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151909</xdr:rowOff>
    </xdr:from>
    <xdr:ext cx="469744" cy="259045"/>
    <xdr:sp macro="" textlink="">
      <xdr:nvSpPr>
        <xdr:cNvPr id="486" name="n_1aveValue【保健センター・保健所】&#10;一人当たり面積">
          <a:extLst>
            <a:ext uri="{FF2B5EF4-FFF2-40B4-BE49-F238E27FC236}">
              <a16:creationId xmlns:a16="http://schemas.microsoft.com/office/drawing/2014/main" id="{59970B08-5C56-4B4E-AEB9-C98C9CE79ED5}"/>
            </a:ext>
          </a:extLst>
        </xdr:cNvPr>
        <xdr:cNvSpPr txBox="1"/>
      </xdr:nvSpPr>
      <xdr:spPr>
        <a:xfrm>
          <a:off x="21075727" y="106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155109</xdr:rowOff>
    </xdr:from>
    <xdr:ext cx="469744" cy="259045"/>
    <xdr:sp macro="" textlink="">
      <xdr:nvSpPr>
        <xdr:cNvPr id="487" name="n_2aveValue【保健センター・保健所】&#10;一人当たり面積">
          <a:extLst>
            <a:ext uri="{FF2B5EF4-FFF2-40B4-BE49-F238E27FC236}">
              <a16:creationId xmlns:a16="http://schemas.microsoft.com/office/drawing/2014/main" id="{69CE135C-CF19-4403-832D-1A9E950E3277}"/>
            </a:ext>
          </a:extLst>
        </xdr:cNvPr>
        <xdr:cNvSpPr txBox="1"/>
      </xdr:nvSpPr>
      <xdr:spPr>
        <a:xfrm>
          <a:off x="20199427" y="106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158538</xdr:rowOff>
    </xdr:from>
    <xdr:ext cx="469744" cy="259045"/>
    <xdr:sp macro="" textlink="">
      <xdr:nvSpPr>
        <xdr:cNvPr id="488" name="n_3aveValue【保健センター・保健所】&#10;一人当たり面積">
          <a:extLst>
            <a:ext uri="{FF2B5EF4-FFF2-40B4-BE49-F238E27FC236}">
              <a16:creationId xmlns:a16="http://schemas.microsoft.com/office/drawing/2014/main" id="{3BE33412-70C4-44C5-9159-31F1E2EAAC39}"/>
            </a:ext>
          </a:extLst>
        </xdr:cNvPr>
        <xdr:cNvSpPr txBox="1"/>
      </xdr:nvSpPr>
      <xdr:spPr>
        <a:xfrm>
          <a:off x="19310427" y="106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150309</xdr:rowOff>
    </xdr:from>
    <xdr:ext cx="469744" cy="259045"/>
    <xdr:sp macro="" textlink="">
      <xdr:nvSpPr>
        <xdr:cNvPr id="489" name="n_4aveValue【保健センター・保健所】&#10;一人当たり面積">
          <a:extLst>
            <a:ext uri="{FF2B5EF4-FFF2-40B4-BE49-F238E27FC236}">
              <a16:creationId xmlns:a16="http://schemas.microsoft.com/office/drawing/2014/main" id="{057E9E22-E5DF-4BE8-BCC7-3EC0EE148BC2}"/>
            </a:ext>
          </a:extLst>
        </xdr:cNvPr>
        <xdr:cNvSpPr txBox="1"/>
      </xdr:nvSpPr>
      <xdr:spPr>
        <a:xfrm>
          <a:off x="18421427" y="1060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13581</xdr:rowOff>
    </xdr:from>
    <xdr:ext cx="469744" cy="259045"/>
    <xdr:sp macro="" textlink="">
      <xdr:nvSpPr>
        <xdr:cNvPr id="490" name="n_1mainValue【保健センター・保健所】&#10;一人当たり面積">
          <a:extLst>
            <a:ext uri="{FF2B5EF4-FFF2-40B4-BE49-F238E27FC236}">
              <a16:creationId xmlns:a16="http://schemas.microsoft.com/office/drawing/2014/main" id="{6A36D141-6AD4-4941-B3E2-A9B4A56A94F8}"/>
            </a:ext>
          </a:extLst>
        </xdr:cNvPr>
        <xdr:cNvSpPr txBox="1"/>
      </xdr:nvSpPr>
      <xdr:spPr>
        <a:xfrm>
          <a:off x="21075727" y="1098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14267</xdr:rowOff>
    </xdr:from>
    <xdr:ext cx="469744" cy="259045"/>
    <xdr:sp macro="" textlink="">
      <xdr:nvSpPr>
        <xdr:cNvPr id="491" name="n_2mainValue【保健センター・保健所】&#10;一人当たり面積">
          <a:extLst>
            <a:ext uri="{FF2B5EF4-FFF2-40B4-BE49-F238E27FC236}">
              <a16:creationId xmlns:a16="http://schemas.microsoft.com/office/drawing/2014/main" id="{909055A3-6010-4581-9BE3-AAB1FA5ECEED}"/>
            </a:ext>
          </a:extLst>
        </xdr:cNvPr>
        <xdr:cNvSpPr txBox="1"/>
      </xdr:nvSpPr>
      <xdr:spPr>
        <a:xfrm>
          <a:off x="20199427" y="109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13352</xdr:rowOff>
    </xdr:from>
    <xdr:ext cx="469744" cy="259045"/>
    <xdr:sp macro="" textlink="">
      <xdr:nvSpPr>
        <xdr:cNvPr id="492" name="n_4mainValue【保健センター・保健所】&#10;一人当たり面積">
          <a:extLst>
            <a:ext uri="{FF2B5EF4-FFF2-40B4-BE49-F238E27FC236}">
              <a16:creationId xmlns:a16="http://schemas.microsoft.com/office/drawing/2014/main" id="{751AB536-B9C0-4806-BF36-40C730C61148}"/>
            </a:ext>
          </a:extLst>
        </xdr:cNvPr>
        <xdr:cNvSpPr txBox="1"/>
      </xdr:nvSpPr>
      <xdr:spPr>
        <a:xfrm>
          <a:off x="18421427" y="1098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a:extLst>
            <a:ext uri="{FF2B5EF4-FFF2-40B4-BE49-F238E27FC236}">
              <a16:creationId xmlns:a16="http://schemas.microsoft.com/office/drawing/2014/main" id="{7F505AEF-3049-4B69-A562-E787B4BE04D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a:extLst>
            <a:ext uri="{FF2B5EF4-FFF2-40B4-BE49-F238E27FC236}">
              <a16:creationId xmlns:a16="http://schemas.microsoft.com/office/drawing/2014/main" id="{81219342-7A5F-46BC-A5DB-9246DFDFCDA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a:extLst>
            <a:ext uri="{FF2B5EF4-FFF2-40B4-BE49-F238E27FC236}">
              <a16:creationId xmlns:a16="http://schemas.microsoft.com/office/drawing/2014/main" id="{BE8F9992-7B25-461F-AC9C-CF42F0BE1CC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a:extLst>
            <a:ext uri="{FF2B5EF4-FFF2-40B4-BE49-F238E27FC236}">
              <a16:creationId xmlns:a16="http://schemas.microsoft.com/office/drawing/2014/main" id="{0D65858B-0D92-41CE-98BA-BD22D000300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a:extLst>
            <a:ext uri="{FF2B5EF4-FFF2-40B4-BE49-F238E27FC236}">
              <a16:creationId xmlns:a16="http://schemas.microsoft.com/office/drawing/2014/main" id="{C7518C83-EB18-486B-A7D5-BE254464EB4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a:extLst>
            <a:ext uri="{FF2B5EF4-FFF2-40B4-BE49-F238E27FC236}">
              <a16:creationId xmlns:a16="http://schemas.microsoft.com/office/drawing/2014/main" id="{2ECB6014-F1F3-4359-918E-276FC327710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a:extLst>
            <a:ext uri="{FF2B5EF4-FFF2-40B4-BE49-F238E27FC236}">
              <a16:creationId xmlns:a16="http://schemas.microsoft.com/office/drawing/2014/main" id="{D13E2856-6B51-4213-AF03-E0538D2260C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a:extLst>
            <a:ext uri="{FF2B5EF4-FFF2-40B4-BE49-F238E27FC236}">
              <a16:creationId xmlns:a16="http://schemas.microsoft.com/office/drawing/2014/main" id="{0262FA89-A919-4C83-8639-18237DE0A2B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1" name="テキスト ボックス 500">
          <a:extLst>
            <a:ext uri="{FF2B5EF4-FFF2-40B4-BE49-F238E27FC236}">
              <a16:creationId xmlns:a16="http://schemas.microsoft.com/office/drawing/2014/main" id="{7287F181-8971-490E-9B04-AE4A335BD9E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2" name="直線コネクタ 501">
          <a:extLst>
            <a:ext uri="{FF2B5EF4-FFF2-40B4-BE49-F238E27FC236}">
              <a16:creationId xmlns:a16="http://schemas.microsoft.com/office/drawing/2014/main" id="{9692E767-6197-41E6-B68D-8A740309EE1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3" name="テキスト ボックス 502">
          <a:extLst>
            <a:ext uri="{FF2B5EF4-FFF2-40B4-BE49-F238E27FC236}">
              <a16:creationId xmlns:a16="http://schemas.microsoft.com/office/drawing/2014/main" id="{B0FB7A93-D994-4C6D-82C9-53BCF401845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4" name="直線コネクタ 503">
          <a:extLst>
            <a:ext uri="{FF2B5EF4-FFF2-40B4-BE49-F238E27FC236}">
              <a16:creationId xmlns:a16="http://schemas.microsoft.com/office/drawing/2014/main" id="{40685621-CEFB-4EB9-858C-7B32428A1D7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05" name="テキスト ボックス 504">
          <a:extLst>
            <a:ext uri="{FF2B5EF4-FFF2-40B4-BE49-F238E27FC236}">
              <a16:creationId xmlns:a16="http://schemas.microsoft.com/office/drawing/2014/main" id="{FE71BC28-1565-4C83-BF7C-7FAE3911BA7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6" name="直線コネクタ 505">
          <a:extLst>
            <a:ext uri="{FF2B5EF4-FFF2-40B4-BE49-F238E27FC236}">
              <a16:creationId xmlns:a16="http://schemas.microsoft.com/office/drawing/2014/main" id="{0252C7F1-225F-4842-8273-2C9B7D98CDD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7" name="テキスト ボックス 506">
          <a:extLst>
            <a:ext uri="{FF2B5EF4-FFF2-40B4-BE49-F238E27FC236}">
              <a16:creationId xmlns:a16="http://schemas.microsoft.com/office/drawing/2014/main" id="{41B71413-F692-4461-8221-C0557A15F62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8" name="直線コネクタ 507">
          <a:extLst>
            <a:ext uri="{FF2B5EF4-FFF2-40B4-BE49-F238E27FC236}">
              <a16:creationId xmlns:a16="http://schemas.microsoft.com/office/drawing/2014/main" id="{7FFE1487-445E-4B2D-80B5-71E2A0B1D88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9" name="テキスト ボックス 508">
          <a:extLst>
            <a:ext uri="{FF2B5EF4-FFF2-40B4-BE49-F238E27FC236}">
              <a16:creationId xmlns:a16="http://schemas.microsoft.com/office/drawing/2014/main" id="{A33FDC30-A584-44AC-8485-D685A510872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0" name="直線コネクタ 509">
          <a:extLst>
            <a:ext uri="{FF2B5EF4-FFF2-40B4-BE49-F238E27FC236}">
              <a16:creationId xmlns:a16="http://schemas.microsoft.com/office/drawing/2014/main" id="{A794FE8C-22CB-4431-8FCF-38383B457A1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1" name="テキスト ボックス 510">
          <a:extLst>
            <a:ext uri="{FF2B5EF4-FFF2-40B4-BE49-F238E27FC236}">
              <a16:creationId xmlns:a16="http://schemas.microsoft.com/office/drawing/2014/main" id="{EA767567-CBFF-4493-BA8D-3CC37FE1323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2" name="直線コネクタ 511">
          <a:extLst>
            <a:ext uri="{FF2B5EF4-FFF2-40B4-BE49-F238E27FC236}">
              <a16:creationId xmlns:a16="http://schemas.microsoft.com/office/drawing/2014/main" id="{4383ED96-5037-40A0-B630-C0C33D775B3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13" name="テキスト ボックス 512">
          <a:extLst>
            <a:ext uri="{FF2B5EF4-FFF2-40B4-BE49-F238E27FC236}">
              <a16:creationId xmlns:a16="http://schemas.microsoft.com/office/drawing/2014/main" id="{41A7F79E-FD85-467F-9773-002C16C7F42C}"/>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4" name="直線コネクタ 513">
          <a:extLst>
            <a:ext uri="{FF2B5EF4-FFF2-40B4-BE49-F238E27FC236}">
              <a16:creationId xmlns:a16="http://schemas.microsoft.com/office/drawing/2014/main" id="{56ED81DB-A1CE-43C4-A3C7-D926DF577F3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15" name="テキスト ボックス 514">
          <a:extLst>
            <a:ext uri="{FF2B5EF4-FFF2-40B4-BE49-F238E27FC236}">
              <a16:creationId xmlns:a16="http://schemas.microsoft.com/office/drawing/2014/main" id="{B2F19DA1-7F2F-4698-BB2A-993A1FBD1177}"/>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6" name="【消防施設】&#10;有形固定資産減価償却率グラフ枠">
          <a:extLst>
            <a:ext uri="{FF2B5EF4-FFF2-40B4-BE49-F238E27FC236}">
              <a16:creationId xmlns:a16="http://schemas.microsoft.com/office/drawing/2014/main" id="{48D68EF0-3F7A-45D0-886B-5A56E24D250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517" name="直線コネクタ 516">
          <a:extLst>
            <a:ext uri="{FF2B5EF4-FFF2-40B4-BE49-F238E27FC236}">
              <a16:creationId xmlns:a16="http://schemas.microsoft.com/office/drawing/2014/main" id="{ABC1B55E-EB15-4835-95A9-CCEA942A7070}"/>
            </a:ext>
          </a:extLst>
        </xdr:cNvPr>
        <xdr:cNvCxnSpPr/>
      </xdr:nvCxnSpPr>
      <xdr:spPr>
        <a:xfrm flipV="1">
          <a:off x="16318864" y="1326261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518" name="【消防施設】&#10;有形固定資産減価償却率最小値テキスト">
          <a:extLst>
            <a:ext uri="{FF2B5EF4-FFF2-40B4-BE49-F238E27FC236}">
              <a16:creationId xmlns:a16="http://schemas.microsoft.com/office/drawing/2014/main" id="{73D4DFC2-17EA-4E10-B5D2-51202268F797}"/>
            </a:ext>
          </a:extLst>
        </xdr:cNvPr>
        <xdr:cNvSpPr txBox="1"/>
      </xdr:nvSpPr>
      <xdr:spPr>
        <a:xfrm>
          <a:off x="16357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519" name="直線コネクタ 518">
          <a:extLst>
            <a:ext uri="{FF2B5EF4-FFF2-40B4-BE49-F238E27FC236}">
              <a16:creationId xmlns:a16="http://schemas.microsoft.com/office/drawing/2014/main" id="{AAF8FED6-6A02-440F-8AA0-A0D6FB071C7D}"/>
            </a:ext>
          </a:extLst>
        </xdr:cNvPr>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520" name="【消防施設】&#10;有形固定資産減価償却率最大値テキスト">
          <a:extLst>
            <a:ext uri="{FF2B5EF4-FFF2-40B4-BE49-F238E27FC236}">
              <a16:creationId xmlns:a16="http://schemas.microsoft.com/office/drawing/2014/main" id="{64BD7AC1-0DEC-423D-BD26-9843F4ED9B3C}"/>
            </a:ext>
          </a:extLst>
        </xdr:cNvPr>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521" name="直線コネクタ 520">
          <a:extLst>
            <a:ext uri="{FF2B5EF4-FFF2-40B4-BE49-F238E27FC236}">
              <a16:creationId xmlns:a16="http://schemas.microsoft.com/office/drawing/2014/main" id="{6DA0B878-8336-400C-BB36-ADD550FA6021}"/>
            </a:ext>
          </a:extLst>
        </xdr:cNvPr>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26688</xdr:rowOff>
    </xdr:from>
    <xdr:ext cx="405111" cy="259045"/>
    <xdr:sp macro="" textlink="">
      <xdr:nvSpPr>
        <xdr:cNvPr id="522" name="【消防施設】&#10;有形固定資産減価償却率平均値テキスト">
          <a:extLst>
            <a:ext uri="{FF2B5EF4-FFF2-40B4-BE49-F238E27FC236}">
              <a16:creationId xmlns:a16="http://schemas.microsoft.com/office/drawing/2014/main" id="{2E7A7122-018B-47D6-834E-764DC84996BD}"/>
            </a:ext>
          </a:extLst>
        </xdr:cNvPr>
        <xdr:cNvSpPr txBox="1"/>
      </xdr:nvSpPr>
      <xdr:spPr>
        <a:xfrm>
          <a:off x="16357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523" name="フローチャート: 判断 522">
          <a:extLst>
            <a:ext uri="{FF2B5EF4-FFF2-40B4-BE49-F238E27FC236}">
              <a16:creationId xmlns:a16="http://schemas.microsoft.com/office/drawing/2014/main" id="{823677BF-1E60-44F9-BFDA-AFB61AE22728}"/>
            </a:ext>
          </a:extLst>
        </xdr:cNvPr>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524" name="フローチャート: 判断 523">
          <a:extLst>
            <a:ext uri="{FF2B5EF4-FFF2-40B4-BE49-F238E27FC236}">
              <a16:creationId xmlns:a16="http://schemas.microsoft.com/office/drawing/2014/main" id="{3526AEBE-5F9D-4C5A-B917-F10B66B4177B}"/>
            </a:ext>
          </a:extLst>
        </xdr:cNvPr>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525" name="フローチャート: 判断 524">
          <a:extLst>
            <a:ext uri="{FF2B5EF4-FFF2-40B4-BE49-F238E27FC236}">
              <a16:creationId xmlns:a16="http://schemas.microsoft.com/office/drawing/2014/main" id="{5263F28D-13F4-4C9D-A241-6E93B987205C}"/>
            </a:ext>
          </a:extLst>
        </xdr:cNvPr>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526" name="フローチャート: 判断 525">
          <a:extLst>
            <a:ext uri="{FF2B5EF4-FFF2-40B4-BE49-F238E27FC236}">
              <a16:creationId xmlns:a16="http://schemas.microsoft.com/office/drawing/2014/main" id="{0531021D-DE16-453A-B14E-3554406B85D3}"/>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527" name="フローチャート: 判断 526">
          <a:extLst>
            <a:ext uri="{FF2B5EF4-FFF2-40B4-BE49-F238E27FC236}">
              <a16:creationId xmlns:a16="http://schemas.microsoft.com/office/drawing/2014/main" id="{F4203C20-355F-4D5B-AE15-7F375B679151}"/>
            </a:ext>
          </a:extLst>
        </xdr:cNvPr>
        <xdr:cNvSpPr/>
      </xdr:nvSpPr>
      <xdr:spPr>
        <a:xfrm>
          <a:off x="12763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ACE47202-120B-4759-970A-6D6900276A9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11FA69CE-D518-4EA1-BAB8-2DAE2DFDDBF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630688A6-1F83-42C0-8117-62F95D2B8CE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A7A23DBD-7B91-4C81-A3E7-13A145DCF42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25594A92-B0CA-4F47-9370-5E90927F383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38736</xdr:rowOff>
    </xdr:from>
    <xdr:to>
      <xdr:col>85</xdr:col>
      <xdr:colOff>177800</xdr:colOff>
      <xdr:row>80</xdr:row>
      <xdr:rowOff>140336</xdr:rowOff>
    </xdr:to>
    <xdr:sp macro="" textlink="">
      <xdr:nvSpPr>
        <xdr:cNvPr id="533" name="楕円 532">
          <a:extLst>
            <a:ext uri="{FF2B5EF4-FFF2-40B4-BE49-F238E27FC236}">
              <a16:creationId xmlns:a16="http://schemas.microsoft.com/office/drawing/2014/main" id="{CF7B445A-F3B9-48CD-B0CD-0A1CA642FCB7}"/>
            </a:ext>
          </a:extLst>
        </xdr:cNvPr>
        <xdr:cNvSpPr/>
      </xdr:nvSpPr>
      <xdr:spPr>
        <a:xfrm>
          <a:off x="162687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61613</xdr:rowOff>
    </xdr:from>
    <xdr:ext cx="405111" cy="259045"/>
    <xdr:sp macro="" textlink="">
      <xdr:nvSpPr>
        <xdr:cNvPr id="534" name="【消防施設】&#10;有形固定資産減価償却率該当値テキスト">
          <a:extLst>
            <a:ext uri="{FF2B5EF4-FFF2-40B4-BE49-F238E27FC236}">
              <a16:creationId xmlns:a16="http://schemas.microsoft.com/office/drawing/2014/main" id="{68F60589-7F06-46A9-81C3-527B5E3147E6}"/>
            </a:ext>
          </a:extLst>
        </xdr:cNvPr>
        <xdr:cNvSpPr txBox="1"/>
      </xdr:nvSpPr>
      <xdr:spPr>
        <a:xfrm>
          <a:off x="16357600"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162561</xdr:rowOff>
    </xdr:from>
    <xdr:to>
      <xdr:col>81</xdr:col>
      <xdr:colOff>101600</xdr:colOff>
      <xdr:row>80</xdr:row>
      <xdr:rowOff>92711</xdr:rowOff>
    </xdr:to>
    <xdr:sp macro="" textlink="">
      <xdr:nvSpPr>
        <xdr:cNvPr id="535" name="楕円 534">
          <a:extLst>
            <a:ext uri="{FF2B5EF4-FFF2-40B4-BE49-F238E27FC236}">
              <a16:creationId xmlns:a16="http://schemas.microsoft.com/office/drawing/2014/main" id="{C7D5B68E-8688-49D5-A564-A71754A26133}"/>
            </a:ext>
          </a:extLst>
        </xdr:cNvPr>
        <xdr:cNvSpPr/>
      </xdr:nvSpPr>
      <xdr:spPr>
        <a:xfrm>
          <a:off x="15430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41911</xdr:rowOff>
    </xdr:from>
    <xdr:to>
      <xdr:col>85</xdr:col>
      <xdr:colOff>127000</xdr:colOff>
      <xdr:row>80</xdr:row>
      <xdr:rowOff>89536</xdr:rowOff>
    </xdr:to>
    <xdr:cxnSp macro="">
      <xdr:nvCxnSpPr>
        <xdr:cNvPr id="536" name="直線コネクタ 535">
          <a:extLst>
            <a:ext uri="{FF2B5EF4-FFF2-40B4-BE49-F238E27FC236}">
              <a16:creationId xmlns:a16="http://schemas.microsoft.com/office/drawing/2014/main" id="{9E0EF6EA-2C4F-4FB2-941F-C19050A53EF6}"/>
            </a:ext>
          </a:extLst>
        </xdr:cNvPr>
        <xdr:cNvCxnSpPr/>
      </xdr:nvCxnSpPr>
      <xdr:spPr>
        <a:xfrm>
          <a:off x="15481300" y="13757911"/>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111125</xdr:rowOff>
    </xdr:from>
    <xdr:to>
      <xdr:col>76</xdr:col>
      <xdr:colOff>165100</xdr:colOff>
      <xdr:row>80</xdr:row>
      <xdr:rowOff>41275</xdr:rowOff>
    </xdr:to>
    <xdr:sp macro="" textlink="">
      <xdr:nvSpPr>
        <xdr:cNvPr id="537" name="楕円 536">
          <a:extLst>
            <a:ext uri="{FF2B5EF4-FFF2-40B4-BE49-F238E27FC236}">
              <a16:creationId xmlns:a16="http://schemas.microsoft.com/office/drawing/2014/main" id="{1E71E64A-841C-40F2-BE3F-6AA6CF52E05C}"/>
            </a:ext>
          </a:extLst>
        </xdr:cNvPr>
        <xdr:cNvSpPr/>
      </xdr:nvSpPr>
      <xdr:spPr>
        <a:xfrm>
          <a:off x="14541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161925</xdr:rowOff>
    </xdr:from>
    <xdr:to>
      <xdr:col>81</xdr:col>
      <xdr:colOff>50800</xdr:colOff>
      <xdr:row>80</xdr:row>
      <xdr:rowOff>41911</xdr:rowOff>
    </xdr:to>
    <xdr:cxnSp macro="">
      <xdr:nvCxnSpPr>
        <xdr:cNvPr id="538" name="直線コネクタ 537">
          <a:extLst>
            <a:ext uri="{FF2B5EF4-FFF2-40B4-BE49-F238E27FC236}">
              <a16:creationId xmlns:a16="http://schemas.microsoft.com/office/drawing/2014/main" id="{83DEE1E0-756A-488E-BF7A-7C91A9C22245}"/>
            </a:ext>
          </a:extLst>
        </xdr:cNvPr>
        <xdr:cNvCxnSpPr/>
      </xdr:nvCxnSpPr>
      <xdr:spPr>
        <a:xfrm>
          <a:off x="14592300" y="1370647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73025</xdr:rowOff>
    </xdr:from>
    <xdr:to>
      <xdr:col>72</xdr:col>
      <xdr:colOff>38100</xdr:colOff>
      <xdr:row>85</xdr:row>
      <xdr:rowOff>3175</xdr:rowOff>
    </xdr:to>
    <xdr:sp macro="" textlink="">
      <xdr:nvSpPr>
        <xdr:cNvPr id="539" name="楕円 538">
          <a:extLst>
            <a:ext uri="{FF2B5EF4-FFF2-40B4-BE49-F238E27FC236}">
              <a16:creationId xmlns:a16="http://schemas.microsoft.com/office/drawing/2014/main" id="{00A846B7-3EEC-4B71-B72C-7211280A75D3}"/>
            </a:ext>
          </a:extLst>
        </xdr:cNvPr>
        <xdr:cNvSpPr/>
      </xdr:nvSpPr>
      <xdr:spPr>
        <a:xfrm>
          <a:off x="13652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161925</xdr:rowOff>
    </xdr:from>
    <xdr:to>
      <xdr:col>76</xdr:col>
      <xdr:colOff>114300</xdr:colOff>
      <xdr:row>84</xdr:row>
      <xdr:rowOff>123825</xdr:rowOff>
    </xdr:to>
    <xdr:cxnSp macro="">
      <xdr:nvCxnSpPr>
        <xdr:cNvPr id="540" name="直線コネクタ 539">
          <a:extLst>
            <a:ext uri="{FF2B5EF4-FFF2-40B4-BE49-F238E27FC236}">
              <a16:creationId xmlns:a16="http://schemas.microsoft.com/office/drawing/2014/main" id="{1920ED39-FCD6-46AF-B9C0-CBD900AF596C}"/>
            </a:ext>
          </a:extLst>
        </xdr:cNvPr>
        <xdr:cNvCxnSpPr/>
      </xdr:nvCxnSpPr>
      <xdr:spPr>
        <a:xfrm flipV="1">
          <a:off x="13703300" y="13706475"/>
          <a:ext cx="889000" cy="81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78739</xdr:rowOff>
    </xdr:from>
    <xdr:to>
      <xdr:col>67</xdr:col>
      <xdr:colOff>101600</xdr:colOff>
      <xdr:row>86</xdr:row>
      <xdr:rowOff>8889</xdr:rowOff>
    </xdr:to>
    <xdr:sp macro="" textlink="">
      <xdr:nvSpPr>
        <xdr:cNvPr id="541" name="楕円 540">
          <a:extLst>
            <a:ext uri="{FF2B5EF4-FFF2-40B4-BE49-F238E27FC236}">
              <a16:creationId xmlns:a16="http://schemas.microsoft.com/office/drawing/2014/main" id="{25FFD105-56F5-4CAF-BF7C-E7FB76A1D4AE}"/>
            </a:ext>
          </a:extLst>
        </xdr:cNvPr>
        <xdr:cNvSpPr/>
      </xdr:nvSpPr>
      <xdr:spPr>
        <a:xfrm>
          <a:off x="12763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123825</xdr:rowOff>
    </xdr:from>
    <xdr:to>
      <xdr:col>71</xdr:col>
      <xdr:colOff>177800</xdr:colOff>
      <xdr:row>85</xdr:row>
      <xdr:rowOff>129539</xdr:rowOff>
    </xdr:to>
    <xdr:cxnSp macro="">
      <xdr:nvCxnSpPr>
        <xdr:cNvPr id="542" name="直線コネクタ 541">
          <a:extLst>
            <a:ext uri="{FF2B5EF4-FFF2-40B4-BE49-F238E27FC236}">
              <a16:creationId xmlns:a16="http://schemas.microsoft.com/office/drawing/2014/main" id="{359B8094-42AB-4561-8880-2F98AD9D7759}"/>
            </a:ext>
          </a:extLst>
        </xdr:cNvPr>
        <xdr:cNvCxnSpPr/>
      </xdr:nvCxnSpPr>
      <xdr:spPr>
        <a:xfrm flipV="1">
          <a:off x="12814300" y="14525625"/>
          <a:ext cx="889000" cy="17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83838</xdr:rowOff>
    </xdr:from>
    <xdr:ext cx="405111" cy="259045"/>
    <xdr:sp macro="" textlink="">
      <xdr:nvSpPr>
        <xdr:cNvPr id="543" name="n_1aveValue【消防施設】&#10;有形固定資産減価償却率">
          <a:extLst>
            <a:ext uri="{FF2B5EF4-FFF2-40B4-BE49-F238E27FC236}">
              <a16:creationId xmlns:a16="http://schemas.microsoft.com/office/drawing/2014/main" id="{6829471C-E5B5-4309-B655-88AF5007DFB6}"/>
            </a:ext>
          </a:extLst>
        </xdr:cNvPr>
        <xdr:cNvSpPr txBox="1"/>
      </xdr:nvSpPr>
      <xdr:spPr>
        <a:xfrm>
          <a:off x="15266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116222</xdr:rowOff>
    </xdr:from>
    <xdr:ext cx="405111" cy="259045"/>
    <xdr:sp macro="" textlink="">
      <xdr:nvSpPr>
        <xdr:cNvPr id="544" name="n_2aveValue【消防施設】&#10;有形固定資産減価償却率">
          <a:extLst>
            <a:ext uri="{FF2B5EF4-FFF2-40B4-BE49-F238E27FC236}">
              <a16:creationId xmlns:a16="http://schemas.microsoft.com/office/drawing/2014/main" id="{7B385C93-512E-49A4-B9FA-7D94D6E25CA1}"/>
            </a:ext>
          </a:extLst>
        </xdr:cNvPr>
        <xdr:cNvSpPr txBox="1"/>
      </xdr:nvSpPr>
      <xdr:spPr>
        <a:xfrm>
          <a:off x="14389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545" name="n_3aveValue【消防施設】&#10;有形固定資産減価償却率">
          <a:extLst>
            <a:ext uri="{FF2B5EF4-FFF2-40B4-BE49-F238E27FC236}">
              <a16:creationId xmlns:a16="http://schemas.microsoft.com/office/drawing/2014/main" id="{7E7B70FB-99F8-4B61-B2AD-71984F994191}"/>
            </a:ext>
          </a:extLst>
        </xdr:cNvPr>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15891</xdr:rowOff>
    </xdr:from>
    <xdr:ext cx="405111" cy="259045"/>
    <xdr:sp macro="" textlink="">
      <xdr:nvSpPr>
        <xdr:cNvPr id="546" name="n_4aveValue【消防施設】&#10;有形固定資産減価償却率">
          <a:extLst>
            <a:ext uri="{FF2B5EF4-FFF2-40B4-BE49-F238E27FC236}">
              <a16:creationId xmlns:a16="http://schemas.microsoft.com/office/drawing/2014/main" id="{A6E99A96-7BC4-4C3D-A4FD-483E0DB701B3}"/>
            </a:ext>
          </a:extLst>
        </xdr:cNvPr>
        <xdr:cNvSpPr txBox="1"/>
      </xdr:nvSpPr>
      <xdr:spPr>
        <a:xfrm>
          <a:off x="12611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109238</xdr:rowOff>
    </xdr:from>
    <xdr:ext cx="405111" cy="259045"/>
    <xdr:sp macro="" textlink="">
      <xdr:nvSpPr>
        <xdr:cNvPr id="547" name="n_1mainValue【消防施設】&#10;有形固定資産減価償却率">
          <a:extLst>
            <a:ext uri="{FF2B5EF4-FFF2-40B4-BE49-F238E27FC236}">
              <a16:creationId xmlns:a16="http://schemas.microsoft.com/office/drawing/2014/main" id="{F345E93F-1306-4D23-9BA1-0DA4CCFC8ABD}"/>
            </a:ext>
          </a:extLst>
        </xdr:cNvPr>
        <xdr:cNvSpPr txBox="1"/>
      </xdr:nvSpPr>
      <xdr:spPr>
        <a:xfrm>
          <a:off x="152660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57802</xdr:rowOff>
    </xdr:from>
    <xdr:ext cx="405111" cy="259045"/>
    <xdr:sp macro="" textlink="">
      <xdr:nvSpPr>
        <xdr:cNvPr id="548" name="n_2mainValue【消防施設】&#10;有形固定資産減価償却率">
          <a:extLst>
            <a:ext uri="{FF2B5EF4-FFF2-40B4-BE49-F238E27FC236}">
              <a16:creationId xmlns:a16="http://schemas.microsoft.com/office/drawing/2014/main" id="{0A81E0AA-D92E-4108-8565-6542562D53B3}"/>
            </a:ext>
          </a:extLst>
        </xdr:cNvPr>
        <xdr:cNvSpPr txBox="1"/>
      </xdr:nvSpPr>
      <xdr:spPr>
        <a:xfrm>
          <a:off x="14389744"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165752</xdr:rowOff>
    </xdr:from>
    <xdr:ext cx="405111" cy="259045"/>
    <xdr:sp macro="" textlink="">
      <xdr:nvSpPr>
        <xdr:cNvPr id="549" name="n_3mainValue【消防施設】&#10;有形固定資産減価償却率">
          <a:extLst>
            <a:ext uri="{FF2B5EF4-FFF2-40B4-BE49-F238E27FC236}">
              <a16:creationId xmlns:a16="http://schemas.microsoft.com/office/drawing/2014/main" id="{ABFE5B1A-E027-4BC3-A66A-90AB546DAA55}"/>
            </a:ext>
          </a:extLst>
        </xdr:cNvPr>
        <xdr:cNvSpPr txBox="1"/>
      </xdr:nvSpPr>
      <xdr:spPr>
        <a:xfrm>
          <a:off x="13500744" y="1456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16</xdr:rowOff>
    </xdr:from>
    <xdr:ext cx="405111" cy="259045"/>
    <xdr:sp macro="" textlink="">
      <xdr:nvSpPr>
        <xdr:cNvPr id="550" name="n_4mainValue【消防施設】&#10;有形固定資産減価償却率">
          <a:extLst>
            <a:ext uri="{FF2B5EF4-FFF2-40B4-BE49-F238E27FC236}">
              <a16:creationId xmlns:a16="http://schemas.microsoft.com/office/drawing/2014/main" id="{0CA2A2DD-9022-4F69-87DD-E0B8B0EC5592}"/>
            </a:ext>
          </a:extLst>
        </xdr:cNvPr>
        <xdr:cNvSpPr txBox="1"/>
      </xdr:nvSpPr>
      <xdr:spPr>
        <a:xfrm>
          <a:off x="12611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1" name="正方形/長方形 550">
          <a:extLst>
            <a:ext uri="{FF2B5EF4-FFF2-40B4-BE49-F238E27FC236}">
              <a16:creationId xmlns:a16="http://schemas.microsoft.com/office/drawing/2014/main" id="{C9B07A03-9688-412C-A359-1AE51E93B65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2" name="正方形/長方形 551">
          <a:extLst>
            <a:ext uri="{FF2B5EF4-FFF2-40B4-BE49-F238E27FC236}">
              <a16:creationId xmlns:a16="http://schemas.microsoft.com/office/drawing/2014/main" id="{E0D2293A-2F60-4753-A330-875D6B9A34F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3" name="正方形/長方形 552">
          <a:extLst>
            <a:ext uri="{FF2B5EF4-FFF2-40B4-BE49-F238E27FC236}">
              <a16:creationId xmlns:a16="http://schemas.microsoft.com/office/drawing/2014/main" id="{DBA92DB3-727D-487E-A665-B5D416655C2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4" name="正方形/長方形 553">
          <a:extLst>
            <a:ext uri="{FF2B5EF4-FFF2-40B4-BE49-F238E27FC236}">
              <a16:creationId xmlns:a16="http://schemas.microsoft.com/office/drawing/2014/main" id="{C9AE42E0-A671-42DD-984E-3F65E6D423F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5" name="正方形/長方形 554">
          <a:extLst>
            <a:ext uri="{FF2B5EF4-FFF2-40B4-BE49-F238E27FC236}">
              <a16:creationId xmlns:a16="http://schemas.microsoft.com/office/drawing/2014/main" id="{660CF225-8D1F-4B2D-ADC0-2875A1E0C02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6" name="正方形/長方形 555">
          <a:extLst>
            <a:ext uri="{FF2B5EF4-FFF2-40B4-BE49-F238E27FC236}">
              <a16:creationId xmlns:a16="http://schemas.microsoft.com/office/drawing/2014/main" id="{E68C3D8D-04DD-4721-8C7D-910F326473D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7" name="正方形/長方形 556">
          <a:extLst>
            <a:ext uri="{FF2B5EF4-FFF2-40B4-BE49-F238E27FC236}">
              <a16:creationId xmlns:a16="http://schemas.microsoft.com/office/drawing/2014/main" id="{C28BDD41-713A-4AE7-80C9-9409F9B1032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8" name="正方形/長方形 557">
          <a:extLst>
            <a:ext uri="{FF2B5EF4-FFF2-40B4-BE49-F238E27FC236}">
              <a16:creationId xmlns:a16="http://schemas.microsoft.com/office/drawing/2014/main" id="{3904549A-303B-45EF-823D-0563C96F321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9" name="テキスト ボックス 558">
          <a:extLst>
            <a:ext uri="{FF2B5EF4-FFF2-40B4-BE49-F238E27FC236}">
              <a16:creationId xmlns:a16="http://schemas.microsoft.com/office/drawing/2014/main" id="{68455BE8-4B30-4D37-84A7-E3A94BCB821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0" name="直線コネクタ 559">
          <a:extLst>
            <a:ext uri="{FF2B5EF4-FFF2-40B4-BE49-F238E27FC236}">
              <a16:creationId xmlns:a16="http://schemas.microsoft.com/office/drawing/2014/main" id="{89ACC160-41D9-4C17-BD9D-EEE6303F31C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1" name="直線コネクタ 560">
          <a:extLst>
            <a:ext uri="{FF2B5EF4-FFF2-40B4-BE49-F238E27FC236}">
              <a16:creationId xmlns:a16="http://schemas.microsoft.com/office/drawing/2014/main" id="{0678A808-4C17-45A5-87D1-20BD26AD308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2" name="テキスト ボックス 561">
          <a:extLst>
            <a:ext uri="{FF2B5EF4-FFF2-40B4-BE49-F238E27FC236}">
              <a16:creationId xmlns:a16="http://schemas.microsoft.com/office/drawing/2014/main" id="{27D3B2BB-CAC0-4B36-AE9B-89EB2E58F03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3" name="直線コネクタ 562">
          <a:extLst>
            <a:ext uri="{FF2B5EF4-FFF2-40B4-BE49-F238E27FC236}">
              <a16:creationId xmlns:a16="http://schemas.microsoft.com/office/drawing/2014/main" id="{6846EA27-BD79-4526-90CB-8917250EC89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4" name="テキスト ボックス 563">
          <a:extLst>
            <a:ext uri="{FF2B5EF4-FFF2-40B4-BE49-F238E27FC236}">
              <a16:creationId xmlns:a16="http://schemas.microsoft.com/office/drawing/2014/main" id="{F2589204-7CD7-40CD-806F-EAAFA4E5048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5" name="直線コネクタ 564">
          <a:extLst>
            <a:ext uri="{FF2B5EF4-FFF2-40B4-BE49-F238E27FC236}">
              <a16:creationId xmlns:a16="http://schemas.microsoft.com/office/drawing/2014/main" id="{ABB34979-6804-4E52-BC52-BAE1FFC7F91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6" name="テキスト ボックス 565">
          <a:extLst>
            <a:ext uri="{FF2B5EF4-FFF2-40B4-BE49-F238E27FC236}">
              <a16:creationId xmlns:a16="http://schemas.microsoft.com/office/drawing/2014/main" id="{8D222166-C837-48A8-9238-4B3DD743F08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7" name="直線コネクタ 566">
          <a:extLst>
            <a:ext uri="{FF2B5EF4-FFF2-40B4-BE49-F238E27FC236}">
              <a16:creationId xmlns:a16="http://schemas.microsoft.com/office/drawing/2014/main" id="{A8CC5414-F90C-436A-880B-A6F99057DC1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8" name="テキスト ボックス 567">
          <a:extLst>
            <a:ext uri="{FF2B5EF4-FFF2-40B4-BE49-F238E27FC236}">
              <a16:creationId xmlns:a16="http://schemas.microsoft.com/office/drawing/2014/main" id="{FC8B5EF0-E678-4648-A0B0-9C0057F4793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9" name="直線コネクタ 568">
          <a:extLst>
            <a:ext uri="{FF2B5EF4-FFF2-40B4-BE49-F238E27FC236}">
              <a16:creationId xmlns:a16="http://schemas.microsoft.com/office/drawing/2014/main" id="{9028ED98-5335-4286-A19A-F27AA442EF7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0" name="テキスト ボックス 569">
          <a:extLst>
            <a:ext uri="{FF2B5EF4-FFF2-40B4-BE49-F238E27FC236}">
              <a16:creationId xmlns:a16="http://schemas.microsoft.com/office/drawing/2014/main" id="{A5015163-60E8-4007-8F7B-542632A090B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1" name="【消防施設】&#10;一人当たり面積グラフ枠">
          <a:extLst>
            <a:ext uri="{FF2B5EF4-FFF2-40B4-BE49-F238E27FC236}">
              <a16:creationId xmlns:a16="http://schemas.microsoft.com/office/drawing/2014/main" id="{71667775-C70D-4608-B82E-1347A009C8F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572" name="直線コネクタ 571">
          <a:extLst>
            <a:ext uri="{FF2B5EF4-FFF2-40B4-BE49-F238E27FC236}">
              <a16:creationId xmlns:a16="http://schemas.microsoft.com/office/drawing/2014/main" id="{2B6A748D-583D-45C1-BCC5-7026B182DDAC}"/>
            </a:ext>
          </a:extLst>
        </xdr:cNvPr>
        <xdr:cNvCxnSpPr/>
      </xdr:nvCxnSpPr>
      <xdr:spPr>
        <a:xfrm flipV="1">
          <a:off x="221608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573" name="【消防施設】&#10;一人当たり面積最小値テキスト">
          <a:extLst>
            <a:ext uri="{FF2B5EF4-FFF2-40B4-BE49-F238E27FC236}">
              <a16:creationId xmlns:a16="http://schemas.microsoft.com/office/drawing/2014/main" id="{CDB73C60-61DC-4A09-9E93-1C192F795072}"/>
            </a:ext>
          </a:extLst>
        </xdr:cNvPr>
        <xdr:cNvSpPr txBox="1"/>
      </xdr:nvSpPr>
      <xdr:spPr>
        <a:xfrm>
          <a:off x="221996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574" name="直線コネクタ 573">
          <a:extLst>
            <a:ext uri="{FF2B5EF4-FFF2-40B4-BE49-F238E27FC236}">
              <a16:creationId xmlns:a16="http://schemas.microsoft.com/office/drawing/2014/main" id="{7877BDE2-BE68-4272-8B9D-45AFA5EDD7FF}"/>
            </a:ext>
          </a:extLst>
        </xdr:cNvPr>
        <xdr:cNvCxnSpPr/>
      </xdr:nvCxnSpPr>
      <xdr:spPr>
        <a:xfrm>
          <a:off x="22072600" y="1477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575" name="【消防施設】&#10;一人当たり面積最大値テキスト">
          <a:extLst>
            <a:ext uri="{FF2B5EF4-FFF2-40B4-BE49-F238E27FC236}">
              <a16:creationId xmlns:a16="http://schemas.microsoft.com/office/drawing/2014/main" id="{D4E488A9-0826-4277-89C2-191A88E60AC7}"/>
            </a:ext>
          </a:extLst>
        </xdr:cNvPr>
        <xdr:cNvSpPr txBox="1"/>
      </xdr:nvSpPr>
      <xdr:spPr>
        <a:xfrm>
          <a:off x="221996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576" name="直線コネクタ 575">
          <a:extLst>
            <a:ext uri="{FF2B5EF4-FFF2-40B4-BE49-F238E27FC236}">
              <a16:creationId xmlns:a16="http://schemas.microsoft.com/office/drawing/2014/main" id="{A9463EE7-6BE1-46DA-ABAD-3D8CDC06F868}"/>
            </a:ext>
          </a:extLst>
        </xdr:cNvPr>
        <xdr:cNvCxnSpPr/>
      </xdr:nvCxnSpPr>
      <xdr:spPr>
        <a:xfrm>
          <a:off x="22072600" y="1349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81042</xdr:rowOff>
    </xdr:from>
    <xdr:ext cx="469744" cy="259045"/>
    <xdr:sp macro="" textlink="">
      <xdr:nvSpPr>
        <xdr:cNvPr id="577" name="【消防施設】&#10;一人当たり面積平均値テキスト">
          <a:extLst>
            <a:ext uri="{FF2B5EF4-FFF2-40B4-BE49-F238E27FC236}">
              <a16:creationId xmlns:a16="http://schemas.microsoft.com/office/drawing/2014/main" id="{41D58893-107A-486C-9D04-6661BEF87407}"/>
            </a:ext>
          </a:extLst>
        </xdr:cNvPr>
        <xdr:cNvSpPr txBox="1"/>
      </xdr:nvSpPr>
      <xdr:spPr>
        <a:xfrm>
          <a:off x="22199600" y="14482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578" name="フローチャート: 判断 577">
          <a:extLst>
            <a:ext uri="{FF2B5EF4-FFF2-40B4-BE49-F238E27FC236}">
              <a16:creationId xmlns:a16="http://schemas.microsoft.com/office/drawing/2014/main" id="{42A2EAB8-7680-41DE-9B4D-B2E4D95BED3B}"/>
            </a:ext>
          </a:extLst>
        </xdr:cNvPr>
        <xdr:cNvSpPr/>
      </xdr:nvSpPr>
      <xdr:spPr>
        <a:xfrm>
          <a:off x="221107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579" name="フローチャート: 判断 578">
          <a:extLst>
            <a:ext uri="{FF2B5EF4-FFF2-40B4-BE49-F238E27FC236}">
              <a16:creationId xmlns:a16="http://schemas.microsoft.com/office/drawing/2014/main" id="{353B45AA-41DB-43AF-8CB5-EFCAB705F33F}"/>
            </a:ext>
          </a:extLst>
        </xdr:cNvPr>
        <xdr:cNvSpPr/>
      </xdr:nvSpPr>
      <xdr:spPr>
        <a:xfrm>
          <a:off x="21272500" y="146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580" name="フローチャート: 判断 579">
          <a:extLst>
            <a:ext uri="{FF2B5EF4-FFF2-40B4-BE49-F238E27FC236}">
              <a16:creationId xmlns:a16="http://schemas.microsoft.com/office/drawing/2014/main" id="{FF12A73C-3183-40C2-8715-7B12807A8422}"/>
            </a:ext>
          </a:extLst>
        </xdr:cNvPr>
        <xdr:cNvSpPr/>
      </xdr:nvSpPr>
      <xdr:spPr>
        <a:xfrm>
          <a:off x="20383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581" name="フローチャート: 判断 580">
          <a:extLst>
            <a:ext uri="{FF2B5EF4-FFF2-40B4-BE49-F238E27FC236}">
              <a16:creationId xmlns:a16="http://schemas.microsoft.com/office/drawing/2014/main" id="{851BC953-32C3-47CB-8BBC-BADC0F7FCE5F}"/>
            </a:ext>
          </a:extLst>
        </xdr:cNvPr>
        <xdr:cNvSpPr/>
      </xdr:nvSpPr>
      <xdr:spPr>
        <a:xfrm>
          <a:off x="1949450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582" name="フローチャート: 判断 581">
          <a:extLst>
            <a:ext uri="{FF2B5EF4-FFF2-40B4-BE49-F238E27FC236}">
              <a16:creationId xmlns:a16="http://schemas.microsoft.com/office/drawing/2014/main" id="{6948D852-52C6-4921-AD25-06DAE0F68736}"/>
            </a:ext>
          </a:extLst>
        </xdr:cNvPr>
        <xdr:cNvSpPr/>
      </xdr:nvSpPr>
      <xdr:spPr>
        <a:xfrm>
          <a:off x="18605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BA446D62-37DA-47FD-A7F9-8A03CF8311F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4CAFB3FD-ABCE-41C6-8966-F63B5B74986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C209EE1A-CB2D-4141-BD8C-79987674E70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C87C0672-B07C-400D-AF5D-7C4431700D3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BD18F3FD-D6C3-4176-940D-BA2E2EBD959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122859</xdr:rowOff>
    </xdr:from>
    <xdr:to>
      <xdr:col>116</xdr:col>
      <xdr:colOff>114300</xdr:colOff>
      <xdr:row>86</xdr:row>
      <xdr:rowOff>53009</xdr:rowOff>
    </xdr:to>
    <xdr:sp macro="" textlink="">
      <xdr:nvSpPr>
        <xdr:cNvPr id="588" name="楕円 587">
          <a:extLst>
            <a:ext uri="{FF2B5EF4-FFF2-40B4-BE49-F238E27FC236}">
              <a16:creationId xmlns:a16="http://schemas.microsoft.com/office/drawing/2014/main" id="{1F5F4F94-7BBA-4879-92F5-4538CD26E945}"/>
            </a:ext>
          </a:extLst>
        </xdr:cNvPr>
        <xdr:cNvSpPr/>
      </xdr:nvSpPr>
      <xdr:spPr>
        <a:xfrm>
          <a:off x="22110700" y="1469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37786</xdr:rowOff>
    </xdr:from>
    <xdr:ext cx="469744" cy="259045"/>
    <xdr:sp macro="" textlink="">
      <xdr:nvSpPr>
        <xdr:cNvPr id="589" name="【消防施設】&#10;一人当たり面積該当値テキスト">
          <a:extLst>
            <a:ext uri="{FF2B5EF4-FFF2-40B4-BE49-F238E27FC236}">
              <a16:creationId xmlns:a16="http://schemas.microsoft.com/office/drawing/2014/main" id="{3DC2CDDA-CDEE-4453-B145-A554C6A4F797}"/>
            </a:ext>
          </a:extLst>
        </xdr:cNvPr>
        <xdr:cNvSpPr txBox="1"/>
      </xdr:nvSpPr>
      <xdr:spPr>
        <a:xfrm>
          <a:off x="22199600" y="1461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590" name="楕円 589">
          <a:extLst>
            <a:ext uri="{FF2B5EF4-FFF2-40B4-BE49-F238E27FC236}">
              <a16:creationId xmlns:a16="http://schemas.microsoft.com/office/drawing/2014/main" id="{36FAF2B7-16CC-45D7-98DD-4326504B6087}"/>
            </a:ext>
          </a:extLst>
        </xdr:cNvPr>
        <xdr:cNvSpPr/>
      </xdr:nvSpPr>
      <xdr:spPr>
        <a:xfrm>
          <a:off x="21272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1524</xdr:rowOff>
    </xdr:from>
    <xdr:to>
      <xdr:col>116</xdr:col>
      <xdr:colOff>63500</xdr:colOff>
      <xdr:row>86</xdr:row>
      <xdr:rowOff>2209</xdr:rowOff>
    </xdr:to>
    <xdr:cxnSp macro="">
      <xdr:nvCxnSpPr>
        <xdr:cNvPr id="591" name="直線コネクタ 590">
          <a:extLst>
            <a:ext uri="{FF2B5EF4-FFF2-40B4-BE49-F238E27FC236}">
              <a16:creationId xmlns:a16="http://schemas.microsoft.com/office/drawing/2014/main" id="{997D5F1E-4123-4A80-A384-547E22F495D5}"/>
            </a:ext>
          </a:extLst>
        </xdr:cNvPr>
        <xdr:cNvCxnSpPr/>
      </xdr:nvCxnSpPr>
      <xdr:spPr>
        <a:xfrm>
          <a:off x="21323300" y="14746224"/>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122859</xdr:rowOff>
    </xdr:from>
    <xdr:to>
      <xdr:col>107</xdr:col>
      <xdr:colOff>101600</xdr:colOff>
      <xdr:row>86</xdr:row>
      <xdr:rowOff>53009</xdr:rowOff>
    </xdr:to>
    <xdr:sp macro="" textlink="">
      <xdr:nvSpPr>
        <xdr:cNvPr id="592" name="楕円 591">
          <a:extLst>
            <a:ext uri="{FF2B5EF4-FFF2-40B4-BE49-F238E27FC236}">
              <a16:creationId xmlns:a16="http://schemas.microsoft.com/office/drawing/2014/main" id="{E3ED3ECF-D687-44F6-A251-B19C517D39BF}"/>
            </a:ext>
          </a:extLst>
        </xdr:cNvPr>
        <xdr:cNvSpPr/>
      </xdr:nvSpPr>
      <xdr:spPr>
        <a:xfrm>
          <a:off x="20383500" y="1469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xdr:rowOff>
    </xdr:from>
    <xdr:to>
      <xdr:col>111</xdr:col>
      <xdr:colOff>177800</xdr:colOff>
      <xdr:row>86</xdr:row>
      <xdr:rowOff>2209</xdr:rowOff>
    </xdr:to>
    <xdr:cxnSp macro="">
      <xdr:nvCxnSpPr>
        <xdr:cNvPr id="593" name="直線コネクタ 592">
          <a:extLst>
            <a:ext uri="{FF2B5EF4-FFF2-40B4-BE49-F238E27FC236}">
              <a16:creationId xmlns:a16="http://schemas.microsoft.com/office/drawing/2014/main" id="{7372E53B-ACCD-472E-AD58-9EB589F8BDC3}"/>
            </a:ext>
          </a:extLst>
        </xdr:cNvPr>
        <xdr:cNvCxnSpPr/>
      </xdr:nvCxnSpPr>
      <xdr:spPr>
        <a:xfrm flipV="1">
          <a:off x="20434300" y="14746224"/>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121489</xdr:rowOff>
    </xdr:from>
    <xdr:to>
      <xdr:col>102</xdr:col>
      <xdr:colOff>165100</xdr:colOff>
      <xdr:row>86</xdr:row>
      <xdr:rowOff>51639</xdr:rowOff>
    </xdr:to>
    <xdr:sp macro="" textlink="">
      <xdr:nvSpPr>
        <xdr:cNvPr id="594" name="楕円 593">
          <a:extLst>
            <a:ext uri="{FF2B5EF4-FFF2-40B4-BE49-F238E27FC236}">
              <a16:creationId xmlns:a16="http://schemas.microsoft.com/office/drawing/2014/main" id="{3A790C39-6764-44D5-BA4B-E7A732B58110}"/>
            </a:ext>
          </a:extLst>
        </xdr:cNvPr>
        <xdr:cNvSpPr/>
      </xdr:nvSpPr>
      <xdr:spPr>
        <a:xfrm>
          <a:off x="19494500" y="146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839</xdr:rowOff>
    </xdr:from>
    <xdr:to>
      <xdr:col>107</xdr:col>
      <xdr:colOff>50800</xdr:colOff>
      <xdr:row>86</xdr:row>
      <xdr:rowOff>2209</xdr:rowOff>
    </xdr:to>
    <xdr:cxnSp macro="">
      <xdr:nvCxnSpPr>
        <xdr:cNvPr id="595" name="直線コネクタ 594">
          <a:extLst>
            <a:ext uri="{FF2B5EF4-FFF2-40B4-BE49-F238E27FC236}">
              <a16:creationId xmlns:a16="http://schemas.microsoft.com/office/drawing/2014/main" id="{5A4BD239-AFC7-47B9-9197-4C099CB26BF0}"/>
            </a:ext>
          </a:extLst>
        </xdr:cNvPr>
        <xdr:cNvCxnSpPr/>
      </xdr:nvCxnSpPr>
      <xdr:spPr>
        <a:xfrm>
          <a:off x="19545300" y="14745539"/>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121717</xdr:rowOff>
    </xdr:from>
    <xdr:to>
      <xdr:col>98</xdr:col>
      <xdr:colOff>38100</xdr:colOff>
      <xdr:row>86</xdr:row>
      <xdr:rowOff>51867</xdr:rowOff>
    </xdr:to>
    <xdr:sp macro="" textlink="">
      <xdr:nvSpPr>
        <xdr:cNvPr id="596" name="楕円 595">
          <a:extLst>
            <a:ext uri="{FF2B5EF4-FFF2-40B4-BE49-F238E27FC236}">
              <a16:creationId xmlns:a16="http://schemas.microsoft.com/office/drawing/2014/main" id="{D8C6418B-DACC-4CF5-9A44-CD5C27AE055F}"/>
            </a:ext>
          </a:extLst>
        </xdr:cNvPr>
        <xdr:cNvSpPr/>
      </xdr:nvSpPr>
      <xdr:spPr>
        <a:xfrm>
          <a:off x="18605500" y="1469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839</xdr:rowOff>
    </xdr:from>
    <xdr:to>
      <xdr:col>102</xdr:col>
      <xdr:colOff>114300</xdr:colOff>
      <xdr:row>86</xdr:row>
      <xdr:rowOff>1067</xdr:rowOff>
    </xdr:to>
    <xdr:cxnSp macro="">
      <xdr:nvCxnSpPr>
        <xdr:cNvPr id="597" name="直線コネクタ 596">
          <a:extLst>
            <a:ext uri="{FF2B5EF4-FFF2-40B4-BE49-F238E27FC236}">
              <a16:creationId xmlns:a16="http://schemas.microsoft.com/office/drawing/2014/main" id="{2FA8F9D3-697A-423E-96C5-B95D0AA416D3}"/>
            </a:ext>
          </a:extLst>
        </xdr:cNvPr>
        <xdr:cNvCxnSpPr/>
      </xdr:nvCxnSpPr>
      <xdr:spPr>
        <a:xfrm flipV="1">
          <a:off x="18656300" y="1474553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35019</xdr:rowOff>
    </xdr:from>
    <xdr:ext cx="469744" cy="259045"/>
    <xdr:sp macro="" textlink="">
      <xdr:nvSpPr>
        <xdr:cNvPr id="598" name="n_1aveValue【消防施設】&#10;一人当たり面積">
          <a:extLst>
            <a:ext uri="{FF2B5EF4-FFF2-40B4-BE49-F238E27FC236}">
              <a16:creationId xmlns:a16="http://schemas.microsoft.com/office/drawing/2014/main" id="{4122D798-5D81-44E2-A082-4AA654F83209}"/>
            </a:ext>
          </a:extLst>
        </xdr:cNvPr>
        <xdr:cNvSpPr txBox="1"/>
      </xdr:nvSpPr>
      <xdr:spPr>
        <a:xfrm>
          <a:off x="21075727" y="1443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30446</xdr:rowOff>
    </xdr:from>
    <xdr:ext cx="469744" cy="259045"/>
    <xdr:sp macro="" textlink="">
      <xdr:nvSpPr>
        <xdr:cNvPr id="599" name="n_2aveValue【消防施設】&#10;一人当たり面積">
          <a:extLst>
            <a:ext uri="{FF2B5EF4-FFF2-40B4-BE49-F238E27FC236}">
              <a16:creationId xmlns:a16="http://schemas.microsoft.com/office/drawing/2014/main" id="{1FE37DC1-EA6A-41A6-A298-50ABAAEE8805}"/>
            </a:ext>
          </a:extLst>
        </xdr:cNvPr>
        <xdr:cNvSpPr txBox="1"/>
      </xdr:nvSpPr>
      <xdr:spPr>
        <a:xfrm>
          <a:off x="20199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26331</xdr:rowOff>
    </xdr:from>
    <xdr:ext cx="469744" cy="259045"/>
    <xdr:sp macro="" textlink="">
      <xdr:nvSpPr>
        <xdr:cNvPr id="600" name="n_3aveValue【消防施設】&#10;一人当たり面積">
          <a:extLst>
            <a:ext uri="{FF2B5EF4-FFF2-40B4-BE49-F238E27FC236}">
              <a16:creationId xmlns:a16="http://schemas.microsoft.com/office/drawing/2014/main" id="{8892D626-44A8-4C94-8FB6-2BE93B037D42}"/>
            </a:ext>
          </a:extLst>
        </xdr:cNvPr>
        <xdr:cNvSpPr txBox="1"/>
      </xdr:nvSpPr>
      <xdr:spPr>
        <a:xfrm>
          <a:off x="19310427" y="144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153433</xdr:rowOff>
    </xdr:from>
    <xdr:ext cx="469744" cy="259045"/>
    <xdr:sp macro="" textlink="">
      <xdr:nvSpPr>
        <xdr:cNvPr id="601" name="n_4aveValue【消防施設】&#10;一人当たり面積">
          <a:extLst>
            <a:ext uri="{FF2B5EF4-FFF2-40B4-BE49-F238E27FC236}">
              <a16:creationId xmlns:a16="http://schemas.microsoft.com/office/drawing/2014/main" id="{F2719A0B-E107-4C6A-8EAF-26DC6D40EBB8}"/>
            </a:ext>
          </a:extLst>
        </xdr:cNvPr>
        <xdr:cNvSpPr txBox="1"/>
      </xdr:nvSpPr>
      <xdr:spPr>
        <a:xfrm>
          <a:off x="18421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43451</xdr:rowOff>
    </xdr:from>
    <xdr:ext cx="469744" cy="259045"/>
    <xdr:sp macro="" textlink="">
      <xdr:nvSpPr>
        <xdr:cNvPr id="602" name="n_1mainValue【消防施設】&#10;一人当たり面積">
          <a:extLst>
            <a:ext uri="{FF2B5EF4-FFF2-40B4-BE49-F238E27FC236}">
              <a16:creationId xmlns:a16="http://schemas.microsoft.com/office/drawing/2014/main" id="{7EC4F2ED-A070-45E7-933E-CFCFBB84943C}"/>
            </a:ext>
          </a:extLst>
        </xdr:cNvPr>
        <xdr:cNvSpPr txBox="1"/>
      </xdr:nvSpPr>
      <xdr:spPr>
        <a:xfrm>
          <a:off x="21075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44136</xdr:rowOff>
    </xdr:from>
    <xdr:ext cx="469744" cy="259045"/>
    <xdr:sp macro="" textlink="">
      <xdr:nvSpPr>
        <xdr:cNvPr id="603" name="n_2mainValue【消防施設】&#10;一人当たり面積">
          <a:extLst>
            <a:ext uri="{FF2B5EF4-FFF2-40B4-BE49-F238E27FC236}">
              <a16:creationId xmlns:a16="http://schemas.microsoft.com/office/drawing/2014/main" id="{4A578F8E-8426-4383-A5D1-A5F2E2CEE632}"/>
            </a:ext>
          </a:extLst>
        </xdr:cNvPr>
        <xdr:cNvSpPr txBox="1"/>
      </xdr:nvSpPr>
      <xdr:spPr>
        <a:xfrm>
          <a:off x="20199427" y="1478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42766</xdr:rowOff>
    </xdr:from>
    <xdr:ext cx="469744" cy="259045"/>
    <xdr:sp macro="" textlink="">
      <xdr:nvSpPr>
        <xdr:cNvPr id="604" name="n_3mainValue【消防施設】&#10;一人当たり面積">
          <a:extLst>
            <a:ext uri="{FF2B5EF4-FFF2-40B4-BE49-F238E27FC236}">
              <a16:creationId xmlns:a16="http://schemas.microsoft.com/office/drawing/2014/main" id="{06B56B91-4149-4D48-A459-1068643FEB92}"/>
            </a:ext>
          </a:extLst>
        </xdr:cNvPr>
        <xdr:cNvSpPr txBox="1"/>
      </xdr:nvSpPr>
      <xdr:spPr>
        <a:xfrm>
          <a:off x="19310427" y="1478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42994</xdr:rowOff>
    </xdr:from>
    <xdr:ext cx="469744" cy="259045"/>
    <xdr:sp macro="" textlink="">
      <xdr:nvSpPr>
        <xdr:cNvPr id="605" name="n_4mainValue【消防施設】&#10;一人当たり面積">
          <a:extLst>
            <a:ext uri="{FF2B5EF4-FFF2-40B4-BE49-F238E27FC236}">
              <a16:creationId xmlns:a16="http://schemas.microsoft.com/office/drawing/2014/main" id="{8E476AB4-F0AA-4AD4-BCB0-15BE92BFAF96}"/>
            </a:ext>
          </a:extLst>
        </xdr:cNvPr>
        <xdr:cNvSpPr txBox="1"/>
      </xdr:nvSpPr>
      <xdr:spPr>
        <a:xfrm>
          <a:off x="18421427" y="1478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6" name="正方形/長方形 605">
          <a:extLst>
            <a:ext uri="{FF2B5EF4-FFF2-40B4-BE49-F238E27FC236}">
              <a16:creationId xmlns:a16="http://schemas.microsoft.com/office/drawing/2014/main" id="{EA5358EA-0192-43FF-933F-5F64F518241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7" name="正方形/長方形 606">
          <a:extLst>
            <a:ext uri="{FF2B5EF4-FFF2-40B4-BE49-F238E27FC236}">
              <a16:creationId xmlns:a16="http://schemas.microsoft.com/office/drawing/2014/main" id="{26A64161-25B1-4041-B9E1-6827D28790E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8" name="正方形/長方形 607">
          <a:extLst>
            <a:ext uri="{FF2B5EF4-FFF2-40B4-BE49-F238E27FC236}">
              <a16:creationId xmlns:a16="http://schemas.microsoft.com/office/drawing/2014/main" id="{3262EE61-CC84-4A98-82F5-456890A6E1B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9" name="正方形/長方形 608">
          <a:extLst>
            <a:ext uri="{FF2B5EF4-FFF2-40B4-BE49-F238E27FC236}">
              <a16:creationId xmlns:a16="http://schemas.microsoft.com/office/drawing/2014/main" id="{76571871-E07A-4F7A-AC5B-EF5195F1BC2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0" name="正方形/長方形 609">
          <a:extLst>
            <a:ext uri="{FF2B5EF4-FFF2-40B4-BE49-F238E27FC236}">
              <a16:creationId xmlns:a16="http://schemas.microsoft.com/office/drawing/2014/main" id="{E5DE8A86-FF4A-43D8-8762-FA423F5CFDC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1" name="正方形/長方形 610">
          <a:extLst>
            <a:ext uri="{FF2B5EF4-FFF2-40B4-BE49-F238E27FC236}">
              <a16:creationId xmlns:a16="http://schemas.microsoft.com/office/drawing/2014/main" id="{4302171D-EFEB-4CF1-9AC6-9FE1E6AA3B7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2" name="正方形/長方形 611">
          <a:extLst>
            <a:ext uri="{FF2B5EF4-FFF2-40B4-BE49-F238E27FC236}">
              <a16:creationId xmlns:a16="http://schemas.microsoft.com/office/drawing/2014/main" id="{2CBD3FE6-217D-4F4E-9463-C6D249D71EA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3" name="正方形/長方形 612">
          <a:extLst>
            <a:ext uri="{FF2B5EF4-FFF2-40B4-BE49-F238E27FC236}">
              <a16:creationId xmlns:a16="http://schemas.microsoft.com/office/drawing/2014/main" id="{42E64DD0-40A9-4CEF-9272-DDE38200D40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4" name="テキスト ボックス 613">
          <a:extLst>
            <a:ext uri="{FF2B5EF4-FFF2-40B4-BE49-F238E27FC236}">
              <a16:creationId xmlns:a16="http://schemas.microsoft.com/office/drawing/2014/main" id="{2E579B1A-3D49-4FCF-A87D-05D150C4BF3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5" name="直線コネクタ 614">
          <a:extLst>
            <a:ext uri="{FF2B5EF4-FFF2-40B4-BE49-F238E27FC236}">
              <a16:creationId xmlns:a16="http://schemas.microsoft.com/office/drawing/2014/main" id="{74F77425-76B9-4BE4-88F5-75E27BA515C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6" name="テキスト ボックス 615">
          <a:extLst>
            <a:ext uri="{FF2B5EF4-FFF2-40B4-BE49-F238E27FC236}">
              <a16:creationId xmlns:a16="http://schemas.microsoft.com/office/drawing/2014/main" id="{47B36FB4-366A-45E8-B036-B307D3D08EC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7" name="直線コネクタ 616">
          <a:extLst>
            <a:ext uri="{FF2B5EF4-FFF2-40B4-BE49-F238E27FC236}">
              <a16:creationId xmlns:a16="http://schemas.microsoft.com/office/drawing/2014/main" id="{DD5F34FF-9739-41C8-A463-0D06B88E91B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8" name="テキスト ボックス 617">
          <a:extLst>
            <a:ext uri="{FF2B5EF4-FFF2-40B4-BE49-F238E27FC236}">
              <a16:creationId xmlns:a16="http://schemas.microsoft.com/office/drawing/2014/main" id="{F1B5B481-4FAA-4005-862D-A17994DFDB5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9" name="直線コネクタ 618">
          <a:extLst>
            <a:ext uri="{FF2B5EF4-FFF2-40B4-BE49-F238E27FC236}">
              <a16:creationId xmlns:a16="http://schemas.microsoft.com/office/drawing/2014/main" id="{AACC495E-53F8-439A-9CC4-B98CF2945BF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0" name="テキスト ボックス 619">
          <a:extLst>
            <a:ext uri="{FF2B5EF4-FFF2-40B4-BE49-F238E27FC236}">
              <a16:creationId xmlns:a16="http://schemas.microsoft.com/office/drawing/2014/main" id="{836ECA94-53D6-45EF-A035-0BAC66BCA29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1" name="直線コネクタ 620">
          <a:extLst>
            <a:ext uri="{FF2B5EF4-FFF2-40B4-BE49-F238E27FC236}">
              <a16:creationId xmlns:a16="http://schemas.microsoft.com/office/drawing/2014/main" id="{043613C6-63D2-4E03-B78A-58AE411C9AD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2" name="テキスト ボックス 621">
          <a:extLst>
            <a:ext uri="{FF2B5EF4-FFF2-40B4-BE49-F238E27FC236}">
              <a16:creationId xmlns:a16="http://schemas.microsoft.com/office/drawing/2014/main" id="{A2BA6E65-089D-4738-93E1-74CA402B5B4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3" name="直線コネクタ 622">
          <a:extLst>
            <a:ext uri="{FF2B5EF4-FFF2-40B4-BE49-F238E27FC236}">
              <a16:creationId xmlns:a16="http://schemas.microsoft.com/office/drawing/2014/main" id="{F1C36C16-3877-409D-A67C-186EA5E6F76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4" name="テキスト ボックス 623">
          <a:extLst>
            <a:ext uri="{FF2B5EF4-FFF2-40B4-BE49-F238E27FC236}">
              <a16:creationId xmlns:a16="http://schemas.microsoft.com/office/drawing/2014/main" id="{51541362-2F70-4AE3-A8DF-E48F2E4AE69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5" name="直線コネクタ 624">
          <a:extLst>
            <a:ext uri="{FF2B5EF4-FFF2-40B4-BE49-F238E27FC236}">
              <a16:creationId xmlns:a16="http://schemas.microsoft.com/office/drawing/2014/main" id="{7FEEB1A3-4EFC-48E4-92C7-1B7E0E4AFC3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6" name="テキスト ボックス 625">
          <a:extLst>
            <a:ext uri="{FF2B5EF4-FFF2-40B4-BE49-F238E27FC236}">
              <a16:creationId xmlns:a16="http://schemas.microsoft.com/office/drawing/2014/main" id="{39072A75-70C3-4354-A496-8DFC396CC60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7" name="直線コネクタ 626">
          <a:extLst>
            <a:ext uri="{FF2B5EF4-FFF2-40B4-BE49-F238E27FC236}">
              <a16:creationId xmlns:a16="http://schemas.microsoft.com/office/drawing/2014/main" id="{5F7D9D22-578A-4A27-832C-9DDA60CB117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8" name="テキスト ボックス 627">
          <a:extLst>
            <a:ext uri="{FF2B5EF4-FFF2-40B4-BE49-F238E27FC236}">
              <a16:creationId xmlns:a16="http://schemas.microsoft.com/office/drawing/2014/main" id="{FE9FECC3-655B-451B-820F-34057B9DBB5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a:extLst>
            <a:ext uri="{FF2B5EF4-FFF2-40B4-BE49-F238E27FC236}">
              <a16:creationId xmlns:a16="http://schemas.microsoft.com/office/drawing/2014/main" id="{DA800038-ACA1-4183-AC8A-874920B7A82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0" name="【庁舎】&#10;有形固定資産減価償却率グラフ枠">
          <a:extLst>
            <a:ext uri="{FF2B5EF4-FFF2-40B4-BE49-F238E27FC236}">
              <a16:creationId xmlns:a16="http://schemas.microsoft.com/office/drawing/2014/main" id="{CC0624E6-E18D-4824-91A8-FA627E7B82A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631" name="直線コネクタ 630">
          <a:extLst>
            <a:ext uri="{FF2B5EF4-FFF2-40B4-BE49-F238E27FC236}">
              <a16:creationId xmlns:a16="http://schemas.microsoft.com/office/drawing/2014/main" id="{FFD89AE0-ED71-4340-8A96-4A123ECE94B7}"/>
            </a:ext>
          </a:extLst>
        </xdr:cNvPr>
        <xdr:cNvCxnSpPr/>
      </xdr:nvCxnSpPr>
      <xdr:spPr>
        <a:xfrm flipV="1">
          <a:off x="16318864"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2" name="【庁舎】&#10;有形固定資産減価償却率最小値テキスト">
          <a:extLst>
            <a:ext uri="{FF2B5EF4-FFF2-40B4-BE49-F238E27FC236}">
              <a16:creationId xmlns:a16="http://schemas.microsoft.com/office/drawing/2014/main" id="{ED8124BB-9424-4F27-9B51-22D6F82D4C3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3" name="直線コネクタ 632">
          <a:extLst>
            <a:ext uri="{FF2B5EF4-FFF2-40B4-BE49-F238E27FC236}">
              <a16:creationId xmlns:a16="http://schemas.microsoft.com/office/drawing/2014/main" id="{3082EC16-5633-465C-833F-FCDCCD721AC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634" name="【庁舎】&#10;有形固定資産減価償却率最大値テキスト">
          <a:extLst>
            <a:ext uri="{FF2B5EF4-FFF2-40B4-BE49-F238E27FC236}">
              <a16:creationId xmlns:a16="http://schemas.microsoft.com/office/drawing/2014/main" id="{3A4740E1-375B-461F-AC3C-B8615559582E}"/>
            </a:ext>
          </a:extLst>
        </xdr:cNvPr>
        <xdr:cNvSpPr txBox="1"/>
      </xdr:nvSpPr>
      <xdr:spPr>
        <a:xfrm>
          <a:off x="16357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635" name="直線コネクタ 634">
          <a:extLst>
            <a:ext uri="{FF2B5EF4-FFF2-40B4-BE49-F238E27FC236}">
              <a16:creationId xmlns:a16="http://schemas.microsoft.com/office/drawing/2014/main" id="{552A28C9-BDE9-42E7-980D-6E89E8A57FE7}"/>
            </a:ext>
          </a:extLst>
        </xdr:cNvPr>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33219</xdr:rowOff>
    </xdr:from>
    <xdr:ext cx="405111" cy="259045"/>
    <xdr:sp macro="" textlink="">
      <xdr:nvSpPr>
        <xdr:cNvPr id="636" name="【庁舎】&#10;有形固定資産減価償却率平均値テキスト">
          <a:extLst>
            <a:ext uri="{FF2B5EF4-FFF2-40B4-BE49-F238E27FC236}">
              <a16:creationId xmlns:a16="http://schemas.microsoft.com/office/drawing/2014/main" id="{5F7A403D-B9A4-45E4-AE17-353DB8FD70E5}"/>
            </a:ext>
          </a:extLst>
        </xdr:cNvPr>
        <xdr:cNvSpPr txBox="1"/>
      </xdr:nvSpPr>
      <xdr:spPr>
        <a:xfrm>
          <a:off x="16357600" y="18206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637" name="フローチャート: 判断 636">
          <a:extLst>
            <a:ext uri="{FF2B5EF4-FFF2-40B4-BE49-F238E27FC236}">
              <a16:creationId xmlns:a16="http://schemas.microsoft.com/office/drawing/2014/main" id="{EC0B6FB2-0445-4CFA-A663-89031F2DE854}"/>
            </a:ext>
          </a:extLst>
        </xdr:cNvPr>
        <xdr:cNvSpPr/>
      </xdr:nvSpPr>
      <xdr:spPr>
        <a:xfrm>
          <a:off x="16268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638" name="フローチャート: 判断 637">
          <a:extLst>
            <a:ext uri="{FF2B5EF4-FFF2-40B4-BE49-F238E27FC236}">
              <a16:creationId xmlns:a16="http://schemas.microsoft.com/office/drawing/2014/main" id="{032407C9-10D0-4564-865B-7CBF678207EE}"/>
            </a:ext>
          </a:extLst>
        </xdr:cNvPr>
        <xdr:cNvSpPr/>
      </xdr:nvSpPr>
      <xdr:spPr>
        <a:xfrm>
          <a:off x="15430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639" name="フローチャート: 判断 638">
          <a:extLst>
            <a:ext uri="{FF2B5EF4-FFF2-40B4-BE49-F238E27FC236}">
              <a16:creationId xmlns:a16="http://schemas.microsoft.com/office/drawing/2014/main" id="{38BA533E-610B-4396-A07E-D292C95018D9}"/>
            </a:ext>
          </a:extLst>
        </xdr:cNvPr>
        <xdr:cNvSpPr/>
      </xdr:nvSpPr>
      <xdr:spPr>
        <a:xfrm>
          <a:off x="14541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640" name="フローチャート: 判断 639">
          <a:extLst>
            <a:ext uri="{FF2B5EF4-FFF2-40B4-BE49-F238E27FC236}">
              <a16:creationId xmlns:a16="http://schemas.microsoft.com/office/drawing/2014/main" id="{D8F6E73E-D32C-46FA-BDDB-4799FBBA0BC5}"/>
            </a:ext>
          </a:extLst>
        </xdr:cNvPr>
        <xdr:cNvSpPr/>
      </xdr:nvSpPr>
      <xdr:spPr>
        <a:xfrm>
          <a:off x="13652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641" name="フローチャート: 判断 640">
          <a:extLst>
            <a:ext uri="{FF2B5EF4-FFF2-40B4-BE49-F238E27FC236}">
              <a16:creationId xmlns:a16="http://schemas.microsoft.com/office/drawing/2014/main" id="{854EE31A-4597-433A-972E-AC0C5C4AA813}"/>
            </a:ext>
          </a:extLst>
        </xdr:cNvPr>
        <xdr:cNvSpPr/>
      </xdr:nvSpPr>
      <xdr:spPr>
        <a:xfrm>
          <a:off x="12763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45403AAB-F8F3-42DA-B854-582C00C8D6C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61DF86B3-3612-415B-9D18-111FDA18DD4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CD1BAA51-65DE-4AFB-9F9A-A0548CAF748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31576CE0-5C2B-4D9C-BB3D-864C799A578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A3713813-A224-4A4E-BB49-84CB3AFE097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56424</xdr:rowOff>
    </xdr:from>
    <xdr:to>
      <xdr:col>85</xdr:col>
      <xdr:colOff>177800</xdr:colOff>
      <xdr:row>102</xdr:row>
      <xdr:rowOff>158024</xdr:rowOff>
    </xdr:to>
    <xdr:sp macro="" textlink="">
      <xdr:nvSpPr>
        <xdr:cNvPr id="647" name="楕円 646">
          <a:extLst>
            <a:ext uri="{FF2B5EF4-FFF2-40B4-BE49-F238E27FC236}">
              <a16:creationId xmlns:a16="http://schemas.microsoft.com/office/drawing/2014/main" id="{4ED7E750-27CB-4C5C-998C-CFD13637DCC5}"/>
            </a:ext>
          </a:extLst>
        </xdr:cNvPr>
        <xdr:cNvSpPr/>
      </xdr:nvSpPr>
      <xdr:spPr>
        <a:xfrm>
          <a:off x="16268700" y="175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79301</xdr:rowOff>
    </xdr:from>
    <xdr:ext cx="405111" cy="259045"/>
    <xdr:sp macro="" textlink="">
      <xdr:nvSpPr>
        <xdr:cNvPr id="648" name="【庁舎】&#10;有形固定資産減価償却率該当値テキスト">
          <a:extLst>
            <a:ext uri="{FF2B5EF4-FFF2-40B4-BE49-F238E27FC236}">
              <a16:creationId xmlns:a16="http://schemas.microsoft.com/office/drawing/2014/main" id="{694701D2-E426-4D96-8192-A758F19BDD0B}"/>
            </a:ext>
          </a:extLst>
        </xdr:cNvPr>
        <xdr:cNvSpPr txBox="1"/>
      </xdr:nvSpPr>
      <xdr:spPr>
        <a:xfrm>
          <a:off x="16357600" y="1739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170724</xdr:rowOff>
    </xdr:from>
    <xdr:to>
      <xdr:col>81</xdr:col>
      <xdr:colOff>101600</xdr:colOff>
      <xdr:row>102</xdr:row>
      <xdr:rowOff>100874</xdr:rowOff>
    </xdr:to>
    <xdr:sp macro="" textlink="">
      <xdr:nvSpPr>
        <xdr:cNvPr id="649" name="楕円 648">
          <a:extLst>
            <a:ext uri="{FF2B5EF4-FFF2-40B4-BE49-F238E27FC236}">
              <a16:creationId xmlns:a16="http://schemas.microsoft.com/office/drawing/2014/main" id="{FECF105F-56AC-4AD6-BC79-25D76F53F801}"/>
            </a:ext>
          </a:extLst>
        </xdr:cNvPr>
        <xdr:cNvSpPr/>
      </xdr:nvSpPr>
      <xdr:spPr>
        <a:xfrm>
          <a:off x="15430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50074</xdr:rowOff>
    </xdr:from>
    <xdr:to>
      <xdr:col>85</xdr:col>
      <xdr:colOff>127000</xdr:colOff>
      <xdr:row>102</xdr:row>
      <xdr:rowOff>107224</xdr:rowOff>
    </xdr:to>
    <xdr:cxnSp macro="">
      <xdr:nvCxnSpPr>
        <xdr:cNvPr id="650" name="直線コネクタ 649">
          <a:extLst>
            <a:ext uri="{FF2B5EF4-FFF2-40B4-BE49-F238E27FC236}">
              <a16:creationId xmlns:a16="http://schemas.microsoft.com/office/drawing/2014/main" id="{B9761E9F-5763-40BD-8AE6-D72B96E73A12}"/>
            </a:ext>
          </a:extLst>
        </xdr:cNvPr>
        <xdr:cNvCxnSpPr/>
      </xdr:nvCxnSpPr>
      <xdr:spPr>
        <a:xfrm>
          <a:off x="15481300" y="1753797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115207</xdr:rowOff>
    </xdr:from>
    <xdr:to>
      <xdr:col>76</xdr:col>
      <xdr:colOff>165100</xdr:colOff>
      <xdr:row>102</xdr:row>
      <xdr:rowOff>45357</xdr:rowOff>
    </xdr:to>
    <xdr:sp macro="" textlink="">
      <xdr:nvSpPr>
        <xdr:cNvPr id="651" name="楕円 650">
          <a:extLst>
            <a:ext uri="{FF2B5EF4-FFF2-40B4-BE49-F238E27FC236}">
              <a16:creationId xmlns:a16="http://schemas.microsoft.com/office/drawing/2014/main" id="{672026F0-3C32-4F6D-AEF2-8146B22D509C}"/>
            </a:ext>
          </a:extLst>
        </xdr:cNvPr>
        <xdr:cNvSpPr/>
      </xdr:nvSpPr>
      <xdr:spPr>
        <a:xfrm>
          <a:off x="14541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166007</xdr:rowOff>
    </xdr:from>
    <xdr:to>
      <xdr:col>81</xdr:col>
      <xdr:colOff>50800</xdr:colOff>
      <xdr:row>102</xdr:row>
      <xdr:rowOff>50074</xdr:rowOff>
    </xdr:to>
    <xdr:cxnSp macro="">
      <xdr:nvCxnSpPr>
        <xdr:cNvPr id="652" name="直線コネクタ 651">
          <a:extLst>
            <a:ext uri="{FF2B5EF4-FFF2-40B4-BE49-F238E27FC236}">
              <a16:creationId xmlns:a16="http://schemas.microsoft.com/office/drawing/2014/main" id="{6B5BA29A-6899-4177-890B-5EE4585DA81E}"/>
            </a:ext>
          </a:extLst>
        </xdr:cNvPr>
        <xdr:cNvCxnSpPr/>
      </xdr:nvCxnSpPr>
      <xdr:spPr>
        <a:xfrm>
          <a:off x="14592300" y="1748245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59689</xdr:rowOff>
    </xdr:from>
    <xdr:to>
      <xdr:col>72</xdr:col>
      <xdr:colOff>38100</xdr:colOff>
      <xdr:row>101</xdr:row>
      <xdr:rowOff>161289</xdr:rowOff>
    </xdr:to>
    <xdr:sp macro="" textlink="">
      <xdr:nvSpPr>
        <xdr:cNvPr id="653" name="楕円 652">
          <a:extLst>
            <a:ext uri="{FF2B5EF4-FFF2-40B4-BE49-F238E27FC236}">
              <a16:creationId xmlns:a16="http://schemas.microsoft.com/office/drawing/2014/main" id="{E2E346DA-E719-4B01-89C0-F8054715BB13}"/>
            </a:ext>
          </a:extLst>
        </xdr:cNvPr>
        <xdr:cNvSpPr/>
      </xdr:nvSpPr>
      <xdr:spPr>
        <a:xfrm>
          <a:off x="13652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110489</xdr:rowOff>
    </xdr:from>
    <xdr:to>
      <xdr:col>76</xdr:col>
      <xdr:colOff>114300</xdr:colOff>
      <xdr:row>101</xdr:row>
      <xdr:rowOff>166007</xdr:rowOff>
    </xdr:to>
    <xdr:cxnSp macro="">
      <xdr:nvCxnSpPr>
        <xdr:cNvPr id="654" name="直線コネクタ 653">
          <a:extLst>
            <a:ext uri="{FF2B5EF4-FFF2-40B4-BE49-F238E27FC236}">
              <a16:creationId xmlns:a16="http://schemas.microsoft.com/office/drawing/2014/main" id="{7CA94634-62CA-417D-946D-5C4E66C633E3}"/>
            </a:ext>
          </a:extLst>
        </xdr:cNvPr>
        <xdr:cNvCxnSpPr/>
      </xdr:nvCxnSpPr>
      <xdr:spPr>
        <a:xfrm>
          <a:off x="13703300" y="17426939"/>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2539</xdr:rowOff>
    </xdr:from>
    <xdr:to>
      <xdr:col>67</xdr:col>
      <xdr:colOff>101600</xdr:colOff>
      <xdr:row>101</xdr:row>
      <xdr:rowOff>104139</xdr:rowOff>
    </xdr:to>
    <xdr:sp macro="" textlink="">
      <xdr:nvSpPr>
        <xdr:cNvPr id="655" name="楕円 654">
          <a:extLst>
            <a:ext uri="{FF2B5EF4-FFF2-40B4-BE49-F238E27FC236}">
              <a16:creationId xmlns:a16="http://schemas.microsoft.com/office/drawing/2014/main" id="{7742A76F-C7A4-4272-B109-B844B3B5666E}"/>
            </a:ext>
          </a:extLst>
        </xdr:cNvPr>
        <xdr:cNvSpPr/>
      </xdr:nvSpPr>
      <xdr:spPr>
        <a:xfrm>
          <a:off x="12763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53339</xdr:rowOff>
    </xdr:from>
    <xdr:to>
      <xdr:col>71</xdr:col>
      <xdr:colOff>177800</xdr:colOff>
      <xdr:row>101</xdr:row>
      <xdr:rowOff>110489</xdr:rowOff>
    </xdr:to>
    <xdr:cxnSp macro="">
      <xdr:nvCxnSpPr>
        <xdr:cNvPr id="656" name="直線コネクタ 655">
          <a:extLst>
            <a:ext uri="{FF2B5EF4-FFF2-40B4-BE49-F238E27FC236}">
              <a16:creationId xmlns:a16="http://schemas.microsoft.com/office/drawing/2014/main" id="{B4431759-EC24-412D-8F80-05066358E165}"/>
            </a:ext>
          </a:extLst>
        </xdr:cNvPr>
        <xdr:cNvCxnSpPr/>
      </xdr:nvCxnSpPr>
      <xdr:spPr>
        <a:xfrm>
          <a:off x="12814300" y="173697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145885</xdr:rowOff>
    </xdr:from>
    <xdr:ext cx="405111" cy="259045"/>
    <xdr:sp macro="" textlink="">
      <xdr:nvSpPr>
        <xdr:cNvPr id="657" name="n_1aveValue【庁舎】&#10;有形固定資産減価償却率">
          <a:extLst>
            <a:ext uri="{FF2B5EF4-FFF2-40B4-BE49-F238E27FC236}">
              <a16:creationId xmlns:a16="http://schemas.microsoft.com/office/drawing/2014/main" id="{A5CDBAA7-D7FA-4376-95A4-2554310AB09F}"/>
            </a:ext>
          </a:extLst>
        </xdr:cNvPr>
        <xdr:cNvSpPr txBox="1"/>
      </xdr:nvSpPr>
      <xdr:spPr>
        <a:xfrm>
          <a:off x="152660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158948</xdr:rowOff>
    </xdr:from>
    <xdr:ext cx="405111" cy="259045"/>
    <xdr:sp macro="" textlink="">
      <xdr:nvSpPr>
        <xdr:cNvPr id="658" name="n_2aveValue【庁舎】&#10;有形固定資産減価償却率">
          <a:extLst>
            <a:ext uri="{FF2B5EF4-FFF2-40B4-BE49-F238E27FC236}">
              <a16:creationId xmlns:a16="http://schemas.microsoft.com/office/drawing/2014/main" id="{7C02B8CE-6E95-48DF-AB9F-0B91B108E57E}"/>
            </a:ext>
          </a:extLst>
        </xdr:cNvPr>
        <xdr:cNvSpPr txBox="1"/>
      </xdr:nvSpPr>
      <xdr:spPr>
        <a:xfrm>
          <a:off x="14389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149151</xdr:rowOff>
    </xdr:from>
    <xdr:ext cx="405111" cy="259045"/>
    <xdr:sp macro="" textlink="">
      <xdr:nvSpPr>
        <xdr:cNvPr id="659" name="n_3aveValue【庁舎】&#10;有形固定資産減価償却率">
          <a:extLst>
            <a:ext uri="{FF2B5EF4-FFF2-40B4-BE49-F238E27FC236}">
              <a16:creationId xmlns:a16="http://schemas.microsoft.com/office/drawing/2014/main" id="{54DAA6C6-EEEE-408F-9836-33408AB9A989}"/>
            </a:ext>
          </a:extLst>
        </xdr:cNvPr>
        <xdr:cNvSpPr txBox="1"/>
      </xdr:nvSpPr>
      <xdr:spPr>
        <a:xfrm>
          <a:off x="13500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72407</xdr:rowOff>
    </xdr:from>
    <xdr:ext cx="405111" cy="259045"/>
    <xdr:sp macro="" textlink="">
      <xdr:nvSpPr>
        <xdr:cNvPr id="660" name="n_4aveValue【庁舎】&#10;有形固定資産減価償却率">
          <a:extLst>
            <a:ext uri="{FF2B5EF4-FFF2-40B4-BE49-F238E27FC236}">
              <a16:creationId xmlns:a16="http://schemas.microsoft.com/office/drawing/2014/main" id="{26F71861-2102-4AC3-8972-846EEBFEF2DE}"/>
            </a:ext>
          </a:extLst>
        </xdr:cNvPr>
        <xdr:cNvSpPr txBox="1"/>
      </xdr:nvSpPr>
      <xdr:spPr>
        <a:xfrm>
          <a:off x="12611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117401</xdr:rowOff>
    </xdr:from>
    <xdr:ext cx="405111" cy="259045"/>
    <xdr:sp macro="" textlink="">
      <xdr:nvSpPr>
        <xdr:cNvPr id="661" name="n_1mainValue【庁舎】&#10;有形固定資産減価償却率">
          <a:extLst>
            <a:ext uri="{FF2B5EF4-FFF2-40B4-BE49-F238E27FC236}">
              <a16:creationId xmlns:a16="http://schemas.microsoft.com/office/drawing/2014/main" id="{6BA8AD8C-C575-4847-AB8B-B2ED5774F5C5}"/>
            </a:ext>
          </a:extLst>
        </xdr:cNvPr>
        <xdr:cNvSpPr txBox="1"/>
      </xdr:nvSpPr>
      <xdr:spPr>
        <a:xfrm>
          <a:off x="152660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61884</xdr:rowOff>
    </xdr:from>
    <xdr:ext cx="405111" cy="259045"/>
    <xdr:sp macro="" textlink="">
      <xdr:nvSpPr>
        <xdr:cNvPr id="662" name="n_2mainValue【庁舎】&#10;有形固定資産減価償却率">
          <a:extLst>
            <a:ext uri="{FF2B5EF4-FFF2-40B4-BE49-F238E27FC236}">
              <a16:creationId xmlns:a16="http://schemas.microsoft.com/office/drawing/2014/main" id="{A6B48B33-DF89-4A53-A59B-08E82457F186}"/>
            </a:ext>
          </a:extLst>
        </xdr:cNvPr>
        <xdr:cNvSpPr txBox="1"/>
      </xdr:nvSpPr>
      <xdr:spPr>
        <a:xfrm>
          <a:off x="143897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6366</xdr:rowOff>
    </xdr:from>
    <xdr:ext cx="405111" cy="259045"/>
    <xdr:sp macro="" textlink="">
      <xdr:nvSpPr>
        <xdr:cNvPr id="663" name="n_3mainValue【庁舎】&#10;有形固定資産減価償却率">
          <a:extLst>
            <a:ext uri="{FF2B5EF4-FFF2-40B4-BE49-F238E27FC236}">
              <a16:creationId xmlns:a16="http://schemas.microsoft.com/office/drawing/2014/main" id="{89563F61-CF83-4A1B-90E8-B77F52902950}"/>
            </a:ext>
          </a:extLst>
        </xdr:cNvPr>
        <xdr:cNvSpPr txBox="1"/>
      </xdr:nvSpPr>
      <xdr:spPr>
        <a:xfrm>
          <a:off x="13500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120666</xdr:rowOff>
    </xdr:from>
    <xdr:ext cx="405111" cy="259045"/>
    <xdr:sp macro="" textlink="">
      <xdr:nvSpPr>
        <xdr:cNvPr id="664" name="n_4mainValue【庁舎】&#10;有形固定資産減価償却率">
          <a:extLst>
            <a:ext uri="{FF2B5EF4-FFF2-40B4-BE49-F238E27FC236}">
              <a16:creationId xmlns:a16="http://schemas.microsoft.com/office/drawing/2014/main" id="{B7F015B2-C7AB-4069-A8AC-390BA5CAA431}"/>
            </a:ext>
          </a:extLst>
        </xdr:cNvPr>
        <xdr:cNvSpPr txBox="1"/>
      </xdr:nvSpPr>
      <xdr:spPr>
        <a:xfrm>
          <a:off x="1261174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a:extLst>
            <a:ext uri="{FF2B5EF4-FFF2-40B4-BE49-F238E27FC236}">
              <a16:creationId xmlns:a16="http://schemas.microsoft.com/office/drawing/2014/main" id="{6AC93FF2-24BA-4FCF-B91B-B8172C9C103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a:extLst>
            <a:ext uri="{FF2B5EF4-FFF2-40B4-BE49-F238E27FC236}">
              <a16:creationId xmlns:a16="http://schemas.microsoft.com/office/drawing/2014/main" id="{8485039F-C4E1-4B4F-8B67-62DBC1ABF86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a:extLst>
            <a:ext uri="{FF2B5EF4-FFF2-40B4-BE49-F238E27FC236}">
              <a16:creationId xmlns:a16="http://schemas.microsoft.com/office/drawing/2014/main" id="{1CB81E5F-D351-4D48-933F-F967062DA16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a:extLst>
            <a:ext uri="{FF2B5EF4-FFF2-40B4-BE49-F238E27FC236}">
              <a16:creationId xmlns:a16="http://schemas.microsoft.com/office/drawing/2014/main" id="{60D4A76A-47BF-4D3B-B76A-99549296B96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a:extLst>
            <a:ext uri="{FF2B5EF4-FFF2-40B4-BE49-F238E27FC236}">
              <a16:creationId xmlns:a16="http://schemas.microsoft.com/office/drawing/2014/main" id="{39C4FB67-D83B-48FC-9C20-3E4F2E313B3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a:extLst>
            <a:ext uri="{FF2B5EF4-FFF2-40B4-BE49-F238E27FC236}">
              <a16:creationId xmlns:a16="http://schemas.microsoft.com/office/drawing/2014/main" id="{317C80C1-AE65-4742-8405-2775B6E3C20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a:extLst>
            <a:ext uri="{FF2B5EF4-FFF2-40B4-BE49-F238E27FC236}">
              <a16:creationId xmlns:a16="http://schemas.microsoft.com/office/drawing/2014/main" id="{DA955E81-154F-416C-ABB5-71817CD49B3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a:extLst>
            <a:ext uri="{FF2B5EF4-FFF2-40B4-BE49-F238E27FC236}">
              <a16:creationId xmlns:a16="http://schemas.microsoft.com/office/drawing/2014/main" id="{18E9ABAD-C8D5-4EFE-A2CC-024A2FD41D9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a:extLst>
            <a:ext uri="{FF2B5EF4-FFF2-40B4-BE49-F238E27FC236}">
              <a16:creationId xmlns:a16="http://schemas.microsoft.com/office/drawing/2014/main" id="{EF32901A-9054-458A-B34F-CE4B575FEDB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a:extLst>
            <a:ext uri="{FF2B5EF4-FFF2-40B4-BE49-F238E27FC236}">
              <a16:creationId xmlns:a16="http://schemas.microsoft.com/office/drawing/2014/main" id="{8448DB4B-BA3E-4FD7-8F90-99725BFD71D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5" name="直線コネクタ 674">
          <a:extLst>
            <a:ext uri="{FF2B5EF4-FFF2-40B4-BE49-F238E27FC236}">
              <a16:creationId xmlns:a16="http://schemas.microsoft.com/office/drawing/2014/main" id="{1D65D2A0-0469-4A83-9D75-A0655511A4B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6" name="テキスト ボックス 675">
          <a:extLst>
            <a:ext uri="{FF2B5EF4-FFF2-40B4-BE49-F238E27FC236}">
              <a16:creationId xmlns:a16="http://schemas.microsoft.com/office/drawing/2014/main" id="{D051E0DE-72D9-49AB-903F-E7FDCDCA41A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7" name="直線コネクタ 676">
          <a:extLst>
            <a:ext uri="{FF2B5EF4-FFF2-40B4-BE49-F238E27FC236}">
              <a16:creationId xmlns:a16="http://schemas.microsoft.com/office/drawing/2014/main" id="{5618DDAE-5807-4DEB-86E2-6990CC51420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8" name="テキスト ボックス 677">
          <a:extLst>
            <a:ext uri="{FF2B5EF4-FFF2-40B4-BE49-F238E27FC236}">
              <a16:creationId xmlns:a16="http://schemas.microsoft.com/office/drawing/2014/main" id="{A0E67339-C3E6-4740-9206-72E8DCBE447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9" name="直線コネクタ 678">
          <a:extLst>
            <a:ext uri="{FF2B5EF4-FFF2-40B4-BE49-F238E27FC236}">
              <a16:creationId xmlns:a16="http://schemas.microsoft.com/office/drawing/2014/main" id="{4F5B4DE4-F858-46A1-A41A-05E42DE4860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0" name="テキスト ボックス 679">
          <a:extLst>
            <a:ext uri="{FF2B5EF4-FFF2-40B4-BE49-F238E27FC236}">
              <a16:creationId xmlns:a16="http://schemas.microsoft.com/office/drawing/2014/main" id="{D82A996C-0EC9-41B8-B300-CBDE9E6937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1" name="直線コネクタ 680">
          <a:extLst>
            <a:ext uri="{FF2B5EF4-FFF2-40B4-BE49-F238E27FC236}">
              <a16:creationId xmlns:a16="http://schemas.microsoft.com/office/drawing/2014/main" id="{287F4107-A33F-4A5C-BD88-3BE297EDF94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2" name="テキスト ボックス 681">
          <a:extLst>
            <a:ext uri="{FF2B5EF4-FFF2-40B4-BE49-F238E27FC236}">
              <a16:creationId xmlns:a16="http://schemas.microsoft.com/office/drawing/2014/main" id="{A45CD81C-6ED3-42E7-9AA1-285151C3721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3" name="直線コネクタ 682">
          <a:extLst>
            <a:ext uri="{FF2B5EF4-FFF2-40B4-BE49-F238E27FC236}">
              <a16:creationId xmlns:a16="http://schemas.microsoft.com/office/drawing/2014/main" id="{A9075042-F82B-4D71-8BFF-948D297B800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84" name="テキスト ボックス 683">
          <a:extLst>
            <a:ext uri="{FF2B5EF4-FFF2-40B4-BE49-F238E27FC236}">
              <a16:creationId xmlns:a16="http://schemas.microsoft.com/office/drawing/2014/main" id="{650653A8-8F0F-4025-B6CF-DE5A37D5D41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a:extLst>
            <a:ext uri="{FF2B5EF4-FFF2-40B4-BE49-F238E27FC236}">
              <a16:creationId xmlns:a16="http://schemas.microsoft.com/office/drawing/2014/main" id="{62D46050-F09D-4E0B-ADCE-60B99E3C4FE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86" name="テキスト ボックス 685">
          <a:extLst>
            <a:ext uri="{FF2B5EF4-FFF2-40B4-BE49-F238E27FC236}">
              <a16:creationId xmlns:a16="http://schemas.microsoft.com/office/drawing/2014/main" id="{3EFBB347-3FF6-4E50-A5F0-196A18E3128B}"/>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庁舎】&#10;一人当たり面積グラフ枠">
          <a:extLst>
            <a:ext uri="{FF2B5EF4-FFF2-40B4-BE49-F238E27FC236}">
              <a16:creationId xmlns:a16="http://schemas.microsoft.com/office/drawing/2014/main" id="{9B4ACF0F-F20A-4231-95C6-FE131F65892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688" name="直線コネクタ 687">
          <a:extLst>
            <a:ext uri="{FF2B5EF4-FFF2-40B4-BE49-F238E27FC236}">
              <a16:creationId xmlns:a16="http://schemas.microsoft.com/office/drawing/2014/main" id="{F538CC61-D6E8-4E53-86D6-2A8218EEA693}"/>
            </a:ext>
          </a:extLst>
        </xdr:cNvPr>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689" name="【庁舎】&#10;一人当たり面積最小値テキスト">
          <a:extLst>
            <a:ext uri="{FF2B5EF4-FFF2-40B4-BE49-F238E27FC236}">
              <a16:creationId xmlns:a16="http://schemas.microsoft.com/office/drawing/2014/main" id="{4A872274-FC80-4585-ACC9-A1AC80B4F510}"/>
            </a:ext>
          </a:extLst>
        </xdr:cNvPr>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690" name="直線コネクタ 689">
          <a:extLst>
            <a:ext uri="{FF2B5EF4-FFF2-40B4-BE49-F238E27FC236}">
              <a16:creationId xmlns:a16="http://schemas.microsoft.com/office/drawing/2014/main" id="{D7B2903D-791D-4A2D-BB2B-49F51515566C}"/>
            </a:ext>
          </a:extLst>
        </xdr:cNvPr>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691" name="【庁舎】&#10;一人当たり面積最大値テキスト">
          <a:extLst>
            <a:ext uri="{FF2B5EF4-FFF2-40B4-BE49-F238E27FC236}">
              <a16:creationId xmlns:a16="http://schemas.microsoft.com/office/drawing/2014/main" id="{B7EE8BBB-70C2-4CFA-8AFA-BB75A8FD88E2}"/>
            </a:ext>
          </a:extLst>
        </xdr:cNvPr>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692" name="直線コネクタ 691">
          <a:extLst>
            <a:ext uri="{FF2B5EF4-FFF2-40B4-BE49-F238E27FC236}">
              <a16:creationId xmlns:a16="http://schemas.microsoft.com/office/drawing/2014/main" id="{0CE2E4C7-5F23-4777-9A07-D7E0829F65AE}"/>
            </a:ext>
          </a:extLst>
        </xdr:cNvPr>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128033</xdr:rowOff>
    </xdr:from>
    <xdr:ext cx="469744" cy="259045"/>
    <xdr:sp macro="" textlink="">
      <xdr:nvSpPr>
        <xdr:cNvPr id="693" name="【庁舎】&#10;一人当たり面積平均値テキスト">
          <a:extLst>
            <a:ext uri="{FF2B5EF4-FFF2-40B4-BE49-F238E27FC236}">
              <a16:creationId xmlns:a16="http://schemas.microsoft.com/office/drawing/2014/main" id="{D9CC31EC-B531-493E-9D3D-E1584402F1B7}"/>
            </a:ext>
          </a:extLst>
        </xdr:cNvPr>
        <xdr:cNvSpPr txBox="1"/>
      </xdr:nvSpPr>
      <xdr:spPr>
        <a:xfrm>
          <a:off x="22199600" y="18473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694" name="フローチャート: 判断 693">
          <a:extLst>
            <a:ext uri="{FF2B5EF4-FFF2-40B4-BE49-F238E27FC236}">
              <a16:creationId xmlns:a16="http://schemas.microsoft.com/office/drawing/2014/main" id="{07ACF53E-AB49-4A15-B008-A636B86B1D70}"/>
            </a:ext>
          </a:extLst>
        </xdr:cNvPr>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695" name="フローチャート: 判断 694">
          <a:extLst>
            <a:ext uri="{FF2B5EF4-FFF2-40B4-BE49-F238E27FC236}">
              <a16:creationId xmlns:a16="http://schemas.microsoft.com/office/drawing/2014/main" id="{52D3D95B-C59F-46F2-8E6C-C75773E303FF}"/>
            </a:ext>
          </a:extLst>
        </xdr:cNvPr>
        <xdr:cNvSpPr/>
      </xdr:nvSpPr>
      <xdr:spPr>
        <a:xfrm>
          <a:off x="21272500" y="185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696" name="フローチャート: 判断 695">
          <a:extLst>
            <a:ext uri="{FF2B5EF4-FFF2-40B4-BE49-F238E27FC236}">
              <a16:creationId xmlns:a16="http://schemas.microsoft.com/office/drawing/2014/main" id="{847DFB8A-CFD1-404E-A5F7-0ACDCBA75BE6}"/>
            </a:ext>
          </a:extLst>
        </xdr:cNvPr>
        <xdr:cNvSpPr/>
      </xdr:nvSpPr>
      <xdr:spPr>
        <a:xfrm>
          <a:off x="20383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697" name="フローチャート: 判断 696">
          <a:extLst>
            <a:ext uri="{FF2B5EF4-FFF2-40B4-BE49-F238E27FC236}">
              <a16:creationId xmlns:a16="http://schemas.microsoft.com/office/drawing/2014/main" id="{79BA8611-DCEB-4FBB-B967-12AAF77BA181}"/>
            </a:ext>
          </a:extLst>
        </xdr:cNvPr>
        <xdr:cNvSpPr/>
      </xdr:nvSpPr>
      <xdr:spPr>
        <a:xfrm>
          <a:off x="19494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698" name="フローチャート: 判断 697">
          <a:extLst>
            <a:ext uri="{FF2B5EF4-FFF2-40B4-BE49-F238E27FC236}">
              <a16:creationId xmlns:a16="http://schemas.microsoft.com/office/drawing/2014/main" id="{94014D72-4C83-40A8-85C7-367E0E9B34E8}"/>
            </a:ext>
          </a:extLst>
        </xdr:cNvPr>
        <xdr:cNvSpPr/>
      </xdr:nvSpPr>
      <xdr:spPr>
        <a:xfrm>
          <a:off x="18605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8A440E78-EE9D-4D54-81B4-D3541FF7A3B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C061D5C4-BC99-439F-9D67-8B55BE0FDCC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2F26BE68-2E70-455D-9D07-1C954137B1A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E1FB4D08-32AF-46EE-841B-72503C70406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C85C6E4C-72A2-4C32-AC84-99BFA484B8E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18923</xdr:rowOff>
    </xdr:from>
    <xdr:to>
      <xdr:col>116</xdr:col>
      <xdr:colOff>114300</xdr:colOff>
      <xdr:row>104</xdr:row>
      <xdr:rowOff>120523</xdr:rowOff>
    </xdr:to>
    <xdr:sp macro="" textlink="">
      <xdr:nvSpPr>
        <xdr:cNvPr id="704" name="楕円 703">
          <a:extLst>
            <a:ext uri="{FF2B5EF4-FFF2-40B4-BE49-F238E27FC236}">
              <a16:creationId xmlns:a16="http://schemas.microsoft.com/office/drawing/2014/main" id="{6F31997B-8CE8-4C98-86E7-EDBB4469DE2E}"/>
            </a:ext>
          </a:extLst>
        </xdr:cNvPr>
        <xdr:cNvSpPr/>
      </xdr:nvSpPr>
      <xdr:spPr>
        <a:xfrm>
          <a:off x="22110700" y="1784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41800</xdr:rowOff>
    </xdr:from>
    <xdr:ext cx="469744" cy="259045"/>
    <xdr:sp macro="" textlink="">
      <xdr:nvSpPr>
        <xdr:cNvPr id="705" name="【庁舎】&#10;一人当たり面積該当値テキスト">
          <a:extLst>
            <a:ext uri="{FF2B5EF4-FFF2-40B4-BE49-F238E27FC236}">
              <a16:creationId xmlns:a16="http://schemas.microsoft.com/office/drawing/2014/main" id="{7906C4A5-BC6C-49C5-9521-EF6DF952D547}"/>
            </a:ext>
          </a:extLst>
        </xdr:cNvPr>
        <xdr:cNvSpPr txBox="1"/>
      </xdr:nvSpPr>
      <xdr:spPr>
        <a:xfrm>
          <a:off x="22199600" y="1770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4826</xdr:rowOff>
    </xdr:from>
    <xdr:to>
      <xdr:col>112</xdr:col>
      <xdr:colOff>38100</xdr:colOff>
      <xdr:row>104</xdr:row>
      <xdr:rowOff>106426</xdr:rowOff>
    </xdr:to>
    <xdr:sp macro="" textlink="">
      <xdr:nvSpPr>
        <xdr:cNvPr id="706" name="楕円 705">
          <a:extLst>
            <a:ext uri="{FF2B5EF4-FFF2-40B4-BE49-F238E27FC236}">
              <a16:creationId xmlns:a16="http://schemas.microsoft.com/office/drawing/2014/main" id="{B4D89466-64C9-4914-9C28-AFA5C8A55D49}"/>
            </a:ext>
          </a:extLst>
        </xdr:cNvPr>
        <xdr:cNvSpPr/>
      </xdr:nvSpPr>
      <xdr:spPr>
        <a:xfrm>
          <a:off x="21272500" y="178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55626</xdr:rowOff>
    </xdr:from>
    <xdr:to>
      <xdr:col>116</xdr:col>
      <xdr:colOff>63500</xdr:colOff>
      <xdr:row>104</xdr:row>
      <xdr:rowOff>69723</xdr:rowOff>
    </xdr:to>
    <xdr:cxnSp macro="">
      <xdr:nvCxnSpPr>
        <xdr:cNvPr id="707" name="直線コネクタ 706">
          <a:extLst>
            <a:ext uri="{FF2B5EF4-FFF2-40B4-BE49-F238E27FC236}">
              <a16:creationId xmlns:a16="http://schemas.microsoft.com/office/drawing/2014/main" id="{2B9A64D2-942F-4D3D-965E-A895AB3A3F8F}"/>
            </a:ext>
          </a:extLst>
        </xdr:cNvPr>
        <xdr:cNvCxnSpPr/>
      </xdr:nvCxnSpPr>
      <xdr:spPr>
        <a:xfrm>
          <a:off x="21323300" y="17886426"/>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19938</xdr:rowOff>
    </xdr:from>
    <xdr:to>
      <xdr:col>107</xdr:col>
      <xdr:colOff>101600</xdr:colOff>
      <xdr:row>104</xdr:row>
      <xdr:rowOff>121538</xdr:rowOff>
    </xdr:to>
    <xdr:sp macro="" textlink="">
      <xdr:nvSpPr>
        <xdr:cNvPr id="708" name="楕円 707">
          <a:extLst>
            <a:ext uri="{FF2B5EF4-FFF2-40B4-BE49-F238E27FC236}">
              <a16:creationId xmlns:a16="http://schemas.microsoft.com/office/drawing/2014/main" id="{34E3E063-5E5C-4543-AC2E-2D99B1E5D614}"/>
            </a:ext>
          </a:extLst>
        </xdr:cNvPr>
        <xdr:cNvSpPr/>
      </xdr:nvSpPr>
      <xdr:spPr>
        <a:xfrm>
          <a:off x="20383500" y="1785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55626</xdr:rowOff>
    </xdr:from>
    <xdr:to>
      <xdr:col>111</xdr:col>
      <xdr:colOff>177800</xdr:colOff>
      <xdr:row>104</xdr:row>
      <xdr:rowOff>70738</xdr:rowOff>
    </xdr:to>
    <xdr:cxnSp macro="">
      <xdr:nvCxnSpPr>
        <xdr:cNvPr id="709" name="直線コネクタ 708">
          <a:extLst>
            <a:ext uri="{FF2B5EF4-FFF2-40B4-BE49-F238E27FC236}">
              <a16:creationId xmlns:a16="http://schemas.microsoft.com/office/drawing/2014/main" id="{504E3C7A-6CD3-4D67-A006-0ABAA4C80602}"/>
            </a:ext>
          </a:extLst>
        </xdr:cNvPr>
        <xdr:cNvCxnSpPr/>
      </xdr:nvCxnSpPr>
      <xdr:spPr>
        <a:xfrm flipV="1">
          <a:off x="20434300" y="17886426"/>
          <a:ext cx="889000" cy="1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165100</xdr:rowOff>
    </xdr:from>
    <xdr:to>
      <xdr:col>102</xdr:col>
      <xdr:colOff>165100</xdr:colOff>
      <xdr:row>104</xdr:row>
      <xdr:rowOff>95250</xdr:rowOff>
    </xdr:to>
    <xdr:sp macro="" textlink="">
      <xdr:nvSpPr>
        <xdr:cNvPr id="710" name="楕円 709">
          <a:extLst>
            <a:ext uri="{FF2B5EF4-FFF2-40B4-BE49-F238E27FC236}">
              <a16:creationId xmlns:a16="http://schemas.microsoft.com/office/drawing/2014/main" id="{0902A4FA-CA18-4BBB-8F5C-81B1946F0CFA}"/>
            </a:ext>
          </a:extLst>
        </xdr:cNvPr>
        <xdr:cNvSpPr/>
      </xdr:nvSpPr>
      <xdr:spPr>
        <a:xfrm>
          <a:off x="19494500" y="1782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44450</xdr:rowOff>
    </xdr:from>
    <xdr:to>
      <xdr:col>107</xdr:col>
      <xdr:colOff>50800</xdr:colOff>
      <xdr:row>104</xdr:row>
      <xdr:rowOff>70738</xdr:rowOff>
    </xdr:to>
    <xdr:cxnSp macro="">
      <xdr:nvCxnSpPr>
        <xdr:cNvPr id="711" name="直線コネクタ 710">
          <a:extLst>
            <a:ext uri="{FF2B5EF4-FFF2-40B4-BE49-F238E27FC236}">
              <a16:creationId xmlns:a16="http://schemas.microsoft.com/office/drawing/2014/main" id="{747F8631-019A-494E-BD0C-78A8EC787B67}"/>
            </a:ext>
          </a:extLst>
        </xdr:cNvPr>
        <xdr:cNvCxnSpPr/>
      </xdr:nvCxnSpPr>
      <xdr:spPr>
        <a:xfrm>
          <a:off x="19545300" y="17875250"/>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166243</xdr:rowOff>
    </xdr:from>
    <xdr:to>
      <xdr:col>98</xdr:col>
      <xdr:colOff>38100</xdr:colOff>
      <xdr:row>104</xdr:row>
      <xdr:rowOff>96393</xdr:rowOff>
    </xdr:to>
    <xdr:sp macro="" textlink="">
      <xdr:nvSpPr>
        <xdr:cNvPr id="712" name="楕円 711">
          <a:extLst>
            <a:ext uri="{FF2B5EF4-FFF2-40B4-BE49-F238E27FC236}">
              <a16:creationId xmlns:a16="http://schemas.microsoft.com/office/drawing/2014/main" id="{F6A5F13C-3CA7-4A59-9900-BE6D453C13A2}"/>
            </a:ext>
          </a:extLst>
        </xdr:cNvPr>
        <xdr:cNvSpPr/>
      </xdr:nvSpPr>
      <xdr:spPr>
        <a:xfrm>
          <a:off x="18605500" y="1782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44450</xdr:rowOff>
    </xdr:from>
    <xdr:to>
      <xdr:col>102</xdr:col>
      <xdr:colOff>114300</xdr:colOff>
      <xdr:row>104</xdr:row>
      <xdr:rowOff>45593</xdr:rowOff>
    </xdr:to>
    <xdr:cxnSp macro="">
      <xdr:nvCxnSpPr>
        <xdr:cNvPr id="713" name="直線コネクタ 712">
          <a:extLst>
            <a:ext uri="{FF2B5EF4-FFF2-40B4-BE49-F238E27FC236}">
              <a16:creationId xmlns:a16="http://schemas.microsoft.com/office/drawing/2014/main" id="{ABCB88F8-BF32-46E3-A214-F17550AA1DAE}"/>
            </a:ext>
          </a:extLst>
        </xdr:cNvPr>
        <xdr:cNvCxnSpPr/>
      </xdr:nvCxnSpPr>
      <xdr:spPr>
        <a:xfrm flipV="1">
          <a:off x="18656300" y="1787525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77106</xdr:rowOff>
    </xdr:from>
    <xdr:ext cx="469744" cy="259045"/>
    <xdr:sp macro="" textlink="">
      <xdr:nvSpPr>
        <xdr:cNvPr id="714" name="n_1aveValue【庁舎】&#10;一人当たり面積">
          <a:extLst>
            <a:ext uri="{FF2B5EF4-FFF2-40B4-BE49-F238E27FC236}">
              <a16:creationId xmlns:a16="http://schemas.microsoft.com/office/drawing/2014/main" id="{D974A9E8-2492-4EA5-A2DE-15F991F6F5C6}"/>
            </a:ext>
          </a:extLst>
        </xdr:cNvPr>
        <xdr:cNvSpPr txBox="1"/>
      </xdr:nvSpPr>
      <xdr:spPr>
        <a:xfrm>
          <a:off x="21075727" y="1859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79139</xdr:rowOff>
    </xdr:from>
    <xdr:ext cx="469744" cy="259045"/>
    <xdr:sp macro="" textlink="">
      <xdr:nvSpPr>
        <xdr:cNvPr id="715" name="n_2aveValue【庁舎】&#10;一人当たり面積">
          <a:extLst>
            <a:ext uri="{FF2B5EF4-FFF2-40B4-BE49-F238E27FC236}">
              <a16:creationId xmlns:a16="http://schemas.microsoft.com/office/drawing/2014/main" id="{9C0D9827-977D-4A2B-A78B-9926674DD07B}"/>
            </a:ext>
          </a:extLst>
        </xdr:cNvPr>
        <xdr:cNvSpPr txBox="1"/>
      </xdr:nvSpPr>
      <xdr:spPr>
        <a:xfrm>
          <a:off x="20199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76216</xdr:rowOff>
    </xdr:from>
    <xdr:ext cx="469744" cy="259045"/>
    <xdr:sp macro="" textlink="">
      <xdr:nvSpPr>
        <xdr:cNvPr id="716" name="n_3aveValue【庁舎】&#10;一人当たり面積">
          <a:extLst>
            <a:ext uri="{FF2B5EF4-FFF2-40B4-BE49-F238E27FC236}">
              <a16:creationId xmlns:a16="http://schemas.microsoft.com/office/drawing/2014/main" id="{4CBBD574-9A92-4E61-82C2-A3BD02CA4308}"/>
            </a:ext>
          </a:extLst>
        </xdr:cNvPr>
        <xdr:cNvSpPr txBox="1"/>
      </xdr:nvSpPr>
      <xdr:spPr>
        <a:xfrm>
          <a:off x="19310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82059</xdr:rowOff>
    </xdr:from>
    <xdr:ext cx="469744" cy="259045"/>
    <xdr:sp macro="" textlink="">
      <xdr:nvSpPr>
        <xdr:cNvPr id="717" name="n_4aveValue【庁舎】&#10;一人当たり面積">
          <a:extLst>
            <a:ext uri="{FF2B5EF4-FFF2-40B4-BE49-F238E27FC236}">
              <a16:creationId xmlns:a16="http://schemas.microsoft.com/office/drawing/2014/main" id="{878B0063-F15D-4466-AF61-C17BB602AFCD}"/>
            </a:ext>
          </a:extLst>
        </xdr:cNvPr>
        <xdr:cNvSpPr txBox="1"/>
      </xdr:nvSpPr>
      <xdr:spPr>
        <a:xfrm>
          <a:off x="18421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122953</xdr:rowOff>
    </xdr:from>
    <xdr:ext cx="469744" cy="259045"/>
    <xdr:sp macro="" textlink="">
      <xdr:nvSpPr>
        <xdr:cNvPr id="718" name="n_1mainValue【庁舎】&#10;一人当たり面積">
          <a:extLst>
            <a:ext uri="{FF2B5EF4-FFF2-40B4-BE49-F238E27FC236}">
              <a16:creationId xmlns:a16="http://schemas.microsoft.com/office/drawing/2014/main" id="{EE0C0500-E8B0-4433-BFC4-B2B763E9B188}"/>
            </a:ext>
          </a:extLst>
        </xdr:cNvPr>
        <xdr:cNvSpPr txBox="1"/>
      </xdr:nvSpPr>
      <xdr:spPr>
        <a:xfrm>
          <a:off x="21075727" y="1761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138065</xdr:rowOff>
    </xdr:from>
    <xdr:ext cx="469744" cy="259045"/>
    <xdr:sp macro="" textlink="">
      <xdr:nvSpPr>
        <xdr:cNvPr id="719" name="n_2mainValue【庁舎】&#10;一人当たり面積">
          <a:extLst>
            <a:ext uri="{FF2B5EF4-FFF2-40B4-BE49-F238E27FC236}">
              <a16:creationId xmlns:a16="http://schemas.microsoft.com/office/drawing/2014/main" id="{43E22E1C-FEA3-453B-93A7-4671313D9CB2}"/>
            </a:ext>
          </a:extLst>
        </xdr:cNvPr>
        <xdr:cNvSpPr txBox="1"/>
      </xdr:nvSpPr>
      <xdr:spPr>
        <a:xfrm>
          <a:off x="20199427" y="1762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111777</xdr:rowOff>
    </xdr:from>
    <xdr:ext cx="469744" cy="259045"/>
    <xdr:sp macro="" textlink="">
      <xdr:nvSpPr>
        <xdr:cNvPr id="720" name="n_3mainValue【庁舎】&#10;一人当たり面積">
          <a:extLst>
            <a:ext uri="{FF2B5EF4-FFF2-40B4-BE49-F238E27FC236}">
              <a16:creationId xmlns:a16="http://schemas.microsoft.com/office/drawing/2014/main" id="{B57FA86C-C7A8-404F-BDCC-F3473D56D8FC}"/>
            </a:ext>
          </a:extLst>
        </xdr:cNvPr>
        <xdr:cNvSpPr txBox="1"/>
      </xdr:nvSpPr>
      <xdr:spPr>
        <a:xfrm>
          <a:off x="19310427" y="1759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112920</xdr:rowOff>
    </xdr:from>
    <xdr:ext cx="469744" cy="259045"/>
    <xdr:sp macro="" textlink="">
      <xdr:nvSpPr>
        <xdr:cNvPr id="721" name="n_4mainValue【庁舎】&#10;一人当たり面積">
          <a:extLst>
            <a:ext uri="{FF2B5EF4-FFF2-40B4-BE49-F238E27FC236}">
              <a16:creationId xmlns:a16="http://schemas.microsoft.com/office/drawing/2014/main" id="{DFED6235-EE69-427B-98C5-A963E8ACEE2E}"/>
            </a:ext>
          </a:extLst>
        </xdr:cNvPr>
        <xdr:cNvSpPr txBox="1"/>
      </xdr:nvSpPr>
      <xdr:spPr>
        <a:xfrm>
          <a:off x="18421427" y="1760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2" name="正方形/長方形 721">
          <a:extLst>
            <a:ext uri="{FF2B5EF4-FFF2-40B4-BE49-F238E27FC236}">
              <a16:creationId xmlns:a16="http://schemas.microsoft.com/office/drawing/2014/main" id="{CE2BD951-A6D2-485A-A76A-8DC29CA5192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3" name="正方形/長方形 722">
          <a:extLst>
            <a:ext uri="{FF2B5EF4-FFF2-40B4-BE49-F238E27FC236}">
              <a16:creationId xmlns:a16="http://schemas.microsoft.com/office/drawing/2014/main" id="{6ADCB4C6-ACCC-4F06-917D-B24C0974E2C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4" name="テキスト ボックス 723">
          <a:extLst>
            <a:ext uri="{FF2B5EF4-FFF2-40B4-BE49-F238E27FC236}">
              <a16:creationId xmlns:a16="http://schemas.microsoft.com/office/drawing/2014/main" id="{45554AAD-E806-44DA-BB33-E237E95E097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一般廃棄物施設（クリーンセンター）は、平成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年度に改修。年々、修繕管理費等に経費を要する施設となっている。施設の存続やごみ処理方法についても検討課題となっている。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保健指導所については、平成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年度に改修。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福祉施設（高齢者生活福祉センター）は、平成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年度に改修。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月に完成。建設から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年を経過。</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今後は、公共施設等総合管理計画に基づき適切な補修等を実施し、施設の長寿命化に努め老朽化対策に取り組んでいく。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
718
19.23
1,688,721
1,549,532
133,778
765,399
1,388,319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年度から徐々に伸びている。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依存財源の割合が高い傾向にあり、引き続き歳入確保の研究や歳出抑制を図る。人件費の削減、沖縄振興特別推進交付金事業や災害復旧事業を除く新規事業の凍結による投資的経費の抑制、歳出の徹底的な見直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％の縮減</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を実施するとともに、村税の徴収率の維持向上を図り歳入確保に努めることで財政の健全化を図る。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口減少や高い高齢化率に加え、基幹産業である観光産業は台風等の自然減少に大きく左右される。観光による収入は不安定であり、その他に中心となる産業が無いこと等により、財政基盤が弱い。類似団体、県平均及び全国平均よりは下回ってい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58928</xdr:rowOff>
    </xdr:from>
    <xdr:to>
      <xdr:col>23</xdr:col>
      <xdr:colOff>133350</xdr:colOff>
      <xdr:row>44</xdr:row>
      <xdr:rowOff>58928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602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58928</xdr:rowOff>
    </xdr:from>
    <xdr:to>
      <xdr:col>19</xdr:col>
      <xdr:colOff>133350</xdr:colOff>
      <xdr:row>44</xdr:row>
      <xdr:rowOff>58928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58928</xdr:rowOff>
    </xdr:from>
    <xdr:to>
      <xdr:col>15</xdr:col>
      <xdr:colOff>82550</xdr:colOff>
      <xdr:row>44</xdr:row>
      <xdr:rowOff>68580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6027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78232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61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8128</xdr:rowOff>
    </xdr:from>
    <xdr:to>
      <xdr:col>23</xdr:col>
      <xdr:colOff>184150</xdr:colOff>
      <xdr:row>44</xdr:row>
      <xdr:rowOff>109728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75455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8128</xdr:rowOff>
    </xdr:from>
    <xdr:to>
      <xdr:col>19</xdr:col>
      <xdr:colOff>184150</xdr:colOff>
      <xdr:row>44</xdr:row>
      <xdr:rowOff>109728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94505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8128</xdr:rowOff>
    </xdr:from>
    <xdr:to>
      <xdr:col>15</xdr:col>
      <xdr:colOff>133350</xdr:colOff>
      <xdr:row>44</xdr:row>
      <xdr:rowOff>109728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94505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27432</xdr:rowOff>
    </xdr:from>
    <xdr:to>
      <xdr:col>7</xdr:col>
      <xdr:colOff>31750</xdr:colOff>
      <xdr:row>44</xdr:row>
      <xdr:rowOff>129032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113809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減少して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県平均値及び類似団体平均値ともに上回っている。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今後も物件費等の抑制をより一層実施し、公債費については沖縄振興特別推進交付金事業や災害復旧事業、継続事業を除く新規事業の凍結等により起債を抑制することで縮減を図り経常経費の削減に努める。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87503</xdr:rowOff>
    </xdr:from>
    <xdr:to>
      <xdr:col>23</xdr:col>
      <xdr:colOff>133350</xdr:colOff>
      <xdr:row>65</xdr:row>
      <xdr:rowOff>130937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114800" y="11231753"/>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116459</xdr:rowOff>
    </xdr:from>
    <xdr:to>
      <xdr:col>19</xdr:col>
      <xdr:colOff>133350</xdr:colOff>
      <xdr:row>65</xdr:row>
      <xdr:rowOff>130937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3225800" y="1126070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80391</xdr:rowOff>
    </xdr:from>
    <xdr:to>
      <xdr:col>15</xdr:col>
      <xdr:colOff>82550</xdr:colOff>
      <xdr:row>65</xdr:row>
      <xdr:rowOff>116459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2336800" y="11053191"/>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80391</xdr:rowOff>
    </xdr:from>
    <xdr:to>
      <xdr:col>11</xdr:col>
      <xdr:colOff>31750</xdr:colOff>
      <xdr:row>65</xdr:row>
      <xdr:rowOff>101981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1447800" y="11053191"/>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118254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76090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087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36703</xdr:rowOff>
    </xdr:from>
    <xdr:to>
      <xdr:col>23</xdr:col>
      <xdr:colOff>184150</xdr:colOff>
      <xdr:row>65</xdr:row>
      <xdr:rowOff>138303</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118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8780</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115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80137</xdr:rowOff>
    </xdr:from>
    <xdr:to>
      <xdr:col>19</xdr:col>
      <xdr:colOff>184150</xdr:colOff>
      <xdr:row>66</xdr:row>
      <xdr:rowOff>10287</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122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166514</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1310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65659</xdr:rowOff>
    </xdr:from>
    <xdr:to>
      <xdr:col>15</xdr:col>
      <xdr:colOff>133350</xdr:colOff>
      <xdr:row>65</xdr:row>
      <xdr:rowOff>167259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120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152036</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129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29591</xdr:rowOff>
    </xdr:from>
    <xdr:to>
      <xdr:col>11</xdr:col>
      <xdr:colOff>82550</xdr:colOff>
      <xdr:row>64</xdr:row>
      <xdr:rowOff>131191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10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141368</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51181</xdr:rowOff>
    </xdr:from>
    <xdr:to>
      <xdr:col>7</xdr:col>
      <xdr:colOff>31750</xdr:colOff>
      <xdr:row>65</xdr:row>
      <xdr:rowOff>152781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119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137558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12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[1,024,247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人件費・物件費等の合計額の人口１人当たりの金額が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1,024,247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円と類似団体及び県平均を大きく上回っているが、前年度より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３３，９０８</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となっている。過去５年間をみても同様に上回った金額で推移している。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人件に費ついては、人事院勧告等による給料の増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、会計年度任用制度の導入</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近年、各業務のシステム化に伴う保守管理費やシステム器機更新等の物件費が増加傾向にあることや、ごみ処理施設、保育所の施設運営を直営で行っているために、職員数が類似団体平均と比較して多いことで人件費が高水準となっ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事務事業のコスト見直しにより、経費の削減を図り、適正な維持管理に努める。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128688</xdr:rowOff>
    </xdr:from>
    <xdr:to>
      <xdr:col>23</xdr:col>
      <xdr:colOff>133350</xdr:colOff>
      <xdr:row>83</xdr:row>
      <xdr:rowOff>145052</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359038"/>
          <a:ext cx="838200" cy="1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113114</xdr:rowOff>
    </xdr:from>
    <xdr:to>
      <xdr:col>19</xdr:col>
      <xdr:colOff>133350</xdr:colOff>
      <xdr:row>83</xdr:row>
      <xdr:rowOff>128688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343464"/>
          <a:ext cx="889000" cy="1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113114</xdr:rowOff>
    </xdr:from>
    <xdr:to>
      <xdr:col>15</xdr:col>
      <xdr:colOff>82550</xdr:colOff>
      <xdr:row>84</xdr:row>
      <xdr:rowOff>15553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2336800" y="14343464"/>
          <a:ext cx="889000" cy="7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120715</xdr:rowOff>
    </xdr:from>
    <xdr:to>
      <xdr:col>11</xdr:col>
      <xdr:colOff>31750</xdr:colOff>
      <xdr:row>84</xdr:row>
      <xdr:rowOff>15553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4351065"/>
          <a:ext cx="889000" cy="6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94252</xdr:rowOff>
    </xdr:from>
    <xdr:to>
      <xdr:col>23</xdr:col>
      <xdr:colOff>184150</xdr:colOff>
      <xdr:row>84</xdr:row>
      <xdr:rowOff>24402</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32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66329</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296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77888</xdr:rowOff>
    </xdr:from>
    <xdr:to>
      <xdr:col>19</xdr:col>
      <xdr:colOff>184150</xdr:colOff>
      <xdr:row>84</xdr:row>
      <xdr:rowOff>8038</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3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164265</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39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62314</xdr:rowOff>
    </xdr:from>
    <xdr:to>
      <xdr:col>15</xdr:col>
      <xdr:colOff>133350</xdr:colOff>
      <xdr:row>83</xdr:row>
      <xdr:rowOff>163914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29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148691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37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136203</xdr:rowOff>
    </xdr:from>
    <xdr:to>
      <xdr:col>11</xdr:col>
      <xdr:colOff>82550</xdr:colOff>
      <xdr:row>84</xdr:row>
      <xdr:rowOff>66353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3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51130</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45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69915</xdr:rowOff>
    </xdr:from>
    <xdr:to>
      <xdr:col>7</xdr:col>
      <xdr:colOff>31750</xdr:colOff>
      <xdr:row>84</xdr:row>
      <xdr:rowOff>65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30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156292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38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９５．８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ポイントから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９５．２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となっている。類似団体平均よりも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０．９ポイント上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年度から徐々に上昇傾向にあり、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昇給・昇格制度の見直しによる平均給与の増加。厳しい財政状況の中、より一層の給与の適正化に努める。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2539</xdr:rowOff>
    </xdr:from>
    <xdr:to>
      <xdr:col>81</xdr:col>
      <xdr:colOff>44450</xdr:colOff>
      <xdr:row>87</xdr:row>
      <xdr:rowOff>38736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flipV="1">
          <a:off x="16179800" y="1491868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85425</xdr:rowOff>
    </xdr:from>
    <xdr:ext cx="762000" cy="259045"/>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658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167957</xdr:rowOff>
    </xdr:from>
    <xdr:to>
      <xdr:col>77</xdr:col>
      <xdr:colOff>44450</xdr:colOff>
      <xdr:row>87</xdr:row>
      <xdr:rowOff>38736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5290800" y="14912657"/>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144479</xdr:rowOff>
    </xdr:from>
    <xdr:ext cx="7366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546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167957</xdr:rowOff>
    </xdr:from>
    <xdr:to>
      <xdr:col>72</xdr:col>
      <xdr:colOff>203200</xdr:colOff>
      <xdr:row>87</xdr:row>
      <xdr:rowOff>20638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4401800" y="1491265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119698</xdr:rowOff>
    </xdr:from>
    <xdr:to>
      <xdr:col>68</xdr:col>
      <xdr:colOff>152400</xdr:colOff>
      <xdr:row>87</xdr:row>
      <xdr:rowOff>20638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3512800" y="1486439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3191</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95266</xdr:rowOff>
    </xdr:from>
    <xdr:ext cx="762000" cy="259045"/>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483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159386</xdr:rowOff>
    </xdr:from>
    <xdr:to>
      <xdr:col>77</xdr:col>
      <xdr:colOff>95250</xdr:colOff>
      <xdr:row>87</xdr:row>
      <xdr:rowOff>89536</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74313</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99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117157</xdr:rowOff>
    </xdr:from>
    <xdr:to>
      <xdr:col>73</xdr:col>
      <xdr:colOff>44450</xdr:colOff>
      <xdr:row>87</xdr:row>
      <xdr:rowOff>47307</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32084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9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141288</xdr:rowOff>
    </xdr:from>
    <xdr:to>
      <xdr:col>68</xdr:col>
      <xdr:colOff>203200</xdr:colOff>
      <xdr:row>87</xdr:row>
      <xdr:rowOff>71438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56215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97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68898</xdr:rowOff>
    </xdr:from>
    <xdr:to>
      <xdr:col>64</xdr:col>
      <xdr:colOff>152400</xdr:colOff>
      <xdr:row>86</xdr:row>
      <xdr:rowOff>170498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155275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99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離島村で人口は減少傾向であるが、多様化する行政事務に対応するため一定の職員数が必要であることや、保育所、ごみ処理施設等の施設運営を専門職員を配置して直営で行っているため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48.34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mn-lt"/>
              <a:ea typeface="+mn-ea"/>
              <a:cs typeface="+mn-cs"/>
            </a:rPr>
            <a:t>前年度比</a:t>
          </a:r>
          <a:r>
            <a:rPr kumimoji="1" lang="ja-JP" altLang="en-US" sz="1300" b="0" i="0" u="none" strike="noStrike" kern="0" cap="none" spc="0" normalizeH="0" baseline="0" noProof="0">
              <a:ln>
                <a:noFill/>
              </a:ln>
              <a:solidFill>
                <a:prstClr val="black"/>
              </a:solidFill>
              <a:effectLst/>
              <a:uLnTx/>
              <a:uFillTx/>
              <a:latin typeface="+mn-lt"/>
              <a:ea typeface="+mn-ea"/>
              <a:cs typeface="+mn-cs"/>
            </a:rPr>
            <a:t>▲</a:t>
          </a:r>
          <a:r>
            <a:rPr kumimoji="1" lang="en-US" altLang="ja-JP" sz="1300" b="0" i="0" u="none" strike="noStrike" kern="0" cap="none" spc="0" normalizeH="0" baseline="0" noProof="0">
              <a:ln>
                <a:noFill/>
              </a:ln>
              <a:solidFill>
                <a:prstClr val="black"/>
              </a:solidFill>
              <a:effectLst/>
              <a:uLnTx/>
              <a:uFillTx/>
              <a:latin typeface="+mn-lt"/>
              <a:ea typeface="+mn-ea"/>
              <a:cs typeface="+mn-cs"/>
            </a:rPr>
            <a:t>2</a:t>
          </a:r>
          <a:r>
            <a:rPr kumimoji="1" lang="ja-JP" altLang="ja-JP" sz="1300" b="0" i="0" u="none" strike="noStrike" kern="0" cap="none" spc="0" normalizeH="0" baseline="0" noProof="0">
              <a:ln>
                <a:noFill/>
              </a:ln>
              <a:solidFill>
                <a:prstClr val="black"/>
              </a:solidFill>
              <a:effectLst/>
              <a:uLnTx/>
              <a:uFillTx/>
              <a:latin typeface="+mn-lt"/>
              <a:ea typeface="+mn-ea"/>
              <a:cs typeface="+mn-cs"/>
            </a:rPr>
            <a:t>人</a:t>
          </a:r>
          <a:r>
            <a:rPr kumimoji="1" lang="ja-JP" altLang="en-US" sz="1300" b="0" i="0" u="none" strike="noStrike" kern="0" cap="none" spc="0" normalizeH="0" baseline="0" noProof="0">
              <a:ln>
                <a:noFill/>
              </a:ln>
              <a:solidFill>
                <a:prstClr val="black"/>
              </a:solidFill>
              <a:effectLst/>
              <a:uLnTx/>
              <a:uFillTx/>
              <a:latin typeface="+mn-lt"/>
              <a:ea typeface="+mn-ea"/>
              <a:cs typeface="+mn-cs"/>
            </a:rPr>
            <a:t>減</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上回っている。今後も行政サービスを維持しつつ、定員管理の適正化を行い、更なる削減を図る。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30214</xdr:rowOff>
    </xdr:from>
    <xdr:to>
      <xdr:col>81</xdr:col>
      <xdr:colOff>44450</xdr:colOff>
      <xdr:row>61</xdr:row>
      <xdr:rowOff>56527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6179800" y="10488664"/>
          <a:ext cx="838200" cy="2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29525</xdr:rowOff>
    </xdr:from>
    <xdr:to>
      <xdr:col>77</xdr:col>
      <xdr:colOff>44450</xdr:colOff>
      <xdr:row>61</xdr:row>
      <xdr:rowOff>56527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487975"/>
          <a:ext cx="889000" cy="2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29525</xdr:rowOff>
    </xdr:from>
    <xdr:to>
      <xdr:col>72</xdr:col>
      <xdr:colOff>203200</xdr:colOff>
      <xdr:row>61</xdr:row>
      <xdr:rowOff>64915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4401800" y="10487975"/>
          <a:ext cx="8890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47679</xdr:rowOff>
    </xdr:from>
    <xdr:to>
      <xdr:col>68</xdr:col>
      <xdr:colOff>152400</xdr:colOff>
      <xdr:row>61</xdr:row>
      <xdr:rowOff>64915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506129"/>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150864</xdr:rowOff>
    </xdr:from>
    <xdr:to>
      <xdr:col>81</xdr:col>
      <xdr:colOff>95250</xdr:colOff>
      <xdr:row>61</xdr:row>
      <xdr:rowOff>81014</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43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122941</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40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5727</xdr:rowOff>
    </xdr:from>
    <xdr:to>
      <xdr:col>77</xdr:col>
      <xdr:colOff>95250</xdr:colOff>
      <xdr:row>61</xdr:row>
      <xdr:rowOff>107327</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46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92104</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50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150175</xdr:rowOff>
    </xdr:from>
    <xdr:to>
      <xdr:col>73</xdr:col>
      <xdr:colOff>44450</xdr:colOff>
      <xdr:row>61</xdr:row>
      <xdr:rowOff>80325</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4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65102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52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14115</xdr:rowOff>
    </xdr:from>
    <xdr:to>
      <xdr:col>68</xdr:col>
      <xdr:colOff>203200</xdr:colOff>
      <xdr:row>61</xdr:row>
      <xdr:rowOff>115715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47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100492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5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168329</xdr:rowOff>
    </xdr:from>
    <xdr:to>
      <xdr:col>64</xdr:col>
      <xdr:colOff>152400</xdr:colOff>
      <xdr:row>61</xdr:row>
      <xdr:rowOff>98479</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45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83256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4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０．８ポイント増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、類似団体及び県平均を下回っている。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要因として、昨年度に比べて事業数が減り、地方債の発行が減ったこと。</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今後、公共施設に更新時期を迎える施設が多くあるので今後の計画や長寿命化を図りたい。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地方債については、世代間負担の平準化の観点から、上限枠の設定など発行額を抑制する。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107696</xdr:rowOff>
    </xdr:from>
    <xdr:to>
      <xdr:col>81</xdr:col>
      <xdr:colOff>44450</xdr:colOff>
      <xdr:row>40</xdr:row>
      <xdr:rowOff>146304</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179800" y="696569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69" name="公債費負担の状況平均値テキスト">
          <a:extLst>
            <a:ext uri="{FF2B5EF4-FFF2-40B4-BE49-F238E27FC236}">
              <a16:creationId xmlns:a16="http://schemas.microsoft.com/office/drawing/2014/main" id="{00000000-0008-0000-0300-000071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83566</xdr:rowOff>
    </xdr:from>
    <xdr:to>
      <xdr:col>77</xdr:col>
      <xdr:colOff>44450</xdr:colOff>
      <xdr:row>40</xdr:row>
      <xdr:rowOff>107696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5290800" y="694156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83566</xdr:rowOff>
    </xdr:from>
    <xdr:to>
      <xdr:col>72</xdr:col>
      <xdr:colOff>203200</xdr:colOff>
      <xdr:row>40</xdr:row>
      <xdr:rowOff>98044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4401800" y="694156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98044</xdr:rowOff>
    </xdr:from>
    <xdr:to>
      <xdr:col>68</xdr:col>
      <xdr:colOff>152400</xdr:colOff>
      <xdr:row>40</xdr:row>
      <xdr:rowOff>170434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3512800" y="695604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82821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131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87" name="楕円 386">
          <a:extLst>
            <a:ext uri="{FF2B5EF4-FFF2-40B4-BE49-F238E27FC236}">
              <a16:creationId xmlns:a16="http://schemas.microsoft.com/office/drawing/2014/main" id="{00000000-0008-0000-0300-000083010000}"/>
            </a:ext>
          </a:extLst>
        </xdr:cNvPr>
        <xdr:cNvSpPr/>
      </xdr:nvSpPr>
      <xdr:spPr>
        <a:xfrm>
          <a:off x="169672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112031</xdr:rowOff>
    </xdr:from>
    <xdr:ext cx="762000" cy="259045"/>
    <xdr:sp macro="" textlink="">
      <xdr:nvSpPr>
        <xdr:cNvPr id="388" name="公債費負担の状況該当値テキスト">
          <a:extLst>
            <a:ext uri="{FF2B5EF4-FFF2-40B4-BE49-F238E27FC236}">
              <a16:creationId xmlns:a16="http://schemas.microsoft.com/office/drawing/2014/main" id="{00000000-0008-0000-0300-000084010000}"/>
            </a:ext>
          </a:extLst>
        </xdr:cNvPr>
        <xdr:cNvSpPr txBox="1"/>
      </xdr:nvSpPr>
      <xdr:spPr>
        <a:xfrm>
          <a:off x="171069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56896</xdr:rowOff>
    </xdr:from>
    <xdr:to>
      <xdr:col>77</xdr:col>
      <xdr:colOff>95250</xdr:colOff>
      <xdr:row>40</xdr:row>
      <xdr:rowOff>158496</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129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168673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32766</xdr:rowOff>
    </xdr:from>
    <xdr:to>
      <xdr:col>73</xdr:col>
      <xdr:colOff>44450</xdr:colOff>
      <xdr:row>40</xdr:row>
      <xdr:rowOff>134366</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5240000" y="68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144543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65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47244</xdr:rowOff>
    </xdr:from>
    <xdr:to>
      <xdr:col>68</xdr:col>
      <xdr:colOff>203200</xdr:colOff>
      <xdr:row>40</xdr:row>
      <xdr:rowOff>148844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4351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119634</xdr:rowOff>
    </xdr:from>
    <xdr:to>
      <xdr:col>64</xdr:col>
      <xdr:colOff>152400</xdr:colOff>
      <xdr:row>41</xdr:row>
      <xdr:rowOff>49784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462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59961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7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将来負担比率は、地方債残高が増加する一方、基金等の増加により充当可能財源等が上回ったことで算定されていない。</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社会資本の整備に伴い発行した地方債の元利償還金や、退職手当負担額等の多額の支払いが発生するため、沖縄振興特別推進交付金事業や災害復旧事業、継続事業を除く新規事業については優先度を厳しく点検し、起債を抑制することで公債費の縮減を図る。また、義務的経費の削減に努め、歳出を抑制することにより財政調整基金等の積立てを実施し、充当可能基金の増額を図ることで将来負担額を軽減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
718
19.23
1,688,721
1,549,532
133,778
765,399
1,388,319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類似団体平均よりも高い水準にある。これは多様化する行政事務に対応するため一定の職員数が必要であることや、保育所、ごみ処理施設等の施設運営を専門職員を配置して直営で行っていることが主な要因である。今後も定員管理の適正化を行い、退職者の不補充等（医療職・海事職の有資格者を除く）による職員数の削減に取り組むことで人件費の抑制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外部委託等の推進、事務事業の見直しなど、行財政改革を実施しながら、計画的な定員管理を行っていく。</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113937</xdr:rowOff>
    </xdr:from>
    <xdr:to>
      <xdr:col>24</xdr:col>
      <xdr:colOff>25400</xdr:colOff>
      <xdr:row>38</xdr:row>
      <xdr:rowOff>120469</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6290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113937</xdr:rowOff>
    </xdr:from>
    <xdr:to>
      <xdr:col>19</xdr:col>
      <xdr:colOff>187325</xdr:colOff>
      <xdr:row>38</xdr:row>
      <xdr:rowOff>120469</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6290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94343</xdr:rowOff>
    </xdr:from>
    <xdr:to>
      <xdr:col>15</xdr:col>
      <xdr:colOff>98425</xdr:colOff>
      <xdr:row>38</xdr:row>
      <xdr:rowOff>120469</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6094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91077</xdr:rowOff>
    </xdr:from>
    <xdr:to>
      <xdr:col>11</xdr:col>
      <xdr:colOff>9525</xdr:colOff>
      <xdr:row>38</xdr:row>
      <xdr:rowOff>94343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6061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69669</xdr:rowOff>
    </xdr:from>
    <xdr:to>
      <xdr:col>24</xdr:col>
      <xdr:colOff>76200</xdr:colOff>
      <xdr:row>38</xdr:row>
      <xdr:rowOff>171269</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41746</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5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63137</xdr:rowOff>
    </xdr:from>
    <xdr:to>
      <xdr:col>20</xdr:col>
      <xdr:colOff>38100</xdr:colOff>
      <xdr:row>38</xdr:row>
      <xdr:rowOff>164737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5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149514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66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69669</xdr:rowOff>
    </xdr:from>
    <xdr:to>
      <xdr:col>15</xdr:col>
      <xdr:colOff>149225</xdr:colOff>
      <xdr:row>38</xdr:row>
      <xdr:rowOff>171269</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156046</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67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43543</xdr:rowOff>
    </xdr:from>
    <xdr:to>
      <xdr:col>11</xdr:col>
      <xdr:colOff>60325</xdr:colOff>
      <xdr:row>38</xdr:row>
      <xdr:rowOff>145143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129920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40277</xdr:rowOff>
    </xdr:from>
    <xdr:to>
      <xdr:col>6</xdr:col>
      <xdr:colOff>171450</xdr:colOff>
      <xdr:row>38</xdr:row>
      <xdr:rowOff>141877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55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126654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64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及び県平均と比べて高い水準にある。これは多様化する行政事務に対応するための各種ネットワークシステム等の使用料及び保守料が発生するためである。今後もシステム器機の更新等により経費が増加することが見込まれるので、システムに係る経費の見直しや、各種事業に係る事務経費の適正管理等により経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76708</xdr:rowOff>
    </xdr:from>
    <xdr:to>
      <xdr:col>82</xdr:col>
      <xdr:colOff>107950</xdr:colOff>
      <xdr:row>19</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316280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1270</xdr:rowOff>
    </xdr:from>
    <xdr:to>
      <xdr:col>78</xdr:col>
      <xdr:colOff>69850</xdr:colOff>
      <xdr:row>19</xdr:row>
      <xdr:rowOff>42418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32588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144543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30988</xdr:rowOff>
    </xdr:from>
    <xdr:to>
      <xdr:col>73</xdr:col>
      <xdr:colOff>180975</xdr:colOff>
      <xdr:row>19</xdr:row>
      <xdr:rowOff>42418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11708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30988</xdr:rowOff>
    </xdr:from>
    <xdr:to>
      <xdr:col>69</xdr:col>
      <xdr:colOff>92075</xdr:colOff>
      <xdr:row>18</xdr:row>
      <xdr:rowOff>90424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31170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25908</xdr:rowOff>
    </xdr:from>
    <xdr:to>
      <xdr:col>82</xdr:col>
      <xdr:colOff>158750</xdr:colOff>
      <xdr:row>18</xdr:row>
      <xdr:rowOff>127508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169435</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121920</xdr:rowOff>
    </xdr:from>
    <xdr:to>
      <xdr:col>78</xdr:col>
      <xdr:colOff>120650</xdr:colOff>
      <xdr:row>19</xdr:row>
      <xdr:rowOff>52070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36847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163068</xdr:rowOff>
    </xdr:from>
    <xdr:to>
      <xdr:col>74</xdr:col>
      <xdr:colOff>31750</xdr:colOff>
      <xdr:row>19</xdr:row>
      <xdr:rowOff>93218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77995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3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151638</xdr:rowOff>
    </xdr:from>
    <xdr:to>
      <xdr:col>69</xdr:col>
      <xdr:colOff>142875</xdr:colOff>
      <xdr:row>18</xdr:row>
      <xdr:rowOff>81788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66565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39624</xdr:rowOff>
    </xdr:from>
    <xdr:to>
      <xdr:col>65</xdr:col>
      <xdr:colOff>53975</xdr:colOff>
      <xdr:row>18</xdr:row>
      <xdr:rowOff>141224</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126001</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において類似団体平均と比べてやや低く、過去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年間は同水準で推移している。要因として、小規模離島村で人口が少なく扶助費が抑えられていることが挙げられる。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今後は少子高齢化対策に伴う医療費助成等が増加することが見込まれることから、給付水準の見直しを進めていくことで扶助費の抑制に努める。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146050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85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54</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その他に係るものは、主に特別会計への繰出金となっており、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年度においては昨年度より、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し、類似団体平均より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ポイント下回っている。要因は、特別会計への基準外繰出が減少したことが挙げられる。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今後は一般会計から基準内繰出しの基本原則を基に、独立採算を目指し、単に赤字補てん的なものについては、歳出削減努力等を精査して慎重に行うものとする。　一般会計からの繰出金を縮減できるよう努める。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27940</xdr:rowOff>
    </xdr:from>
    <xdr:to>
      <xdr:col>82</xdr:col>
      <xdr:colOff>107950</xdr:colOff>
      <xdr:row>54</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2862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27940</xdr:rowOff>
    </xdr:from>
    <xdr:to>
      <xdr:col>78</xdr:col>
      <xdr:colOff>69850</xdr:colOff>
      <xdr:row>54</xdr:row>
      <xdr:rowOff>50800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286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35560</xdr:rowOff>
    </xdr:from>
    <xdr:to>
      <xdr:col>73</xdr:col>
      <xdr:colOff>180975</xdr:colOff>
      <xdr:row>54</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293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35560</xdr:rowOff>
    </xdr:from>
    <xdr:to>
      <xdr:col>69</xdr:col>
      <xdr:colOff>92075</xdr:colOff>
      <xdr:row>56</xdr:row>
      <xdr:rowOff>111760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29386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60960</xdr:rowOff>
    </xdr:from>
    <xdr:to>
      <xdr:col>82</xdr:col>
      <xdr:colOff>158750</xdr:colOff>
      <xdr:row>54</xdr:row>
      <xdr:rowOff>162560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77487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148590</xdr:rowOff>
    </xdr:from>
    <xdr:to>
      <xdr:col>78</xdr:col>
      <xdr:colOff>120650</xdr:colOff>
      <xdr:row>54</xdr:row>
      <xdr:rowOff>78740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88917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00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0</xdr:rowOff>
    </xdr:from>
    <xdr:to>
      <xdr:col>74</xdr:col>
      <xdr:colOff>31750</xdr:colOff>
      <xdr:row>54</xdr:row>
      <xdr:rowOff>101600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111777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156210</xdr:rowOff>
    </xdr:from>
    <xdr:to>
      <xdr:col>69</xdr:col>
      <xdr:colOff>142875</xdr:colOff>
      <xdr:row>54</xdr:row>
      <xdr:rowOff>86360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96537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％と前年度よりも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となり、類似団体平均及び県平均と比べて低い水準にある。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現在の水準を基に、補助金の使途内容、事業効果、地域住民福祉の向上に繋がる事業内容であるか等審査、検証を行い、目的が達成されたもの、効果が薄くなったもの等については見直しを図り自立を促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81280</xdr:rowOff>
    </xdr:from>
    <xdr:to>
      <xdr:col>82</xdr:col>
      <xdr:colOff>107950</xdr:colOff>
      <xdr:row>34</xdr:row>
      <xdr:rowOff>117856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59105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117856</xdr:rowOff>
    </xdr:from>
    <xdr:to>
      <xdr:col>78</xdr:col>
      <xdr:colOff>69850</xdr:colOff>
      <xdr:row>34</xdr:row>
      <xdr:rowOff>122428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59471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94996</xdr:rowOff>
    </xdr:from>
    <xdr:to>
      <xdr:col>73</xdr:col>
      <xdr:colOff>180975</xdr:colOff>
      <xdr:row>34</xdr:row>
      <xdr:rowOff>122428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59242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94996</xdr:rowOff>
    </xdr:from>
    <xdr:to>
      <xdr:col>69</xdr:col>
      <xdr:colOff>92075</xdr:colOff>
      <xdr:row>34</xdr:row>
      <xdr:rowOff>94996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5924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30480</xdr:rowOff>
    </xdr:from>
    <xdr:to>
      <xdr:col>82</xdr:col>
      <xdr:colOff>158750</xdr:colOff>
      <xdr:row>34</xdr:row>
      <xdr:rowOff>132080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47007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67056</xdr:rowOff>
    </xdr:from>
    <xdr:to>
      <xdr:col>78</xdr:col>
      <xdr:colOff>120650</xdr:colOff>
      <xdr:row>34</xdr:row>
      <xdr:rowOff>168656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7383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66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71628</xdr:rowOff>
    </xdr:from>
    <xdr:to>
      <xdr:col>74</xdr:col>
      <xdr:colOff>31750</xdr:colOff>
      <xdr:row>35</xdr:row>
      <xdr:rowOff>1778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11955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44196</xdr:rowOff>
    </xdr:from>
    <xdr:to>
      <xdr:col>69</xdr:col>
      <xdr:colOff>142875</xdr:colOff>
      <xdr:row>34</xdr:row>
      <xdr:rowOff>145796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155973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44196</xdr:rowOff>
    </xdr:from>
    <xdr:to>
      <xdr:col>65</xdr:col>
      <xdr:colOff>53975</xdr:colOff>
      <xdr:row>34</xdr:row>
      <xdr:rowOff>145796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155973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％と類似団体平均と比べて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が、年々徐々に増加している。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学校等の教育施設をはじめとする公共施設等の更新といった大規模な普通建設事業が今後控えているため、地方債の発行額が増加する見込みである。今後の財政状況においても、公債費の負担は重たいものとなるため、公債費負担適正化計画に基づき新規事業の優先度点検や事業規模の見直しを行い、新規地方債の発行を抑制し適正な水準の確保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161289</xdr:rowOff>
    </xdr:from>
    <xdr:to>
      <xdr:col>24</xdr:col>
      <xdr:colOff>25400</xdr:colOff>
      <xdr:row>77</xdr:row>
      <xdr:rowOff>1270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1914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92711</xdr:rowOff>
    </xdr:from>
    <xdr:to>
      <xdr:col>19</xdr:col>
      <xdr:colOff>187325</xdr:colOff>
      <xdr:row>77</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1229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153670</xdr:rowOff>
    </xdr:from>
    <xdr:to>
      <xdr:col>15</xdr:col>
      <xdr:colOff>98425</xdr:colOff>
      <xdr:row>76</xdr:row>
      <xdr:rowOff>92711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01242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76</xdr:row>
      <xdr:rowOff>35561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0124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127016</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41911</xdr:rowOff>
    </xdr:from>
    <xdr:to>
      <xdr:col>15</xdr:col>
      <xdr:colOff>149225</xdr:colOff>
      <xdr:row>76</xdr:row>
      <xdr:rowOff>143511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102870</xdr:rowOff>
    </xdr:from>
    <xdr:to>
      <xdr:col>11</xdr:col>
      <xdr:colOff>60325</xdr:colOff>
      <xdr:row>76</xdr:row>
      <xdr:rowOff>33020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43197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ポイント減少している。類似団体平均値より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増加する見込みの普通建設事業費を確保するためにも財政の弾力性を示す指標である経常収支比率の改善を図る必要がある。税収やその他の自主財源の確保、行政コストの見直しや、歳出抑制等により経費節減に努め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今後は、住民サービスの向上を図るなかで、職員のコスト意識の徹底など行政改革に努める。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74422</xdr:rowOff>
    </xdr:from>
    <xdr:to>
      <xdr:col>82</xdr:col>
      <xdr:colOff>107950</xdr:colOff>
      <xdr:row>77</xdr:row>
      <xdr:rowOff>108713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27607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108713</xdr:rowOff>
    </xdr:from>
    <xdr:to>
      <xdr:col>78</xdr:col>
      <xdr:colOff>69850</xdr:colOff>
      <xdr:row>77</xdr:row>
      <xdr:rowOff>143002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31036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xdr:rowOff>
    </xdr:from>
    <xdr:to>
      <xdr:col>73</xdr:col>
      <xdr:colOff>180975</xdr:colOff>
      <xdr:row>77</xdr:row>
      <xdr:rowOff>143002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1435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12700</xdr:rowOff>
    </xdr:from>
    <xdr:to>
      <xdr:col>69</xdr:col>
      <xdr:colOff>92075</xdr:colOff>
      <xdr:row>77</xdr:row>
      <xdr:rowOff>163576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21435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167149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57913</xdr:rowOff>
    </xdr:from>
    <xdr:to>
      <xdr:col>78</xdr:col>
      <xdr:colOff>120650</xdr:colOff>
      <xdr:row>77</xdr:row>
      <xdr:rowOff>159513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144290</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4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133350</xdr:rowOff>
    </xdr:from>
    <xdr:to>
      <xdr:col>69</xdr:col>
      <xdr:colOff>142875</xdr:colOff>
      <xdr:row>77</xdr:row>
      <xdr:rowOff>63500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73677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112776</xdr:rowOff>
    </xdr:from>
    <xdr:to>
      <xdr:col>65</xdr:col>
      <xdr:colOff>53975</xdr:colOff>
      <xdr:row>78</xdr:row>
      <xdr:rowOff>42926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27703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0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148295</xdr:rowOff>
    </xdr:from>
    <xdr:to>
      <xdr:col>29</xdr:col>
      <xdr:colOff>127000</xdr:colOff>
      <xdr:row>16</xdr:row>
      <xdr:rowOff>3577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2767670"/>
          <a:ext cx="647700" cy="26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139538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01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148295</xdr:rowOff>
    </xdr:from>
    <xdr:to>
      <xdr:col>26</xdr:col>
      <xdr:colOff>50800</xdr:colOff>
      <xdr:row>16</xdr:row>
      <xdr:rowOff>32168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767670"/>
          <a:ext cx="698500" cy="55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26845</xdr:rowOff>
    </xdr:from>
    <xdr:to>
      <xdr:col>22</xdr:col>
      <xdr:colOff>114300</xdr:colOff>
      <xdr:row>16</xdr:row>
      <xdr:rowOff>32168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2817670"/>
          <a:ext cx="698500" cy="5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26845</xdr:rowOff>
    </xdr:from>
    <xdr:to>
      <xdr:col>18</xdr:col>
      <xdr:colOff>177800</xdr:colOff>
      <xdr:row>16</xdr:row>
      <xdr:rowOff>49854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817670"/>
          <a:ext cx="698500" cy="23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124227</xdr:rowOff>
    </xdr:from>
    <xdr:to>
      <xdr:col>29</xdr:col>
      <xdr:colOff>177800</xdr:colOff>
      <xdr:row>16</xdr:row>
      <xdr:rowOff>54377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743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140754</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58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97495</xdr:rowOff>
    </xdr:from>
    <xdr:to>
      <xdr:col>26</xdr:col>
      <xdr:colOff>101600</xdr:colOff>
      <xdr:row>16</xdr:row>
      <xdr:rowOff>27645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716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37822</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48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152818</xdr:rowOff>
    </xdr:from>
    <xdr:to>
      <xdr:col>22</xdr:col>
      <xdr:colOff>165100</xdr:colOff>
      <xdr:row>16</xdr:row>
      <xdr:rowOff>82968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772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93145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54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147495</xdr:rowOff>
    </xdr:from>
    <xdr:to>
      <xdr:col>19</xdr:col>
      <xdr:colOff>38100</xdr:colOff>
      <xdr:row>16</xdr:row>
      <xdr:rowOff>77645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766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87822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53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170504</xdr:rowOff>
    </xdr:from>
    <xdr:to>
      <xdr:col>15</xdr:col>
      <xdr:colOff>101600</xdr:colOff>
      <xdr:row>16</xdr:row>
      <xdr:rowOff>100654</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789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110831</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55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121308</xdr:rowOff>
    </xdr:from>
    <xdr:to>
      <xdr:col>29</xdr:col>
      <xdr:colOff>127000</xdr:colOff>
      <xdr:row>36</xdr:row>
      <xdr:rowOff>131446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74558"/>
          <a:ext cx="647700" cy="10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106085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59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131446</xdr:rowOff>
    </xdr:from>
    <xdr:to>
      <xdr:col>26</xdr:col>
      <xdr:colOff>50800</xdr:colOff>
      <xdr:row>37</xdr:row>
      <xdr:rowOff>25650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084696"/>
          <a:ext cx="698500" cy="65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12536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3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25650</xdr:rowOff>
    </xdr:from>
    <xdr:to>
      <xdr:col>22</xdr:col>
      <xdr:colOff>114300</xdr:colOff>
      <xdr:row>37</xdr:row>
      <xdr:rowOff>70690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150350"/>
          <a:ext cx="698500" cy="45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214089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27639</xdr:rowOff>
    </xdr:from>
    <xdr:to>
      <xdr:col>18</xdr:col>
      <xdr:colOff>177800</xdr:colOff>
      <xdr:row>37</xdr:row>
      <xdr:rowOff>70690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152339"/>
          <a:ext cx="698500" cy="43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211237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234325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70508</xdr:rowOff>
    </xdr:from>
    <xdr:to>
      <xdr:col>29</xdr:col>
      <xdr:colOff>177800</xdr:colOff>
      <xdr:row>37</xdr:row>
      <xdr:rowOff>658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23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258485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6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80646</xdr:rowOff>
    </xdr:from>
    <xdr:to>
      <xdr:col>26</xdr:col>
      <xdr:colOff>101600</xdr:colOff>
      <xdr:row>37</xdr:row>
      <xdr:rowOff>10796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33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192423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802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146300</xdr:rowOff>
    </xdr:from>
    <xdr:to>
      <xdr:col>22</xdr:col>
      <xdr:colOff>165100</xdr:colOff>
      <xdr:row>37</xdr:row>
      <xdr:rowOff>76450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99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61227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8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19890</xdr:rowOff>
    </xdr:from>
    <xdr:to>
      <xdr:col>19</xdr:col>
      <xdr:colOff>38100</xdr:colOff>
      <xdr:row>37</xdr:row>
      <xdr:rowOff>121490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44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106267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3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148289</xdr:rowOff>
    </xdr:from>
    <xdr:to>
      <xdr:col>15</xdr:col>
      <xdr:colOff>101600</xdr:colOff>
      <xdr:row>37</xdr:row>
      <xdr:rowOff>78439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01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63216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18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
718
19.23
1,688,721
1,549,532
133,778
765,399
1,388,319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77439</xdr:rowOff>
    </xdr:from>
    <xdr:to>
      <xdr:col>24</xdr:col>
      <xdr:colOff>63500</xdr:colOff>
      <xdr:row>35</xdr:row>
      <xdr:rowOff>121459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6078189"/>
          <a:ext cx="838200" cy="4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121459</xdr:rowOff>
    </xdr:from>
    <xdr:to>
      <xdr:col>19</xdr:col>
      <xdr:colOff>177800</xdr:colOff>
      <xdr:row>35</xdr:row>
      <xdr:rowOff>125531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908300" y="6122209"/>
          <a:ext cx="889000" cy="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125531</xdr:rowOff>
    </xdr:from>
    <xdr:to>
      <xdr:col>15</xdr:col>
      <xdr:colOff>50800</xdr:colOff>
      <xdr:row>35</xdr:row>
      <xdr:rowOff>136531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2019300" y="6126281"/>
          <a:ext cx="889000" cy="1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136531</xdr:rowOff>
    </xdr:from>
    <xdr:to>
      <xdr:col>10</xdr:col>
      <xdr:colOff>114300</xdr:colOff>
      <xdr:row>35</xdr:row>
      <xdr:rowOff>142942</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flipV="1">
          <a:off x="1130300" y="6137281"/>
          <a:ext cx="889000" cy="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26639</xdr:rowOff>
    </xdr:from>
    <xdr:to>
      <xdr:col>24</xdr:col>
      <xdr:colOff>114300</xdr:colOff>
      <xdr:row>35</xdr:row>
      <xdr:rowOff>128239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60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49516</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587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70659</xdr:rowOff>
    </xdr:from>
    <xdr:to>
      <xdr:col>20</xdr:col>
      <xdr:colOff>38100</xdr:colOff>
      <xdr:row>36</xdr:row>
      <xdr:rowOff>809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607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17336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584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74731</xdr:rowOff>
    </xdr:from>
    <xdr:to>
      <xdr:col>15</xdr:col>
      <xdr:colOff>101600</xdr:colOff>
      <xdr:row>36</xdr:row>
      <xdr:rowOff>4881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607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21408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585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85731</xdr:rowOff>
    </xdr:from>
    <xdr:to>
      <xdr:col>10</xdr:col>
      <xdr:colOff>165100</xdr:colOff>
      <xdr:row>36</xdr:row>
      <xdr:rowOff>15881</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608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32408</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586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92142</xdr:rowOff>
    </xdr:from>
    <xdr:to>
      <xdr:col>6</xdr:col>
      <xdr:colOff>38100</xdr:colOff>
      <xdr:row>36</xdr:row>
      <xdr:rowOff>22292</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609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38819</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586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33132</xdr:rowOff>
    </xdr:from>
    <xdr:to>
      <xdr:col>24</xdr:col>
      <xdr:colOff>63500</xdr:colOff>
      <xdr:row>56</xdr:row>
      <xdr:rowOff>44396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634332"/>
          <a:ext cx="838200" cy="1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33132</xdr:rowOff>
    </xdr:from>
    <xdr:to>
      <xdr:col>19</xdr:col>
      <xdr:colOff>177800</xdr:colOff>
      <xdr:row>56</xdr:row>
      <xdr:rowOff>43062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34332"/>
          <a:ext cx="889000" cy="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90688</xdr:rowOff>
    </xdr:from>
    <xdr:to>
      <xdr:col>15</xdr:col>
      <xdr:colOff>50800</xdr:colOff>
      <xdr:row>56</xdr:row>
      <xdr:rowOff>43062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520438"/>
          <a:ext cx="889000" cy="12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90688</xdr:rowOff>
    </xdr:from>
    <xdr:to>
      <xdr:col>10</xdr:col>
      <xdr:colOff>114300</xdr:colOff>
      <xdr:row>56</xdr:row>
      <xdr:rowOff>17469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520438"/>
          <a:ext cx="889000" cy="9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165046</xdr:rowOff>
    </xdr:from>
    <xdr:to>
      <xdr:col>24</xdr:col>
      <xdr:colOff>114300</xdr:colOff>
      <xdr:row>56</xdr:row>
      <xdr:rowOff>95196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9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16473</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44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153782</xdr:rowOff>
    </xdr:from>
    <xdr:to>
      <xdr:col>20</xdr:col>
      <xdr:colOff>38100</xdr:colOff>
      <xdr:row>56</xdr:row>
      <xdr:rowOff>83932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8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100459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35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163712</xdr:rowOff>
    </xdr:from>
    <xdr:to>
      <xdr:col>15</xdr:col>
      <xdr:colOff>101600</xdr:colOff>
      <xdr:row>56</xdr:row>
      <xdr:rowOff>93862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9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110389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3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39888</xdr:rowOff>
    </xdr:from>
    <xdr:to>
      <xdr:col>10</xdr:col>
      <xdr:colOff>165100</xdr:colOff>
      <xdr:row>55</xdr:row>
      <xdr:rowOff>141488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46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158015</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244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138119</xdr:rowOff>
    </xdr:from>
    <xdr:to>
      <xdr:col>6</xdr:col>
      <xdr:colOff>38100</xdr:colOff>
      <xdr:row>56</xdr:row>
      <xdr:rowOff>68269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5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84796</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343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143166</xdr:rowOff>
    </xdr:from>
    <xdr:to>
      <xdr:col>24</xdr:col>
      <xdr:colOff>63500</xdr:colOff>
      <xdr:row>78</xdr:row>
      <xdr:rowOff>144489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516266"/>
          <a:ext cx="8382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125515</xdr:rowOff>
    </xdr:from>
    <xdr:to>
      <xdr:col>19</xdr:col>
      <xdr:colOff>177800</xdr:colOff>
      <xdr:row>78</xdr:row>
      <xdr:rowOff>143166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98615"/>
          <a:ext cx="889000" cy="1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33332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30111" y="132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12354</xdr:rowOff>
    </xdr:from>
    <xdr:to>
      <xdr:col>15</xdr:col>
      <xdr:colOff>50800</xdr:colOff>
      <xdr:row>78</xdr:row>
      <xdr:rowOff>125515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385454"/>
          <a:ext cx="889000" cy="11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19666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1111" y="132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12354</xdr:rowOff>
    </xdr:from>
    <xdr:to>
      <xdr:col>10</xdr:col>
      <xdr:colOff>114300</xdr:colOff>
      <xdr:row>78</xdr:row>
      <xdr:rowOff>146566</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385454"/>
          <a:ext cx="889000" cy="13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168871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2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27207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63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93689</xdr:rowOff>
    </xdr:from>
    <xdr:to>
      <xdr:col>24</xdr:col>
      <xdr:colOff>114300</xdr:colOff>
      <xdr:row>79</xdr:row>
      <xdr:rowOff>23839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6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56160</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2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92366</xdr:rowOff>
    </xdr:from>
    <xdr:to>
      <xdr:col>20</xdr:col>
      <xdr:colOff>38100</xdr:colOff>
      <xdr:row>79</xdr:row>
      <xdr:rowOff>22516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13643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355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74715</xdr:rowOff>
    </xdr:from>
    <xdr:to>
      <xdr:col>15</xdr:col>
      <xdr:colOff>101600</xdr:colOff>
      <xdr:row>79</xdr:row>
      <xdr:rowOff>4865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167442</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354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133004</xdr:rowOff>
    </xdr:from>
    <xdr:to>
      <xdr:col>10</xdr:col>
      <xdr:colOff>165100</xdr:colOff>
      <xdr:row>78</xdr:row>
      <xdr:rowOff>63154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3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79681</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31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95766</xdr:rowOff>
    </xdr:from>
    <xdr:to>
      <xdr:col>6</xdr:col>
      <xdr:colOff>38100</xdr:colOff>
      <xdr:row>79</xdr:row>
      <xdr:rowOff>25916</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6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17043</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35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97355</xdr:rowOff>
    </xdr:from>
    <xdr:to>
      <xdr:col>24</xdr:col>
      <xdr:colOff>63500</xdr:colOff>
      <xdr:row>95</xdr:row>
      <xdr:rowOff>155539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385105"/>
          <a:ext cx="838200" cy="5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118103</xdr:rowOff>
    </xdr:from>
    <xdr:to>
      <xdr:col>19</xdr:col>
      <xdr:colOff>177800</xdr:colOff>
      <xdr:row>95</xdr:row>
      <xdr:rowOff>155539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908300" y="16405853"/>
          <a:ext cx="889000" cy="3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118103</xdr:rowOff>
    </xdr:from>
    <xdr:to>
      <xdr:col>15</xdr:col>
      <xdr:colOff>50800</xdr:colOff>
      <xdr:row>95</xdr:row>
      <xdr:rowOff>128694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405853"/>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128694</xdr:rowOff>
    </xdr:from>
    <xdr:to>
      <xdr:col>10</xdr:col>
      <xdr:colOff>114300</xdr:colOff>
      <xdr:row>96</xdr:row>
      <xdr:rowOff>809</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416444"/>
          <a:ext cx="889000" cy="4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46555</xdr:rowOff>
    </xdr:from>
    <xdr:to>
      <xdr:col>24</xdr:col>
      <xdr:colOff>114300</xdr:colOff>
      <xdr:row>95</xdr:row>
      <xdr:rowOff>148155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3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24982</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31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104739</xdr:rowOff>
    </xdr:from>
    <xdr:to>
      <xdr:col>20</xdr:col>
      <xdr:colOff>38100</xdr:colOff>
      <xdr:row>96</xdr:row>
      <xdr:rowOff>34889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39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26016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48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67303</xdr:rowOff>
    </xdr:from>
    <xdr:to>
      <xdr:col>15</xdr:col>
      <xdr:colOff>101600</xdr:colOff>
      <xdr:row>95</xdr:row>
      <xdr:rowOff>168903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3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160030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44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77894</xdr:rowOff>
    </xdr:from>
    <xdr:to>
      <xdr:col>10</xdr:col>
      <xdr:colOff>165100</xdr:colOff>
      <xdr:row>96</xdr:row>
      <xdr:rowOff>8044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36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170621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45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121459</xdr:rowOff>
    </xdr:from>
    <xdr:to>
      <xdr:col>6</xdr:col>
      <xdr:colOff>38100</xdr:colOff>
      <xdr:row>96</xdr:row>
      <xdr:rowOff>51609</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40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42736</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50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74524</xdr:rowOff>
    </xdr:from>
    <xdr:to>
      <xdr:col>54</xdr:col>
      <xdr:colOff>189865</xdr:colOff>
      <xdr:row>37</xdr:row>
      <xdr:rowOff>88684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18024"/>
          <a:ext cx="1270" cy="1214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92511</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43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88684</xdr:rowOff>
    </xdr:from>
    <xdr:to>
      <xdr:col>55</xdr:col>
      <xdr:colOff>88900</xdr:colOff>
      <xdr:row>37</xdr:row>
      <xdr:rowOff>88684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43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21201</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74524</xdr:rowOff>
    </xdr:from>
    <xdr:to>
      <xdr:col>55</xdr:col>
      <xdr:colOff>88900</xdr:colOff>
      <xdr:row>30</xdr:row>
      <xdr:rowOff>74524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1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28324</xdr:rowOff>
    </xdr:from>
    <xdr:to>
      <xdr:col>55</xdr:col>
      <xdr:colOff>0</xdr:colOff>
      <xdr:row>38</xdr:row>
      <xdr:rowOff>48209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00524"/>
          <a:ext cx="838200" cy="36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80377</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0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57500</xdr:rowOff>
    </xdr:from>
    <xdr:to>
      <xdr:col>55</xdr:col>
      <xdr:colOff>50800</xdr:colOff>
      <xdr:row>35</xdr:row>
      <xdr:rowOff>159100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31058</xdr:rowOff>
    </xdr:from>
    <xdr:to>
      <xdr:col>50</xdr:col>
      <xdr:colOff>114300</xdr:colOff>
      <xdr:row>38</xdr:row>
      <xdr:rowOff>48209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546158"/>
          <a:ext cx="889000" cy="1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140773</xdr:rowOff>
    </xdr:from>
    <xdr:to>
      <xdr:col>50</xdr:col>
      <xdr:colOff>165100</xdr:colOff>
      <xdr:row>37</xdr:row>
      <xdr:rowOff>70923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87450</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169166</xdr:rowOff>
    </xdr:from>
    <xdr:to>
      <xdr:col>45</xdr:col>
      <xdr:colOff>177800</xdr:colOff>
      <xdr:row>38</xdr:row>
      <xdr:rowOff>31058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512816"/>
          <a:ext cx="889000" cy="3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136531</xdr:rowOff>
    </xdr:from>
    <xdr:to>
      <xdr:col>46</xdr:col>
      <xdr:colOff>38100</xdr:colOff>
      <xdr:row>37</xdr:row>
      <xdr:rowOff>66681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83208</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169166</xdr:rowOff>
    </xdr:from>
    <xdr:to>
      <xdr:col>41</xdr:col>
      <xdr:colOff>50800</xdr:colOff>
      <xdr:row>38</xdr:row>
      <xdr:rowOff>38902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12816"/>
          <a:ext cx="889000" cy="4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163841</xdr:rowOff>
    </xdr:from>
    <xdr:to>
      <xdr:col>41</xdr:col>
      <xdr:colOff>101600</xdr:colOff>
      <xdr:row>37</xdr:row>
      <xdr:rowOff>93991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110518</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167344</xdr:rowOff>
    </xdr:from>
    <xdr:to>
      <xdr:col>36</xdr:col>
      <xdr:colOff>165100</xdr:colOff>
      <xdr:row>37</xdr:row>
      <xdr:rowOff>97494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114021</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148974</xdr:rowOff>
    </xdr:from>
    <xdr:to>
      <xdr:col>55</xdr:col>
      <xdr:colOff>50800</xdr:colOff>
      <xdr:row>36</xdr:row>
      <xdr:rowOff>79124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4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127401</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2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168859</xdr:rowOff>
    </xdr:from>
    <xdr:to>
      <xdr:col>50</xdr:col>
      <xdr:colOff>165100</xdr:colOff>
      <xdr:row>38</xdr:row>
      <xdr:rowOff>99009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1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90136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0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151708</xdr:rowOff>
    </xdr:from>
    <xdr:to>
      <xdr:col>46</xdr:col>
      <xdr:colOff>38100</xdr:colOff>
      <xdr:row>38</xdr:row>
      <xdr:rowOff>81858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9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72985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58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118366</xdr:rowOff>
    </xdr:from>
    <xdr:to>
      <xdr:col>41</xdr:col>
      <xdr:colOff>101600</xdr:colOff>
      <xdr:row>38</xdr:row>
      <xdr:rowOff>48516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6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39643</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55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159552</xdr:rowOff>
    </xdr:from>
    <xdr:to>
      <xdr:col>36</xdr:col>
      <xdr:colOff>165100</xdr:colOff>
      <xdr:row>38</xdr:row>
      <xdr:rowOff>89702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0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80829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59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75361</xdr:rowOff>
    </xdr:from>
    <xdr:to>
      <xdr:col>55</xdr:col>
      <xdr:colOff>0</xdr:colOff>
      <xdr:row>57</xdr:row>
      <xdr:rowOff>138737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848011"/>
          <a:ext cx="838200" cy="6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150439</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80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73143</xdr:rowOff>
    </xdr:from>
    <xdr:to>
      <xdr:col>50</xdr:col>
      <xdr:colOff>114300</xdr:colOff>
      <xdr:row>57</xdr:row>
      <xdr:rowOff>138737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674343"/>
          <a:ext cx="889000" cy="23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83048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1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4191</xdr:rowOff>
    </xdr:from>
    <xdr:to>
      <xdr:col>45</xdr:col>
      <xdr:colOff>177800</xdr:colOff>
      <xdr:row>56</xdr:row>
      <xdr:rowOff>73143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433941"/>
          <a:ext cx="889000" cy="24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73192</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8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4191</xdr:rowOff>
    </xdr:from>
    <xdr:to>
      <xdr:col>41</xdr:col>
      <xdr:colOff>50800</xdr:colOff>
      <xdr:row>55</xdr:row>
      <xdr:rowOff>81061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433941"/>
          <a:ext cx="889000" cy="7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57429</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83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61441</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83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24561</xdr:rowOff>
    </xdr:from>
    <xdr:to>
      <xdr:col>55</xdr:col>
      <xdr:colOff>50800</xdr:colOff>
      <xdr:row>57</xdr:row>
      <xdr:rowOff>126161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9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110938</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1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87937</xdr:rowOff>
    </xdr:from>
    <xdr:to>
      <xdr:col>50</xdr:col>
      <xdr:colOff>165100</xdr:colOff>
      <xdr:row>58</xdr:row>
      <xdr:rowOff>18087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6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9214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953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22343</xdr:rowOff>
    </xdr:from>
    <xdr:to>
      <xdr:col>46</xdr:col>
      <xdr:colOff>38100</xdr:colOff>
      <xdr:row>56</xdr:row>
      <xdr:rowOff>123943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6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140470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39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124841</xdr:rowOff>
    </xdr:from>
    <xdr:to>
      <xdr:col>41</xdr:col>
      <xdr:colOff>101600</xdr:colOff>
      <xdr:row>55</xdr:row>
      <xdr:rowOff>54991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38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71518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15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30261</xdr:rowOff>
    </xdr:from>
    <xdr:to>
      <xdr:col>36</xdr:col>
      <xdr:colOff>165100</xdr:colOff>
      <xdr:row>55</xdr:row>
      <xdr:rowOff>131861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4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148388</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23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23378</xdr:rowOff>
    </xdr:from>
    <xdr:to>
      <xdr:col>55</xdr:col>
      <xdr:colOff>0</xdr:colOff>
      <xdr:row>79</xdr:row>
      <xdr:rowOff>41729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567928"/>
          <a:ext cx="838200" cy="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98849</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00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96929</xdr:rowOff>
    </xdr:from>
    <xdr:to>
      <xdr:col>50</xdr:col>
      <xdr:colOff>114300</xdr:colOff>
      <xdr:row>79</xdr:row>
      <xdr:rowOff>23378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70029"/>
          <a:ext cx="889000" cy="9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96929</xdr:rowOff>
    </xdr:from>
    <xdr:to>
      <xdr:col>45</xdr:col>
      <xdr:colOff>177800</xdr:colOff>
      <xdr:row>78</xdr:row>
      <xdr:rowOff>149747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470029"/>
          <a:ext cx="889000" cy="5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370</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54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149747</xdr:rowOff>
    </xdr:from>
    <xdr:to>
      <xdr:col>41</xdr:col>
      <xdr:colOff>50800</xdr:colOff>
      <xdr:row>79</xdr:row>
      <xdr:rowOff>19859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522847"/>
          <a:ext cx="889000" cy="4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17933</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2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162379</xdr:rowOff>
    </xdr:from>
    <xdr:to>
      <xdr:col>55</xdr:col>
      <xdr:colOff>50800</xdr:colOff>
      <xdr:row>79</xdr:row>
      <xdr:rowOff>92529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3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77306</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5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144028</xdr:rowOff>
    </xdr:from>
    <xdr:to>
      <xdr:col>50</xdr:col>
      <xdr:colOff>165100</xdr:colOff>
      <xdr:row>79</xdr:row>
      <xdr:rowOff>74178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65305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60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46129</xdr:rowOff>
    </xdr:from>
    <xdr:to>
      <xdr:col>46</xdr:col>
      <xdr:colOff>38100</xdr:colOff>
      <xdr:row>78</xdr:row>
      <xdr:rowOff>147729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1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164256</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5" y="1319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98947</xdr:rowOff>
    </xdr:from>
    <xdr:to>
      <xdr:col>41</xdr:col>
      <xdr:colOff>101600</xdr:colOff>
      <xdr:row>79</xdr:row>
      <xdr:rowOff>29097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7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20224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5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140509</xdr:rowOff>
    </xdr:from>
    <xdr:to>
      <xdr:col>36</xdr:col>
      <xdr:colOff>165100</xdr:colOff>
      <xdr:row>79</xdr:row>
      <xdr:rowOff>70659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51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61786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60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99836</xdr:rowOff>
    </xdr:from>
    <xdr:to>
      <xdr:col>55</xdr:col>
      <xdr:colOff>0</xdr:colOff>
      <xdr:row>98</xdr:row>
      <xdr:rowOff>134714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901936"/>
          <a:ext cx="838200" cy="3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105903</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56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99836</xdr:rowOff>
    </xdr:from>
    <xdr:to>
      <xdr:col>50</xdr:col>
      <xdr:colOff>114300</xdr:colOff>
      <xdr:row>98</xdr:row>
      <xdr:rowOff>129832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901936"/>
          <a:ext cx="889000" cy="2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51502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51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129832</xdr:rowOff>
    </xdr:from>
    <xdr:to>
      <xdr:col>45</xdr:col>
      <xdr:colOff>177800</xdr:colOff>
      <xdr:row>98</xdr:row>
      <xdr:rowOff>138226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931932"/>
          <a:ext cx="889000" cy="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66442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52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123523</xdr:rowOff>
    </xdr:from>
    <xdr:to>
      <xdr:col>41</xdr:col>
      <xdr:colOff>50800</xdr:colOff>
      <xdr:row>98</xdr:row>
      <xdr:rowOff>138226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925623"/>
          <a:ext cx="889000" cy="1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54385</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51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62676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52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83914</xdr:rowOff>
    </xdr:from>
    <xdr:to>
      <xdr:col>55</xdr:col>
      <xdr:colOff>50800</xdr:colOff>
      <xdr:row>99</xdr:row>
      <xdr:rowOff>14064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170291</xdr:rowOff>
    </xdr:from>
    <xdr:ext cx="469744"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80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49036</xdr:rowOff>
    </xdr:from>
    <xdr:to>
      <xdr:col>50</xdr:col>
      <xdr:colOff>165100</xdr:colOff>
      <xdr:row>98</xdr:row>
      <xdr:rowOff>150636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141763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94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79032</xdr:rowOff>
    </xdr:from>
    <xdr:to>
      <xdr:col>46</xdr:col>
      <xdr:colOff>38100</xdr:colOff>
      <xdr:row>99</xdr:row>
      <xdr:rowOff>9182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8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309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97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87426</xdr:rowOff>
    </xdr:from>
    <xdr:to>
      <xdr:col>41</xdr:col>
      <xdr:colOff>101600</xdr:colOff>
      <xdr:row>99</xdr:row>
      <xdr:rowOff>17576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8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8703</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26428" y="1698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72723</xdr:rowOff>
    </xdr:from>
    <xdr:to>
      <xdr:col>36</xdr:col>
      <xdr:colOff>165100</xdr:colOff>
      <xdr:row>99</xdr:row>
      <xdr:rowOff>2873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7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165450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96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77060</xdr:rowOff>
    </xdr:from>
    <xdr:to>
      <xdr:col>85</xdr:col>
      <xdr:colOff>127000</xdr:colOff>
      <xdr:row>39</xdr:row>
      <xdr:rowOff>87308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481300" y="6763610"/>
          <a:ext cx="838200" cy="1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73824</xdr:rowOff>
    </xdr:from>
    <xdr:to>
      <xdr:col>81</xdr:col>
      <xdr:colOff>50800</xdr:colOff>
      <xdr:row>39</xdr:row>
      <xdr:rowOff>87308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60374"/>
          <a:ext cx="889000" cy="1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73824</xdr:rowOff>
    </xdr:from>
    <xdr:to>
      <xdr:col>76</xdr:col>
      <xdr:colOff>114300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760374"/>
          <a:ext cx="8890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26260</xdr:rowOff>
    </xdr:from>
    <xdr:to>
      <xdr:col>85</xdr:col>
      <xdr:colOff>177800</xdr:colOff>
      <xdr:row>39</xdr:row>
      <xdr:rowOff>127860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1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113550</xdr:rowOff>
    </xdr:from>
    <xdr:ext cx="469744"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2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36508</xdr:rowOff>
    </xdr:from>
    <xdr:to>
      <xdr:col>81</xdr:col>
      <xdr:colOff>101600</xdr:colOff>
      <xdr:row>39</xdr:row>
      <xdr:rowOff>138108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2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129235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81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23024</xdr:rowOff>
    </xdr:from>
    <xdr:to>
      <xdr:col>76</xdr:col>
      <xdr:colOff>165100</xdr:colOff>
      <xdr:row>39</xdr:row>
      <xdr:rowOff>124624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0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115751</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80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154428</xdr:rowOff>
    </xdr:from>
    <xdr:to>
      <xdr:col>85</xdr:col>
      <xdr:colOff>127000</xdr:colOff>
      <xdr:row>76</xdr:row>
      <xdr:rowOff>159339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184628"/>
          <a:ext cx="838200" cy="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24573</xdr:rowOff>
    </xdr:from>
    <xdr:ext cx="599010"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3226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159339</xdr:rowOff>
    </xdr:from>
    <xdr:to>
      <xdr:col>81</xdr:col>
      <xdr:colOff>50800</xdr:colOff>
      <xdr:row>77</xdr:row>
      <xdr:rowOff>37624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189539"/>
          <a:ext cx="889000" cy="4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113544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181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37624</xdr:rowOff>
    </xdr:from>
    <xdr:to>
      <xdr:col>76</xdr:col>
      <xdr:colOff>114300</xdr:colOff>
      <xdr:row>77</xdr:row>
      <xdr:rowOff>71126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3239274"/>
          <a:ext cx="889000" cy="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135683</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47910</xdr:rowOff>
    </xdr:from>
    <xdr:to>
      <xdr:col>71</xdr:col>
      <xdr:colOff>177800</xdr:colOff>
      <xdr:row>77</xdr:row>
      <xdr:rowOff>71126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3249560"/>
          <a:ext cx="889000" cy="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125176</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03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139678</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14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103628</xdr:rowOff>
    </xdr:from>
    <xdr:to>
      <xdr:col>85</xdr:col>
      <xdr:colOff>177800</xdr:colOff>
      <xdr:row>77</xdr:row>
      <xdr:rowOff>33778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13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126505</xdr:rowOff>
    </xdr:from>
    <xdr:ext cx="599010"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98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108539</xdr:rowOff>
    </xdr:from>
    <xdr:to>
      <xdr:col>81</xdr:col>
      <xdr:colOff>101600</xdr:colOff>
      <xdr:row>77</xdr:row>
      <xdr:rowOff>38689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13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55215</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181795" y="12913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158274</xdr:rowOff>
    </xdr:from>
    <xdr:to>
      <xdr:col>76</xdr:col>
      <xdr:colOff>165100</xdr:colOff>
      <xdr:row>77</xdr:row>
      <xdr:rowOff>88424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1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104951</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292795" y="1296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20326</xdr:rowOff>
    </xdr:from>
    <xdr:to>
      <xdr:col>72</xdr:col>
      <xdr:colOff>38100</xdr:colOff>
      <xdr:row>77</xdr:row>
      <xdr:rowOff>121926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22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138453</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03795" y="1299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168560</xdr:rowOff>
    </xdr:from>
    <xdr:to>
      <xdr:col>67</xdr:col>
      <xdr:colOff>101600</xdr:colOff>
      <xdr:row>77</xdr:row>
      <xdr:rowOff>98710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1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115237</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14795" y="12973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101279</xdr:rowOff>
    </xdr:from>
    <xdr:to>
      <xdr:col>85</xdr:col>
      <xdr:colOff>127000</xdr:colOff>
      <xdr:row>98</xdr:row>
      <xdr:rowOff>123782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903379"/>
          <a:ext cx="838200" cy="2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85893</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88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101279</xdr:rowOff>
    </xdr:from>
    <xdr:to>
      <xdr:col>81</xdr:col>
      <xdr:colOff>50800</xdr:colOff>
      <xdr:row>98</xdr:row>
      <xdr:rowOff>138312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903379"/>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20866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132705</xdr:rowOff>
    </xdr:from>
    <xdr:to>
      <xdr:col>76</xdr:col>
      <xdr:colOff>114300</xdr:colOff>
      <xdr:row>98</xdr:row>
      <xdr:rowOff>138312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934805"/>
          <a:ext cx="889000" cy="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21321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132705</xdr:rowOff>
    </xdr:from>
    <xdr:to>
      <xdr:col>71</xdr:col>
      <xdr:colOff>177800</xdr:colOff>
      <xdr:row>98</xdr:row>
      <xdr:rowOff>153074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934805"/>
          <a:ext cx="889000" cy="2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31853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44697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72982</xdr:rowOff>
    </xdr:from>
    <xdr:to>
      <xdr:col>85</xdr:col>
      <xdr:colOff>177800</xdr:colOff>
      <xdr:row>99</xdr:row>
      <xdr:rowOff>3132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7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32359</xdr:rowOff>
    </xdr:from>
    <xdr:ext cx="599010"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6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50479</xdr:rowOff>
    </xdr:from>
    <xdr:to>
      <xdr:col>81</xdr:col>
      <xdr:colOff>101600</xdr:colOff>
      <xdr:row>98</xdr:row>
      <xdr:rowOff>152079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5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168606</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181795" y="1662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87512</xdr:rowOff>
    </xdr:from>
    <xdr:to>
      <xdr:col>76</xdr:col>
      <xdr:colOff>165100</xdr:colOff>
      <xdr:row>99</xdr:row>
      <xdr:rowOff>17662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34189</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292795" y="16664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81905</xdr:rowOff>
    </xdr:from>
    <xdr:to>
      <xdr:col>72</xdr:col>
      <xdr:colOff>38100</xdr:colOff>
      <xdr:row>99</xdr:row>
      <xdr:rowOff>12055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8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28582</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03795" y="1665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102274</xdr:rowOff>
    </xdr:from>
    <xdr:to>
      <xdr:col>67</xdr:col>
      <xdr:colOff>101600</xdr:colOff>
      <xdr:row>99</xdr:row>
      <xdr:rowOff>32424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90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23551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99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21014</xdr:rowOff>
    </xdr:from>
    <xdr:to>
      <xdr:col>116</xdr:col>
      <xdr:colOff>63500</xdr:colOff>
      <xdr:row>76</xdr:row>
      <xdr:rowOff>145892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051214"/>
          <a:ext cx="838200" cy="12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44652</xdr:rowOff>
    </xdr:from>
    <xdr:to>
      <xdr:col>111</xdr:col>
      <xdr:colOff>177800</xdr:colOff>
      <xdr:row>76</xdr:row>
      <xdr:rowOff>145892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3074852"/>
          <a:ext cx="889000" cy="10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81190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23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165492</xdr:rowOff>
    </xdr:from>
    <xdr:to>
      <xdr:col>107</xdr:col>
      <xdr:colOff>50800</xdr:colOff>
      <xdr:row>76</xdr:row>
      <xdr:rowOff>44652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3024242"/>
          <a:ext cx="889000" cy="5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66834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34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120348</xdr:rowOff>
    </xdr:from>
    <xdr:to>
      <xdr:col>102</xdr:col>
      <xdr:colOff>114300</xdr:colOff>
      <xdr:row>75</xdr:row>
      <xdr:rowOff>165492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2979098"/>
          <a:ext cx="889000" cy="4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141664</xdr:rowOff>
    </xdr:from>
    <xdr:to>
      <xdr:col>116</xdr:col>
      <xdr:colOff>114300</xdr:colOff>
      <xdr:row>76</xdr:row>
      <xdr:rowOff>71814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00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164541</xdr:rowOff>
    </xdr:from>
    <xdr:ext cx="599010"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85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95092</xdr:rowOff>
    </xdr:from>
    <xdr:to>
      <xdr:col>112</xdr:col>
      <xdr:colOff>38100</xdr:colOff>
      <xdr:row>77</xdr:row>
      <xdr:rowOff>25242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12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41769</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23795" y="1290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165302</xdr:rowOff>
    </xdr:from>
    <xdr:to>
      <xdr:col>107</xdr:col>
      <xdr:colOff>101600</xdr:colOff>
      <xdr:row>76</xdr:row>
      <xdr:rowOff>95452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0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111979</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34795" y="1279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114692</xdr:rowOff>
    </xdr:from>
    <xdr:to>
      <xdr:col>102</xdr:col>
      <xdr:colOff>165100</xdr:colOff>
      <xdr:row>76</xdr:row>
      <xdr:rowOff>44842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97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61369</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45795" y="1274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69548</xdr:rowOff>
    </xdr:from>
    <xdr:to>
      <xdr:col>98</xdr:col>
      <xdr:colOff>38100</xdr:colOff>
      <xdr:row>75</xdr:row>
      <xdr:rowOff>171148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92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16225</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56795" y="1270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・人件費について、人口１人当たりの金額が</a:t>
          </a:r>
          <a:r>
            <a:rPr kumimoji="1" lang="en-US" altLang="ja-JP" sz="1000" b="0" i="0" u="none" strike="noStrike" kern="0" cap="none" spc="0" normalizeH="0" baseline="0" noProof="0">
              <a:ln>
                <a:noFill/>
              </a:ln>
              <a:solidFill>
                <a:prstClr val="black"/>
              </a:solidFill>
              <a:effectLst/>
              <a:uLnTx/>
              <a:uFillTx/>
              <a:latin typeface="+mn-lt"/>
              <a:ea typeface="+mn-ea"/>
              <a:cs typeface="+mn-cs"/>
            </a:rPr>
            <a:t>523,577</a:t>
          </a:r>
          <a:r>
            <a:rPr kumimoji="1" lang="ja-JP" altLang="ja-JP" sz="1000" b="0" i="0" u="none" strike="noStrike" kern="0" cap="none" spc="0" normalizeH="0" baseline="0" noProof="0">
              <a:ln>
                <a:noFill/>
              </a:ln>
              <a:solidFill>
                <a:prstClr val="black"/>
              </a:solidFill>
              <a:effectLst/>
              <a:uLnTx/>
              <a:uFillTx/>
              <a:latin typeface="+mn-lt"/>
              <a:ea typeface="+mn-ea"/>
              <a:cs typeface="+mn-cs"/>
            </a:rPr>
            <a:t>円と類似団体及び県平均を大きく上回っている。これは、ごみ処理施設や保育所施設の直営や多様化する行政事務に対応する職員数の確保などが主な要因となっている。施設運営に係る経費も増加要因となることから、コスト見直しが必要で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・物件費について、人口１人当たりの金額が</a:t>
          </a:r>
          <a:r>
            <a:rPr kumimoji="1" lang="en-US" altLang="ja-JP" sz="1000" b="0" i="0" u="none" strike="noStrike" kern="0" cap="none" spc="0" normalizeH="0" baseline="0" noProof="0">
              <a:ln>
                <a:noFill/>
              </a:ln>
              <a:solidFill>
                <a:prstClr val="black"/>
              </a:solidFill>
              <a:effectLst/>
              <a:uLnTx/>
              <a:uFillTx/>
              <a:latin typeface="+mn-lt"/>
              <a:ea typeface="+mn-ea"/>
              <a:cs typeface="+mn-cs"/>
            </a:rPr>
            <a:t>522,550</a:t>
          </a:r>
          <a:r>
            <a:rPr kumimoji="1" lang="ja-JP" altLang="ja-JP" sz="1000" b="0" i="0" u="none" strike="noStrike" kern="0" cap="none" spc="0" normalizeH="0" baseline="0" noProof="0">
              <a:ln>
                <a:noFill/>
              </a:ln>
              <a:solidFill>
                <a:prstClr val="black"/>
              </a:solidFill>
              <a:effectLst/>
              <a:uLnTx/>
              <a:uFillTx/>
              <a:latin typeface="+mn-lt"/>
              <a:ea typeface="+mn-ea"/>
              <a:cs typeface="+mn-cs"/>
            </a:rPr>
            <a:t>円と前年度より</a:t>
          </a:r>
          <a:r>
            <a:rPr kumimoji="1" lang="ja-JP" altLang="en-US" sz="1000" b="0" i="0" u="none" strike="noStrike" kern="0" cap="none" spc="0" normalizeH="0" baseline="0" noProof="0">
              <a:ln>
                <a:noFill/>
              </a:ln>
              <a:solidFill>
                <a:prstClr val="black"/>
              </a:solidFill>
              <a:effectLst/>
              <a:uLnTx/>
              <a:uFillTx/>
              <a:latin typeface="+mn-lt"/>
              <a:ea typeface="+mn-ea"/>
              <a:cs typeface="+mn-cs"/>
            </a:rPr>
            <a:t>増加して</a:t>
          </a:r>
          <a:r>
            <a:rPr kumimoji="1" lang="ja-JP" altLang="ja-JP" sz="1000" b="0" i="0" u="none" strike="noStrike" kern="0" cap="none" spc="0" normalizeH="0" baseline="0" noProof="0">
              <a:ln>
                <a:noFill/>
              </a:ln>
              <a:solidFill>
                <a:prstClr val="black"/>
              </a:solidFill>
              <a:effectLst/>
              <a:uLnTx/>
              <a:uFillTx/>
              <a:latin typeface="+mn-lt"/>
              <a:ea typeface="+mn-ea"/>
              <a:cs typeface="+mn-cs"/>
            </a:rPr>
            <a:t>いる、類似団体及び県平均を大きく上回っている。各種システム関係に要する経費の増加によるものや外部委託事業の増加によるものが要因となっている。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・普通建設事業費について、人口１一り当たり</a:t>
          </a:r>
          <a:r>
            <a:rPr kumimoji="1" lang="en-US" altLang="ja-JP" sz="1000" b="0" i="0" u="none" strike="noStrike" kern="0" cap="none" spc="0" normalizeH="0" baseline="0" noProof="0">
              <a:ln>
                <a:noFill/>
              </a:ln>
              <a:solidFill>
                <a:prstClr val="black"/>
              </a:solidFill>
              <a:effectLst/>
              <a:uLnTx/>
              <a:uFillTx/>
              <a:latin typeface="+mn-lt"/>
              <a:ea typeface="+mn-ea"/>
              <a:cs typeface="+mn-cs"/>
            </a:rPr>
            <a:t>212,579</a:t>
          </a:r>
          <a:r>
            <a:rPr kumimoji="1" lang="ja-JP" altLang="en-US" sz="1000" b="0" i="0" u="none" strike="noStrike" kern="0" cap="none" spc="0" normalizeH="0" baseline="0" noProof="0">
              <a:ln>
                <a:noFill/>
              </a:ln>
              <a:solidFill>
                <a:prstClr val="black"/>
              </a:solidFill>
              <a:effectLst/>
              <a:uLnTx/>
              <a:uFillTx/>
              <a:latin typeface="+mn-lt"/>
              <a:ea typeface="+mn-ea"/>
              <a:cs typeface="+mn-cs"/>
            </a:rPr>
            <a:t>円</a:t>
          </a:r>
          <a:r>
            <a:rPr kumimoji="1" lang="ja-JP" altLang="ja-JP" sz="1000" b="0" i="0" u="none" strike="noStrike" kern="0" cap="none" spc="0" normalizeH="0" baseline="0" noProof="0">
              <a:ln>
                <a:noFill/>
              </a:ln>
              <a:solidFill>
                <a:prstClr val="black"/>
              </a:solidFill>
              <a:effectLst/>
              <a:uLnTx/>
              <a:uFillTx/>
              <a:latin typeface="+mn-lt"/>
              <a:ea typeface="+mn-ea"/>
              <a:cs typeface="+mn-cs"/>
            </a:rPr>
            <a:t>と前年度より</a:t>
          </a:r>
          <a:r>
            <a:rPr kumimoji="1" lang="ja-JP" altLang="en-US" sz="1000" b="0" i="0" u="none" strike="noStrike" kern="0" cap="none" spc="0" normalizeH="0" baseline="0" noProof="0">
              <a:ln>
                <a:noFill/>
              </a:ln>
              <a:solidFill>
                <a:prstClr val="black"/>
              </a:solidFill>
              <a:effectLst/>
              <a:uLnTx/>
              <a:uFillTx/>
              <a:latin typeface="+mn-lt"/>
              <a:ea typeface="+mn-ea"/>
              <a:cs typeface="+mn-cs"/>
            </a:rPr>
            <a:t>増加して</a:t>
          </a:r>
          <a:r>
            <a:rPr kumimoji="1" lang="ja-JP" altLang="ja-JP" sz="1000" b="0" i="0" u="none" strike="noStrike" kern="0" cap="none" spc="0" normalizeH="0" baseline="0" noProof="0">
              <a:ln>
                <a:noFill/>
              </a:ln>
              <a:solidFill>
                <a:prstClr val="black"/>
              </a:solidFill>
              <a:effectLst/>
              <a:uLnTx/>
              <a:uFillTx/>
              <a:latin typeface="+mn-lt"/>
              <a:ea typeface="+mn-ea"/>
              <a:cs typeface="+mn-cs"/>
            </a:rPr>
            <a:t>いる、類似団体及び県平均を</a:t>
          </a:r>
          <a:r>
            <a:rPr kumimoji="1" lang="ja-JP" altLang="en-US" sz="1000" b="0" i="0" u="none" strike="noStrike" kern="0" cap="none" spc="0" normalizeH="0" baseline="0" noProof="0">
              <a:ln>
                <a:noFill/>
              </a:ln>
              <a:solidFill>
                <a:prstClr val="black"/>
              </a:solidFill>
              <a:effectLst/>
              <a:uLnTx/>
              <a:uFillTx/>
              <a:latin typeface="+mn-lt"/>
              <a:ea typeface="+mn-ea"/>
              <a:cs typeface="+mn-cs"/>
            </a:rPr>
            <a:t>下</a:t>
          </a:r>
          <a:r>
            <a:rPr kumimoji="1" lang="ja-JP" altLang="ja-JP" sz="1000" b="0" i="0" u="none" strike="noStrike" kern="0" cap="none" spc="0" normalizeH="0" baseline="0" noProof="0">
              <a:ln>
                <a:noFill/>
              </a:ln>
              <a:solidFill>
                <a:prstClr val="black"/>
              </a:solidFill>
              <a:effectLst/>
              <a:uLnTx/>
              <a:uFillTx/>
              <a:latin typeface="+mn-lt"/>
              <a:ea typeface="+mn-ea"/>
              <a:cs typeface="+mn-cs"/>
            </a:rPr>
            <a:t>回っている</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社会資本の整備は必要性等を勘案し、地域経済の振興や活性化に必要な事業については重点的・効果的に実施する。教育施設等の更新を控え、計画の平準化及び長寿命化についても積極的に取組みます。</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・繰出金について、人口１人当たりの金額が</a:t>
          </a:r>
          <a:r>
            <a:rPr kumimoji="1" lang="en-US" altLang="ja-JP" sz="1000" b="0" i="0" u="none" strike="noStrike" kern="0" cap="none" spc="0" normalizeH="0" baseline="0" noProof="0">
              <a:ln>
                <a:noFill/>
              </a:ln>
              <a:solidFill>
                <a:prstClr val="black"/>
              </a:solidFill>
              <a:effectLst/>
              <a:uLnTx/>
              <a:uFillTx/>
              <a:latin typeface="+mn-lt"/>
              <a:ea typeface="+mn-ea"/>
              <a:cs typeface="+mn-cs"/>
            </a:rPr>
            <a:t>181,343</a:t>
          </a:r>
          <a:r>
            <a:rPr kumimoji="1" lang="ja-JP" altLang="ja-JP" sz="1000" b="0" i="0" u="none" strike="noStrike" kern="0" cap="none" spc="0" normalizeH="0" baseline="0" noProof="0">
              <a:ln>
                <a:noFill/>
              </a:ln>
              <a:solidFill>
                <a:prstClr val="black"/>
              </a:solidFill>
              <a:effectLst/>
              <a:uLnTx/>
              <a:uFillTx/>
              <a:latin typeface="+mn-lt"/>
              <a:ea typeface="+mn-ea"/>
              <a:cs typeface="+mn-cs"/>
            </a:rPr>
            <a:t>円前年度に比べ</a:t>
          </a:r>
          <a:r>
            <a:rPr kumimoji="1" lang="ja-JP" altLang="en-US" sz="1000" b="0" i="0" u="none" strike="noStrike" kern="0" cap="none" spc="0" normalizeH="0" baseline="0" noProof="0">
              <a:ln>
                <a:noFill/>
              </a:ln>
              <a:solidFill>
                <a:prstClr val="black"/>
              </a:solidFill>
              <a:effectLst/>
              <a:uLnTx/>
              <a:uFillTx/>
              <a:latin typeface="+mn-lt"/>
              <a:ea typeface="+mn-ea"/>
              <a:cs typeface="+mn-cs"/>
            </a:rPr>
            <a:t>て</a:t>
          </a:r>
          <a:r>
            <a:rPr kumimoji="1" lang="en-US" altLang="ja-JP" sz="1000" b="0" i="0" u="none" strike="noStrike" kern="0" cap="none" spc="0" normalizeH="0" baseline="0" noProof="0">
              <a:ln>
                <a:noFill/>
              </a:ln>
              <a:solidFill>
                <a:prstClr val="black"/>
              </a:solidFill>
              <a:effectLst/>
              <a:uLnTx/>
              <a:uFillTx/>
              <a:latin typeface="+mn-lt"/>
              <a:ea typeface="+mn-ea"/>
              <a:cs typeface="+mn-cs"/>
            </a:rPr>
            <a:t>38,239</a:t>
          </a:r>
          <a:r>
            <a:rPr kumimoji="1" lang="ja-JP" altLang="ja-JP" sz="1000" b="0" i="0" u="none" strike="noStrike" kern="0" cap="none" spc="0" normalizeH="0" baseline="0" noProof="0">
              <a:ln>
                <a:noFill/>
              </a:ln>
              <a:solidFill>
                <a:prstClr val="black"/>
              </a:solidFill>
              <a:effectLst/>
              <a:uLnTx/>
              <a:uFillTx/>
              <a:latin typeface="+mn-lt"/>
              <a:ea typeface="+mn-ea"/>
              <a:cs typeface="+mn-cs"/>
            </a:rPr>
            <a:t>円</a:t>
          </a:r>
          <a:r>
            <a:rPr kumimoji="1" lang="ja-JP" altLang="en-US" sz="1000" b="0" i="0" u="none" strike="noStrike" kern="0" cap="none" spc="0" normalizeH="0" baseline="0" noProof="0">
              <a:ln>
                <a:noFill/>
              </a:ln>
              <a:solidFill>
                <a:prstClr val="black"/>
              </a:solidFill>
              <a:effectLst/>
              <a:uLnTx/>
              <a:uFillTx/>
              <a:latin typeface="+mn-lt"/>
              <a:ea typeface="+mn-ea"/>
              <a:cs typeface="+mn-cs"/>
            </a:rPr>
            <a:t>増加</a:t>
          </a:r>
          <a:r>
            <a:rPr kumimoji="1" lang="ja-JP" altLang="ja-JP" sz="1000" b="0" i="0" u="none" strike="noStrike" kern="0" cap="none" spc="0" normalizeH="0" baseline="0" noProof="0">
              <a:ln>
                <a:noFill/>
              </a:ln>
              <a:solidFill>
                <a:prstClr val="black"/>
              </a:solidFill>
              <a:effectLst/>
              <a:uLnTx/>
              <a:uFillTx/>
              <a:latin typeface="+mn-lt"/>
              <a:ea typeface="+mn-ea"/>
              <a:cs typeface="+mn-cs"/>
            </a:rPr>
            <a:t>しているが類似団体及び県平均を大きく上回っている。特別会計（簡易水道事業特別会計・下水道事業特別会計）への繰出金については、基準内繰出（施設整備に要した地方債の元利償還金や、自然条件等による割高な料金の格差是正等）　に加え、料金収入等では補えない維持管理費や修繕費の不足分についても基準外繰出を実施している。単に赤字補てん的なものについては、歳出削減努力等を精査して慎重に行う。</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今後の財政基盤の強化のためにも、引き続き歳出の抑制に努めるほか、村税の徴収率向上や将来的な村税収入の増に取り組んでいく。また、ふるさと納税の取り組みを積極的に推進し、さらなる自主財源の確保を目指す。</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沖縄県渡嘉敷村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724
718
19.23
1,688,721
1,549,532
133,778
765,399
1,388,319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169304</xdr:rowOff>
    </xdr:from>
    <xdr:to>
      <xdr:col>24</xdr:col>
      <xdr:colOff>63500</xdr:colOff>
      <xdr:row>35</xdr:row>
      <xdr:rowOff>46692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5998604"/>
          <a:ext cx="838200" cy="4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169304</xdr:rowOff>
    </xdr:from>
    <xdr:to>
      <xdr:col>19</xdr:col>
      <xdr:colOff>177800</xdr:colOff>
      <xdr:row>35</xdr:row>
      <xdr:rowOff>13513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5998604"/>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157923</xdr:rowOff>
    </xdr:from>
    <xdr:to>
      <xdr:col>15</xdr:col>
      <xdr:colOff>50800</xdr:colOff>
      <xdr:row>35</xdr:row>
      <xdr:rowOff>13513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5987223"/>
          <a:ext cx="889000" cy="2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121984</xdr:rowOff>
    </xdr:from>
    <xdr:to>
      <xdr:col>10</xdr:col>
      <xdr:colOff>114300</xdr:colOff>
      <xdr:row>34</xdr:row>
      <xdr:rowOff>157923</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5951284"/>
          <a:ext cx="889000" cy="3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153199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148464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167342</xdr:rowOff>
    </xdr:from>
    <xdr:to>
      <xdr:col>24</xdr:col>
      <xdr:colOff>114300</xdr:colOff>
      <xdr:row>35</xdr:row>
      <xdr:rowOff>97492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99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18769</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84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118504</xdr:rowOff>
    </xdr:from>
    <xdr:to>
      <xdr:col>20</xdr:col>
      <xdr:colOff>38100</xdr:colOff>
      <xdr:row>35</xdr:row>
      <xdr:rowOff>48654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94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65181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72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134163</xdr:rowOff>
    </xdr:from>
    <xdr:to>
      <xdr:col>15</xdr:col>
      <xdr:colOff>101600</xdr:colOff>
      <xdr:row>35</xdr:row>
      <xdr:rowOff>64313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9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80840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73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107123</xdr:rowOff>
    </xdr:from>
    <xdr:to>
      <xdr:col>10</xdr:col>
      <xdr:colOff>165100</xdr:colOff>
      <xdr:row>35</xdr:row>
      <xdr:rowOff>37273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93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53800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71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71184</xdr:rowOff>
    </xdr:from>
    <xdr:to>
      <xdr:col>6</xdr:col>
      <xdr:colOff>38100</xdr:colOff>
      <xdr:row>35</xdr:row>
      <xdr:rowOff>1334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90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17861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67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146926</xdr:rowOff>
    </xdr:from>
    <xdr:to>
      <xdr:col>24</xdr:col>
      <xdr:colOff>63500</xdr:colOff>
      <xdr:row>58</xdr:row>
      <xdr:rowOff>17044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19576"/>
          <a:ext cx="838200" cy="4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141075</xdr:rowOff>
    </xdr:from>
    <xdr:to>
      <xdr:col>19</xdr:col>
      <xdr:colOff>177800</xdr:colOff>
      <xdr:row>58</xdr:row>
      <xdr:rowOff>17044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913725"/>
          <a:ext cx="889000" cy="4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128486</xdr:rowOff>
    </xdr:from>
    <xdr:to>
      <xdr:col>15</xdr:col>
      <xdr:colOff>50800</xdr:colOff>
      <xdr:row>57</xdr:row>
      <xdr:rowOff>141075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01136"/>
          <a:ext cx="889000" cy="1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128486</xdr:rowOff>
    </xdr:from>
    <xdr:to>
      <xdr:col>10</xdr:col>
      <xdr:colOff>114300</xdr:colOff>
      <xdr:row>58</xdr:row>
      <xdr:rowOff>29489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01136"/>
          <a:ext cx="889000" cy="7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96126</xdr:rowOff>
    </xdr:from>
    <xdr:to>
      <xdr:col>24</xdr:col>
      <xdr:colOff>114300</xdr:colOff>
      <xdr:row>58</xdr:row>
      <xdr:rowOff>26276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6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119003</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20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137694</xdr:rowOff>
    </xdr:from>
    <xdr:to>
      <xdr:col>20</xdr:col>
      <xdr:colOff>38100</xdr:colOff>
      <xdr:row>58</xdr:row>
      <xdr:rowOff>67844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1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84371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8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90275</xdr:rowOff>
    </xdr:from>
    <xdr:to>
      <xdr:col>15</xdr:col>
      <xdr:colOff>101600</xdr:colOff>
      <xdr:row>58</xdr:row>
      <xdr:rowOff>20425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6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36952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63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77686</xdr:rowOff>
    </xdr:from>
    <xdr:to>
      <xdr:col>10</xdr:col>
      <xdr:colOff>165100</xdr:colOff>
      <xdr:row>58</xdr:row>
      <xdr:rowOff>7836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5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24363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62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150139</xdr:rowOff>
    </xdr:from>
    <xdr:to>
      <xdr:col>6</xdr:col>
      <xdr:colOff>38100</xdr:colOff>
      <xdr:row>58</xdr:row>
      <xdr:rowOff>80289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2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96816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698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67878</xdr:rowOff>
    </xdr:from>
    <xdr:to>
      <xdr:col>24</xdr:col>
      <xdr:colOff>63500</xdr:colOff>
      <xdr:row>75</xdr:row>
      <xdr:rowOff>149492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26628"/>
          <a:ext cx="838200" cy="8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96222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54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149492</xdr:rowOff>
    </xdr:from>
    <xdr:to>
      <xdr:col>19</xdr:col>
      <xdr:colOff>177800</xdr:colOff>
      <xdr:row>76</xdr:row>
      <xdr:rowOff>46751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08242"/>
          <a:ext cx="889000" cy="6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121424</xdr:rowOff>
    </xdr:from>
    <xdr:to>
      <xdr:col>15</xdr:col>
      <xdr:colOff>50800</xdr:colOff>
      <xdr:row>76</xdr:row>
      <xdr:rowOff>46751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980174"/>
          <a:ext cx="889000" cy="9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103185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9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121424</xdr:rowOff>
    </xdr:from>
    <xdr:to>
      <xdr:col>10</xdr:col>
      <xdr:colOff>114300</xdr:colOff>
      <xdr:row>75</xdr:row>
      <xdr:rowOff>171372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980174"/>
          <a:ext cx="889000" cy="4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98675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133686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6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17078</xdr:rowOff>
    </xdr:from>
    <xdr:to>
      <xdr:col>24</xdr:col>
      <xdr:colOff>114300</xdr:colOff>
      <xdr:row>75</xdr:row>
      <xdr:rowOff>118678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39955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2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98692</xdr:rowOff>
    </xdr:from>
    <xdr:to>
      <xdr:col>20</xdr:col>
      <xdr:colOff>38100</xdr:colOff>
      <xdr:row>76</xdr:row>
      <xdr:rowOff>28842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45369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3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167401</xdr:rowOff>
    </xdr:from>
    <xdr:to>
      <xdr:col>15</xdr:col>
      <xdr:colOff>101600</xdr:colOff>
      <xdr:row>76</xdr:row>
      <xdr:rowOff>97551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2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88678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11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70624</xdr:rowOff>
    </xdr:from>
    <xdr:to>
      <xdr:col>10</xdr:col>
      <xdr:colOff>165100</xdr:colOff>
      <xdr:row>76</xdr:row>
      <xdr:rowOff>774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17301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70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120572</xdr:rowOff>
    </xdr:from>
    <xdr:to>
      <xdr:col>6</xdr:col>
      <xdr:colOff>38100</xdr:colOff>
      <xdr:row>76</xdr:row>
      <xdr:rowOff>50722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67249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5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114923</xdr:rowOff>
    </xdr:from>
    <xdr:to>
      <xdr:col>24</xdr:col>
      <xdr:colOff>63500</xdr:colOff>
      <xdr:row>97</xdr:row>
      <xdr:rowOff>117909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45573"/>
          <a:ext cx="838200" cy="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117909</xdr:rowOff>
    </xdr:from>
    <xdr:to>
      <xdr:col>19</xdr:col>
      <xdr:colOff>177800</xdr:colOff>
      <xdr:row>97</xdr:row>
      <xdr:rowOff>123796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48559"/>
          <a:ext cx="889000" cy="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170237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116739</xdr:rowOff>
    </xdr:from>
    <xdr:to>
      <xdr:col>15</xdr:col>
      <xdr:colOff>50800</xdr:colOff>
      <xdr:row>97</xdr:row>
      <xdr:rowOff>123796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747389"/>
          <a:ext cx="889000" cy="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85854</xdr:rowOff>
    </xdr:from>
    <xdr:to>
      <xdr:col>10</xdr:col>
      <xdr:colOff>114300</xdr:colOff>
      <xdr:row>97</xdr:row>
      <xdr:rowOff>116739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716504"/>
          <a:ext cx="889000" cy="3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161969</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4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154512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64123</xdr:rowOff>
    </xdr:from>
    <xdr:to>
      <xdr:col>24</xdr:col>
      <xdr:colOff>114300</xdr:colOff>
      <xdr:row>97</xdr:row>
      <xdr:rowOff>165723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9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87000</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4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67109</xdr:rowOff>
    </xdr:from>
    <xdr:to>
      <xdr:col>20</xdr:col>
      <xdr:colOff>38100</xdr:colOff>
      <xdr:row>97</xdr:row>
      <xdr:rowOff>168709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9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13786</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472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72996</xdr:rowOff>
    </xdr:from>
    <xdr:to>
      <xdr:col>15</xdr:col>
      <xdr:colOff>101600</xdr:colOff>
      <xdr:row>98</xdr:row>
      <xdr:rowOff>3146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0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165723</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79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65939</xdr:rowOff>
    </xdr:from>
    <xdr:to>
      <xdr:col>10</xdr:col>
      <xdr:colOff>165100</xdr:colOff>
      <xdr:row>97</xdr:row>
      <xdr:rowOff>167539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9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158666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78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35054</xdr:rowOff>
    </xdr:from>
    <xdr:to>
      <xdr:col>6</xdr:col>
      <xdr:colOff>38100</xdr:colOff>
      <xdr:row>97</xdr:row>
      <xdr:rowOff>136654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153181</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44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8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25939</xdr:rowOff>
    </xdr:from>
    <xdr:to>
      <xdr:col>55</xdr:col>
      <xdr:colOff>0</xdr:colOff>
      <xdr:row>58</xdr:row>
      <xdr:rowOff>146565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70039"/>
          <a:ext cx="838200" cy="12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151023</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146565</xdr:rowOff>
    </xdr:from>
    <xdr:to>
      <xdr:col>50</xdr:col>
      <xdr:colOff>114300</xdr:colOff>
      <xdr:row>58</xdr:row>
      <xdr:rowOff>149716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90665"/>
          <a:ext cx="889000" cy="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136240</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114646</xdr:rowOff>
    </xdr:from>
    <xdr:to>
      <xdr:col>45</xdr:col>
      <xdr:colOff>177800</xdr:colOff>
      <xdr:row>58</xdr:row>
      <xdr:rowOff>149716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58746"/>
          <a:ext cx="889000" cy="3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143518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4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114646</xdr:rowOff>
    </xdr:from>
    <xdr:to>
      <xdr:col>41</xdr:col>
      <xdr:colOff>50800</xdr:colOff>
      <xdr:row>58</xdr:row>
      <xdr:rowOff>120724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58746"/>
          <a:ext cx="889000" cy="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144625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4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162493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6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146589</xdr:rowOff>
    </xdr:from>
    <xdr:to>
      <xdr:col>55</xdr:col>
      <xdr:colOff>50800</xdr:colOff>
      <xdr:row>58</xdr:row>
      <xdr:rowOff>76739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1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169466</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70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95765</xdr:rowOff>
    </xdr:from>
    <xdr:to>
      <xdr:col>50</xdr:col>
      <xdr:colOff>165100</xdr:colOff>
      <xdr:row>59</xdr:row>
      <xdr:rowOff>25915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17042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3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98916</xdr:rowOff>
    </xdr:from>
    <xdr:to>
      <xdr:col>46</xdr:col>
      <xdr:colOff>38100</xdr:colOff>
      <xdr:row>59</xdr:row>
      <xdr:rowOff>29066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4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20193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3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63846</xdr:rowOff>
    </xdr:from>
    <xdr:to>
      <xdr:col>41</xdr:col>
      <xdr:colOff>101600</xdr:colOff>
      <xdr:row>58</xdr:row>
      <xdr:rowOff>165446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0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156573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0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69924</xdr:rowOff>
    </xdr:from>
    <xdr:to>
      <xdr:col>36</xdr:col>
      <xdr:colOff>165100</xdr:colOff>
      <xdr:row>59</xdr:row>
      <xdr:rowOff>74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1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162651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0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148098</xdr:rowOff>
    </xdr:from>
    <xdr:to>
      <xdr:col>55</xdr:col>
      <xdr:colOff>0</xdr:colOff>
      <xdr:row>78</xdr:row>
      <xdr:rowOff>54508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49748"/>
          <a:ext cx="838200" cy="7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11292</xdr:rowOff>
    </xdr:from>
    <xdr:ext cx="599010"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84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133655</xdr:rowOff>
    </xdr:from>
    <xdr:to>
      <xdr:col>50</xdr:col>
      <xdr:colOff>114300</xdr:colOff>
      <xdr:row>78</xdr:row>
      <xdr:rowOff>54508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335305"/>
          <a:ext cx="889000" cy="9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155239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133655</xdr:rowOff>
    </xdr:from>
    <xdr:to>
      <xdr:col>45</xdr:col>
      <xdr:colOff>177800</xdr:colOff>
      <xdr:row>78</xdr:row>
      <xdr:rowOff>11723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35305"/>
          <a:ext cx="889000" cy="4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11723</xdr:rowOff>
    </xdr:from>
    <xdr:to>
      <xdr:col>41</xdr:col>
      <xdr:colOff>50800</xdr:colOff>
      <xdr:row>78</xdr:row>
      <xdr:rowOff>53942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84823"/>
          <a:ext cx="889000" cy="4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97298</xdr:rowOff>
    </xdr:from>
    <xdr:to>
      <xdr:col>55</xdr:col>
      <xdr:colOff>50800</xdr:colOff>
      <xdr:row>78</xdr:row>
      <xdr:rowOff>27448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9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120175</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50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3708</xdr:rowOff>
    </xdr:from>
    <xdr:to>
      <xdr:col>50</xdr:col>
      <xdr:colOff>165100</xdr:colOff>
      <xdr:row>78</xdr:row>
      <xdr:rowOff>105308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7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121835</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15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82855</xdr:rowOff>
    </xdr:from>
    <xdr:to>
      <xdr:col>46</xdr:col>
      <xdr:colOff>38100</xdr:colOff>
      <xdr:row>78</xdr:row>
      <xdr:rowOff>13005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8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29532</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305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132373</xdr:rowOff>
    </xdr:from>
    <xdr:to>
      <xdr:col>41</xdr:col>
      <xdr:colOff>101600</xdr:colOff>
      <xdr:row>78</xdr:row>
      <xdr:rowOff>62523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79050</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310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3142</xdr:rowOff>
    </xdr:from>
    <xdr:to>
      <xdr:col>36</xdr:col>
      <xdr:colOff>165100</xdr:colOff>
      <xdr:row>78</xdr:row>
      <xdr:rowOff>104742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7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121269</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315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153426</xdr:rowOff>
    </xdr:from>
    <xdr:to>
      <xdr:col>55</xdr:col>
      <xdr:colOff>0</xdr:colOff>
      <xdr:row>98</xdr:row>
      <xdr:rowOff>75245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784076"/>
          <a:ext cx="838200" cy="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103464</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34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169709</xdr:rowOff>
    </xdr:from>
    <xdr:to>
      <xdr:col>50</xdr:col>
      <xdr:colOff>114300</xdr:colOff>
      <xdr:row>98</xdr:row>
      <xdr:rowOff>75245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800359"/>
          <a:ext cx="889000" cy="7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65051</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52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64781</xdr:rowOff>
    </xdr:from>
    <xdr:to>
      <xdr:col>45</xdr:col>
      <xdr:colOff>177800</xdr:colOff>
      <xdr:row>97</xdr:row>
      <xdr:rowOff>169709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352531"/>
          <a:ext cx="889000" cy="4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49074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85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64781</xdr:rowOff>
    </xdr:from>
    <xdr:to>
      <xdr:col>41</xdr:col>
      <xdr:colOff>50800</xdr:colOff>
      <xdr:row>96</xdr:row>
      <xdr:rowOff>76611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352531"/>
          <a:ext cx="889000" cy="18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47925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8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59664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8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102626</xdr:rowOff>
    </xdr:from>
    <xdr:to>
      <xdr:col>55</xdr:col>
      <xdr:colOff>50800</xdr:colOff>
      <xdr:row>98</xdr:row>
      <xdr:rowOff>32776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3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125503</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58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24445</xdr:rowOff>
    </xdr:from>
    <xdr:to>
      <xdr:col>50</xdr:col>
      <xdr:colOff>165100</xdr:colOff>
      <xdr:row>98</xdr:row>
      <xdr:rowOff>126045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2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117172</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91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118909</xdr:rowOff>
    </xdr:from>
    <xdr:to>
      <xdr:col>46</xdr:col>
      <xdr:colOff>38100</xdr:colOff>
      <xdr:row>98</xdr:row>
      <xdr:rowOff>49059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4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65586</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52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13981</xdr:rowOff>
    </xdr:from>
    <xdr:to>
      <xdr:col>41</xdr:col>
      <xdr:colOff>101600</xdr:colOff>
      <xdr:row>95</xdr:row>
      <xdr:rowOff>115581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30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132108</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076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25811</xdr:rowOff>
    </xdr:from>
    <xdr:to>
      <xdr:col>36</xdr:col>
      <xdr:colOff>165100</xdr:colOff>
      <xdr:row>96</xdr:row>
      <xdr:rowOff>127411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48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143938</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26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157316</xdr:rowOff>
    </xdr:from>
    <xdr:to>
      <xdr:col>85</xdr:col>
      <xdr:colOff>127000</xdr:colOff>
      <xdr:row>38</xdr:row>
      <xdr:rowOff>58773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00966"/>
          <a:ext cx="838200" cy="7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110490</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8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58773</xdr:rowOff>
    </xdr:from>
    <xdr:to>
      <xdr:col>81</xdr:col>
      <xdr:colOff>50800</xdr:colOff>
      <xdr:row>38</xdr:row>
      <xdr:rowOff>97715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73873"/>
          <a:ext cx="889000" cy="3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32685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97715</xdr:rowOff>
    </xdr:from>
    <xdr:to>
      <xdr:col>76</xdr:col>
      <xdr:colOff>114300</xdr:colOff>
      <xdr:row>38</xdr:row>
      <xdr:rowOff>106274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612815"/>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56592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106274</xdr:rowOff>
    </xdr:from>
    <xdr:to>
      <xdr:col>71</xdr:col>
      <xdr:colOff>177800</xdr:colOff>
      <xdr:row>38</xdr:row>
      <xdr:rowOff>110867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621374"/>
          <a:ext cx="889000" cy="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64840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55580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106516</xdr:rowOff>
    </xdr:from>
    <xdr:to>
      <xdr:col>85</xdr:col>
      <xdr:colOff>177800</xdr:colOff>
      <xdr:row>38</xdr:row>
      <xdr:rowOff>36666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5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66040</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0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7973</xdr:rowOff>
    </xdr:from>
    <xdr:to>
      <xdr:col>81</xdr:col>
      <xdr:colOff>101600</xdr:colOff>
      <xdr:row>38</xdr:row>
      <xdr:rowOff>109573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2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100700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1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46915</xdr:rowOff>
    </xdr:from>
    <xdr:to>
      <xdr:col>76</xdr:col>
      <xdr:colOff>165100</xdr:colOff>
      <xdr:row>38</xdr:row>
      <xdr:rowOff>148515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139642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5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55474</xdr:rowOff>
    </xdr:from>
    <xdr:to>
      <xdr:col>72</xdr:col>
      <xdr:colOff>38100</xdr:colOff>
      <xdr:row>38</xdr:row>
      <xdr:rowOff>157074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7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148201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6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60067</xdr:rowOff>
    </xdr:from>
    <xdr:to>
      <xdr:col>67</xdr:col>
      <xdr:colOff>101600</xdr:colOff>
      <xdr:row>38</xdr:row>
      <xdr:rowOff>161667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7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152794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6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35273</xdr:rowOff>
    </xdr:from>
    <xdr:to>
      <xdr:col>85</xdr:col>
      <xdr:colOff>127000</xdr:colOff>
      <xdr:row>57</xdr:row>
      <xdr:rowOff>115822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807923"/>
          <a:ext cx="838200" cy="8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159790</xdr:rowOff>
    </xdr:from>
    <xdr:to>
      <xdr:col>81</xdr:col>
      <xdr:colOff>50800</xdr:colOff>
      <xdr:row>57</xdr:row>
      <xdr:rowOff>35273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589540"/>
          <a:ext cx="889000" cy="21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73041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1001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163706</xdr:rowOff>
    </xdr:from>
    <xdr:to>
      <xdr:col>76</xdr:col>
      <xdr:colOff>114300</xdr:colOff>
      <xdr:row>55</xdr:row>
      <xdr:rowOff>159790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250556"/>
          <a:ext cx="889000" cy="33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134999</xdr:rowOff>
    </xdr:from>
    <xdr:to>
      <xdr:col>71</xdr:col>
      <xdr:colOff>177800</xdr:colOff>
      <xdr:row>53</xdr:row>
      <xdr:rowOff>163706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221849"/>
          <a:ext cx="889000" cy="2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98796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100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74763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1001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65022</xdr:rowOff>
    </xdr:from>
    <xdr:to>
      <xdr:col>85</xdr:col>
      <xdr:colOff>177800</xdr:colOff>
      <xdr:row>57</xdr:row>
      <xdr:rowOff>166622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3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87899</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8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155923</xdr:rowOff>
    </xdr:from>
    <xdr:to>
      <xdr:col>81</xdr:col>
      <xdr:colOff>101600</xdr:colOff>
      <xdr:row>57</xdr:row>
      <xdr:rowOff>86073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5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102600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532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108990</xdr:rowOff>
    </xdr:from>
    <xdr:to>
      <xdr:col>76</xdr:col>
      <xdr:colOff>165100</xdr:colOff>
      <xdr:row>56</xdr:row>
      <xdr:rowOff>39140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53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55667</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31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112906</xdr:rowOff>
    </xdr:from>
    <xdr:to>
      <xdr:col>72</xdr:col>
      <xdr:colOff>38100</xdr:colOff>
      <xdr:row>54</xdr:row>
      <xdr:rowOff>43056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19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59583</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897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84199</xdr:rowOff>
    </xdr:from>
    <xdr:to>
      <xdr:col>67</xdr:col>
      <xdr:colOff>101600</xdr:colOff>
      <xdr:row>54</xdr:row>
      <xdr:rowOff>14349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17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30876</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8946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77060</xdr:rowOff>
    </xdr:from>
    <xdr:to>
      <xdr:col>85</xdr:col>
      <xdr:colOff>127000</xdr:colOff>
      <xdr:row>79</xdr:row>
      <xdr:rowOff>87308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621610"/>
          <a:ext cx="838200" cy="1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73823</xdr:rowOff>
    </xdr:from>
    <xdr:to>
      <xdr:col>81</xdr:col>
      <xdr:colOff>50800</xdr:colOff>
      <xdr:row>79</xdr:row>
      <xdr:rowOff>87308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618373"/>
          <a:ext cx="889000" cy="1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108245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73823</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618373"/>
          <a:ext cx="889000" cy="2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26260</xdr:rowOff>
    </xdr:from>
    <xdr:to>
      <xdr:col>85</xdr:col>
      <xdr:colOff>177800</xdr:colOff>
      <xdr:row>79</xdr:row>
      <xdr:rowOff>127860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113474</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8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36508</xdr:rowOff>
    </xdr:from>
    <xdr:to>
      <xdr:col>81</xdr:col>
      <xdr:colOff>101600</xdr:colOff>
      <xdr:row>79</xdr:row>
      <xdr:rowOff>138108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8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129235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67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23023</xdr:rowOff>
    </xdr:from>
    <xdr:to>
      <xdr:col>76</xdr:col>
      <xdr:colOff>165100</xdr:colOff>
      <xdr:row>79</xdr:row>
      <xdr:rowOff>124623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6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115750</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66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154428</xdr:rowOff>
    </xdr:from>
    <xdr:to>
      <xdr:col>85</xdr:col>
      <xdr:colOff>127000</xdr:colOff>
      <xdr:row>96</xdr:row>
      <xdr:rowOff>159339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613628"/>
          <a:ext cx="838200" cy="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24573</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65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159339</xdr:rowOff>
    </xdr:from>
    <xdr:to>
      <xdr:col>81</xdr:col>
      <xdr:colOff>50800</xdr:colOff>
      <xdr:row>97</xdr:row>
      <xdr:rowOff>37624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618539"/>
          <a:ext cx="889000" cy="4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113445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37624</xdr:rowOff>
    </xdr:from>
    <xdr:to>
      <xdr:col>76</xdr:col>
      <xdr:colOff>114300</xdr:colOff>
      <xdr:row>97</xdr:row>
      <xdr:rowOff>71126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668274"/>
          <a:ext cx="889000" cy="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135683</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47910</xdr:rowOff>
    </xdr:from>
    <xdr:to>
      <xdr:col>71</xdr:col>
      <xdr:colOff>177800</xdr:colOff>
      <xdr:row>97</xdr:row>
      <xdr:rowOff>71126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678560"/>
          <a:ext cx="889000" cy="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125066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139678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103628</xdr:rowOff>
    </xdr:from>
    <xdr:to>
      <xdr:col>85</xdr:col>
      <xdr:colOff>177800</xdr:colOff>
      <xdr:row>97</xdr:row>
      <xdr:rowOff>33778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56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126505</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41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108539</xdr:rowOff>
    </xdr:from>
    <xdr:to>
      <xdr:col>81</xdr:col>
      <xdr:colOff>101600</xdr:colOff>
      <xdr:row>97</xdr:row>
      <xdr:rowOff>38689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56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55216</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6342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158274</xdr:rowOff>
    </xdr:from>
    <xdr:to>
      <xdr:col>76</xdr:col>
      <xdr:colOff>165100</xdr:colOff>
      <xdr:row>97</xdr:row>
      <xdr:rowOff>88424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61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104951</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639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20326</xdr:rowOff>
    </xdr:from>
    <xdr:to>
      <xdr:col>72</xdr:col>
      <xdr:colOff>38100</xdr:colOff>
      <xdr:row>97</xdr:row>
      <xdr:rowOff>121926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65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138453</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642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168560</xdr:rowOff>
    </xdr:from>
    <xdr:to>
      <xdr:col>67</xdr:col>
      <xdr:colOff>101600</xdr:colOff>
      <xdr:row>97</xdr:row>
      <xdr:rowOff>98710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62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115237</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640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40670</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27070"/>
          <a:ext cx="1269" cy="1127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167124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822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158797</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0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40670</xdr:rowOff>
    </xdr:from>
    <xdr:to>
      <xdr:col>116</xdr:col>
      <xdr:colOff>152400</xdr:colOff>
      <xdr:row>32</xdr:row>
      <xdr:rowOff>40670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2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81453</xdr:rowOff>
    </xdr:from>
    <xdr:to>
      <xdr:col>116</xdr:col>
      <xdr:colOff>63500</xdr:colOff>
      <xdr:row>37</xdr:row>
      <xdr:rowOff>127813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1323300" y="5910753"/>
          <a:ext cx="838200" cy="56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40123</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552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61696</xdr:rowOff>
    </xdr:from>
    <xdr:to>
      <xdr:col>116</xdr:col>
      <xdr:colOff>114300</xdr:colOff>
      <xdr:row>38</xdr:row>
      <xdr:rowOff>163296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10244</xdr:rowOff>
    </xdr:from>
    <xdr:to>
      <xdr:col>111</xdr:col>
      <xdr:colOff>177800</xdr:colOff>
      <xdr:row>37</xdr:row>
      <xdr:rowOff>127813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5839544"/>
          <a:ext cx="889000" cy="63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72784</xdr:rowOff>
    </xdr:from>
    <xdr:to>
      <xdr:col>112</xdr:col>
      <xdr:colOff>38100</xdr:colOff>
      <xdr:row>39</xdr:row>
      <xdr:rowOff>2934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165511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68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46317</xdr:rowOff>
    </xdr:from>
    <xdr:to>
      <xdr:col>107</xdr:col>
      <xdr:colOff>50800</xdr:colOff>
      <xdr:row>34</xdr:row>
      <xdr:rowOff>10244</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5704167"/>
          <a:ext cx="889000" cy="13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85585</xdr:rowOff>
    </xdr:from>
    <xdr:to>
      <xdr:col>107</xdr:col>
      <xdr:colOff>101600</xdr:colOff>
      <xdr:row>38</xdr:row>
      <xdr:rowOff>15735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42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6862</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52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125115</xdr:rowOff>
    </xdr:from>
    <xdr:to>
      <xdr:col>102</xdr:col>
      <xdr:colOff>114300</xdr:colOff>
      <xdr:row>33</xdr:row>
      <xdr:rowOff>46317</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5440065"/>
          <a:ext cx="889000" cy="26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1804</xdr:rowOff>
    </xdr:from>
    <xdr:to>
      <xdr:col>102</xdr:col>
      <xdr:colOff>165100</xdr:colOff>
      <xdr:row>38</xdr:row>
      <xdr:rowOff>103404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94531</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10428" y="660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56941</xdr:rowOff>
    </xdr:from>
    <xdr:to>
      <xdr:col>98</xdr:col>
      <xdr:colOff>38100</xdr:colOff>
      <xdr:row>38</xdr:row>
      <xdr:rowOff>158541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149668</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66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30653</xdr:rowOff>
    </xdr:from>
    <xdr:to>
      <xdr:col>116</xdr:col>
      <xdr:colOff>114300</xdr:colOff>
      <xdr:row>34</xdr:row>
      <xdr:rowOff>132253</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585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53530</xdr:rowOff>
    </xdr:from>
    <xdr:ext cx="534377"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571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77013</xdr:rowOff>
    </xdr:from>
    <xdr:to>
      <xdr:col>112</xdr:col>
      <xdr:colOff>38100</xdr:colOff>
      <xdr:row>38</xdr:row>
      <xdr:rowOff>7162</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4206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23690</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088428" y="619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130894</xdr:rowOff>
    </xdr:from>
    <xdr:to>
      <xdr:col>107</xdr:col>
      <xdr:colOff>101600</xdr:colOff>
      <xdr:row>34</xdr:row>
      <xdr:rowOff>61044</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578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77571</xdr:rowOff>
    </xdr:from>
    <xdr:ext cx="534377"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167111" y="5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166967</xdr:rowOff>
    </xdr:from>
    <xdr:to>
      <xdr:col>102</xdr:col>
      <xdr:colOff>165100</xdr:colOff>
      <xdr:row>33</xdr:row>
      <xdr:rowOff>97117</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565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113644</xdr:rowOff>
    </xdr:from>
    <xdr:ext cx="534377"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278111" y="542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74315</xdr:rowOff>
    </xdr:from>
    <xdr:to>
      <xdr:col>98</xdr:col>
      <xdr:colOff>38100</xdr:colOff>
      <xdr:row>32</xdr:row>
      <xdr:rowOff>4465</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538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20992</xdr:rowOff>
    </xdr:from>
    <xdr:ext cx="534377"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389111" y="516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・総務費について、</a:t>
          </a:r>
          <a:r>
            <a:rPr kumimoji="1" lang="en-US" altLang="ja-JP" sz="1000" b="0" i="0" u="none" strike="noStrike" kern="0" cap="none" spc="0" normalizeH="0" baseline="0" noProof="0">
              <a:ln>
                <a:noFill/>
              </a:ln>
              <a:solidFill>
                <a:prstClr val="black"/>
              </a:solidFill>
              <a:effectLst/>
              <a:uLnTx/>
              <a:uFillTx/>
              <a:latin typeface="+mn-lt"/>
              <a:ea typeface="+mn-ea"/>
              <a:cs typeface="+mn-cs"/>
            </a:rPr>
            <a:t>631,035</a:t>
          </a:r>
          <a:r>
            <a:rPr kumimoji="1" lang="ja-JP" altLang="en-US" sz="1000" b="0" i="0" u="none" strike="noStrike" kern="0" cap="none" spc="0" normalizeH="0" baseline="0" noProof="0">
              <a:ln>
                <a:noFill/>
              </a:ln>
              <a:solidFill>
                <a:prstClr val="black"/>
              </a:solidFill>
              <a:effectLst/>
              <a:uLnTx/>
              <a:uFillTx/>
              <a:latin typeface="+mn-lt"/>
              <a:ea typeface="+mn-ea"/>
              <a:cs typeface="+mn-cs"/>
            </a:rPr>
            <a:t>円となり、前年度より</a:t>
          </a:r>
          <a:r>
            <a:rPr kumimoji="1" lang="en-US" altLang="ja-JP" sz="1000" b="0" i="0" u="none" strike="noStrike" kern="0" cap="none" spc="0" normalizeH="0" baseline="0" noProof="0">
              <a:ln>
                <a:noFill/>
              </a:ln>
              <a:solidFill>
                <a:prstClr val="black"/>
              </a:solidFill>
              <a:effectLst/>
              <a:uLnTx/>
              <a:uFillTx/>
              <a:latin typeface="+mn-lt"/>
              <a:ea typeface="+mn-ea"/>
              <a:cs typeface="+mn-cs"/>
            </a:rPr>
            <a:t>109,104</a:t>
          </a:r>
          <a:r>
            <a:rPr kumimoji="1" lang="ja-JP" altLang="en-US" sz="1000" b="0" i="0" u="none" strike="noStrike" kern="0" cap="none" spc="0" normalizeH="0" baseline="0" noProof="0">
              <a:ln>
                <a:noFill/>
              </a:ln>
              <a:solidFill>
                <a:prstClr val="black"/>
              </a:solidFill>
              <a:effectLst/>
              <a:uLnTx/>
              <a:uFillTx/>
              <a:latin typeface="+mn-lt"/>
              <a:ea typeface="+mn-ea"/>
              <a:cs typeface="+mn-cs"/>
            </a:rPr>
            <a:t>円増額となっている、類似団体平均値より大幅に上回っている。物件費が高い水準で推移していることが大きな要因である。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・衛生費について、前年度より</a:t>
          </a:r>
          <a:r>
            <a:rPr kumimoji="1" lang="en-US" altLang="ja-JP" sz="1000" b="0" i="0" u="none" strike="noStrike" kern="0" cap="none" spc="0" normalizeH="0" baseline="0" noProof="0">
              <a:ln>
                <a:noFill/>
              </a:ln>
              <a:solidFill>
                <a:prstClr val="black"/>
              </a:solidFill>
              <a:effectLst/>
              <a:uLnTx/>
              <a:uFillTx/>
              <a:latin typeface="+mn-lt"/>
              <a:ea typeface="+mn-ea"/>
              <a:cs typeface="+mn-cs"/>
            </a:rPr>
            <a:t>1,567</a:t>
          </a:r>
          <a:r>
            <a:rPr kumimoji="1" lang="ja-JP" altLang="ja-JP" sz="1000" b="0" i="0" u="none" strike="noStrike" kern="0" cap="none" spc="0" normalizeH="0" baseline="0" noProof="0">
              <a:ln>
                <a:noFill/>
              </a:ln>
              <a:solidFill>
                <a:prstClr val="black"/>
              </a:solidFill>
              <a:effectLst/>
              <a:uLnTx/>
              <a:uFillTx/>
              <a:latin typeface="+mn-lt"/>
              <a:ea typeface="+mn-ea"/>
              <a:cs typeface="+mn-cs"/>
            </a:rPr>
            <a:t>円</a:t>
          </a:r>
          <a:r>
            <a:rPr kumimoji="1" lang="ja-JP" altLang="en-US" sz="1000" b="0" i="0" u="none" strike="noStrike" kern="0" cap="none" spc="0" normalizeH="0" baseline="0" noProof="0">
              <a:ln>
                <a:noFill/>
              </a:ln>
              <a:solidFill>
                <a:prstClr val="black"/>
              </a:solidFill>
              <a:effectLst/>
              <a:uLnTx/>
              <a:uFillTx/>
              <a:latin typeface="+mn-lt"/>
              <a:ea typeface="+mn-ea"/>
              <a:cs typeface="+mn-cs"/>
            </a:rPr>
            <a:t>増</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となっており、簡易水道特別会計への繰出金</a:t>
          </a:r>
          <a:r>
            <a:rPr kumimoji="1" lang="ja-JP" altLang="en-US" sz="1000" b="0" i="0" u="none" strike="noStrike" kern="0" cap="none" spc="0" normalizeH="0" baseline="0" noProof="0">
              <a:ln>
                <a:noFill/>
              </a:ln>
              <a:solidFill>
                <a:prstClr val="black"/>
              </a:solidFill>
              <a:effectLst/>
              <a:uLnTx/>
              <a:uFillTx/>
              <a:latin typeface="+mn-lt"/>
              <a:ea typeface="+mn-ea"/>
              <a:cs typeface="+mn-cs"/>
            </a:rPr>
            <a:t>増加</a:t>
          </a:r>
          <a:r>
            <a:rPr kumimoji="1" lang="ja-JP" altLang="ja-JP" sz="1000" b="0" i="0" u="none" strike="noStrike" kern="0" cap="none" spc="0" normalizeH="0" baseline="0" noProof="0">
              <a:ln>
                <a:noFill/>
              </a:ln>
              <a:solidFill>
                <a:prstClr val="black"/>
              </a:solidFill>
              <a:effectLst/>
              <a:uLnTx/>
              <a:uFillTx/>
              <a:latin typeface="+mn-lt"/>
              <a:ea typeface="+mn-ea"/>
              <a:cs typeface="+mn-cs"/>
            </a:rPr>
            <a:t>したことが主な要因である。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・商工費について、前年度より</a:t>
          </a:r>
          <a:r>
            <a:rPr kumimoji="1" lang="en-US" altLang="ja-JP" sz="1000" b="0" i="0" u="none" strike="noStrike" kern="0" cap="none" spc="0" normalizeH="0" baseline="0" noProof="0">
              <a:ln>
                <a:noFill/>
              </a:ln>
              <a:solidFill>
                <a:prstClr val="black"/>
              </a:solidFill>
              <a:effectLst/>
              <a:uLnTx/>
              <a:uFillTx/>
              <a:latin typeface="+mn-lt"/>
              <a:ea typeface="+mn-ea"/>
              <a:cs typeface="+mn-cs"/>
            </a:rPr>
            <a:t>188,387</a:t>
          </a:r>
          <a:r>
            <a:rPr kumimoji="1" lang="ja-JP" altLang="en-US" sz="1000" b="0" i="0" u="none" strike="noStrike" kern="0" cap="none" spc="0" normalizeH="0" baseline="0" noProof="0">
              <a:ln>
                <a:noFill/>
              </a:ln>
              <a:solidFill>
                <a:prstClr val="black"/>
              </a:solidFill>
              <a:effectLst/>
              <a:uLnTx/>
              <a:uFillTx/>
              <a:latin typeface="+mn-lt"/>
              <a:ea typeface="+mn-ea"/>
              <a:cs typeface="+mn-cs"/>
            </a:rPr>
            <a:t>円となり、</a:t>
          </a:r>
          <a:r>
            <a:rPr kumimoji="1" lang="en-US" altLang="ja-JP" sz="1000" b="0" i="0" u="none" strike="noStrike" kern="0" cap="none" spc="0" normalizeH="0" baseline="0" noProof="0">
              <a:ln>
                <a:noFill/>
              </a:ln>
              <a:solidFill>
                <a:prstClr val="black"/>
              </a:solidFill>
              <a:effectLst/>
              <a:uLnTx/>
              <a:uFillTx/>
              <a:latin typeface="+mn-lt"/>
              <a:ea typeface="+mn-ea"/>
              <a:cs typeface="+mn-cs"/>
            </a:rPr>
            <a:t>61,307</a:t>
          </a:r>
          <a:r>
            <a:rPr kumimoji="1" lang="ja-JP" altLang="ja-JP" sz="1000" b="0" i="0" u="none" strike="noStrike" kern="0" cap="none" spc="0" normalizeH="0" baseline="0" noProof="0">
              <a:ln>
                <a:noFill/>
              </a:ln>
              <a:solidFill>
                <a:prstClr val="black"/>
              </a:solidFill>
              <a:effectLst/>
              <a:uLnTx/>
              <a:uFillTx/>
              <a:latin typeface="+mn-lt"/>
              <a:ea typeface="+mn-ea"/>
              <a:cs typeface="+mn-cs"/>
            </a:rPr>
            <a:t>円</a:t>
          </a:r>
          <a:r>
            <a:rPr kumimoji="1" lang="ja-JP" altLang="en-US" sz="1000" b="0" i="0" u="none" strike="noStrike" kern="0" cap="none" spc="0" normalizeH="0" baseline="0" noProof="0">
              <a:ln>
                <a:noFill/>
              </a:ln>
              <a:solidFill>
                <a:prstClr val="black"/>
              </a:solidFill>
              <a:effectLst/>
              <a:uLnTx/>
              <a:uFillTx/>
              <a:latin typeface="+mn-lt"/>
              <a:ea typeface="+mn-ea"/>
              <a:cs typeface="+mn-cs"/>
            </a:rPr>
            <a:t>増</a:t>
          </a:r>
          <a:r>
            <a:rPr kumimoji="1" lang="ja-JP" altLang="ja-JP" sz="1000" b="0" i="0" u="none" strike="noStrike" kern="0" cap="none" spc="0" normalizeH="0" baseline="0" noProof="0">
              <a:ln>
                <a:noFill/>
              </a:ln>
              <a:solidFill>
                <a:prstClr val="black"/>
              </a:solidFill>
              <a:effectLst/>
              <a:uLnTx/>
              <a:uFillTx/>
              <a:latin typeface="+mn-lt"/>
              <a:ea typeface="+mn-ea"/>
              <a:cs typeface="+mn-cs"/>
            </a:rPr>
            <a:t>となっている。平成</a:t>
          </a:r>
          <a:r>
            <a:rPr kumimoji="1" lang="en-US" altLang="ja-JP" sz="1000" b="0" i="0" u="none" strike="noStrike" kern="0" cap="none" spc="0" normalizeH="0" baseline="0" noProof="0">
              <a:ln>
                <a:noFill/>
              </a:ln>
              <a:solidFill>
                <a:prstClr val="black"/>
              </a:solidFill>
              <a:effectLst/>
              <a:uLnTx/>
              <a:uFillTx/>
              <a:latin typeface="+mn-lt"/>
              <a:ea typeface="+mn-ea"/>
              <a:cs typeface="+mn-cs"/>
            </a:rPr>
            <a:t>24</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より沖縄振興特別推進市町村交付金を受け、観光振興事業（観光に特化したむらづくり）を実施しているため近年は増加傾向にある。今後、増加の可能性も含め、過度の事業執行とならぬよう慎重に行う。</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・土木費について、平成</a:t>
          </a:r>
          <a:r>
            <a:rPr kumimoji="1" lang="en-US" altLang="ja-JP" sz="1000" b="0" i="0" u="none" strike="noStrike" kern="0" cap="none" spc="0" normalizeH="0" baseline="0" noProof="0">
              <a:ln>
                <a:noFill/>
              </a:ln>
              <a:solidFill>
                <a:prstClr val="black"/>
              </a:solidFill>
              <a:effectLst/>
              <a:uLnTx/>
              <a:uFillTx/>
              <a:latin typeface="+mn-lt"/>
              <a:ea typeface="+mn-ea"/>
              <a:cs typeface="+mn-cs"/>
            </a:rPr>
            <a:t>19</a:t>
          </a:r>
          <a:r>
            <a:rPr kumimoji="1" lang="ja-JP" altLang="ja-JP" sz="1000" b="0" i="0" u="none" strike="noStrike" kern="0" cap="none" spc="0" normalizeH="0" baseline="0" noProof="0">
              <a:ln>
                <a:noFill/>
              </a:ln>
              <a:solidFill>
                <a:prstClr val="black"/>
              </a:solidFill>
              <a:effectLst/>
              <a:uLnTx/>
              <a:uFillTx/>
              <a:latin typeface="+mn-lt"/>
              <a:ea typeface="+mn-ea"/>
              <a:cs typeface="+mn-cs"/>
            </a:rPr>
            <a:t>年度（</a:t>
          </a:r>
          <a:r>
            <a:rPr kumimoji="1" lang="en-US" altLang="ja-JP" sz="1000" b="0" i="0" u="none" strike="noStrike" kern="0" cap="none" spc="0" normalizeH="0" baseline="0" noProof="0">
              <a:ln>
                <a:noFill/>
              </a:ln>
              <a:solidFill>
                <a:prstClr val="black"/>
              </a:solidFill>
              <a:effectLst/>
              <a:uLnTx/>
              <a:uFillTx/>
              <a:latin typeface="+mn-lt"/>
              <a:ea typeface="+mn-ea"/>
              <a:cs typeface="+mn-cs"/>
            </a:rPr>
            <a:t>H19</a:t>
          </a:r>
          <a:r>
            <a:rPr kumimoji="1" lang="ja-JP" altLang="ja-JP" sz="1000" b="0" i="0" u="none" strike="noStrike" kern="0" cap="none" spc="0" normalizeH="0" baseline="0" noProof="0">
              <a:ln>
                <a:noFill/>
              </a:ln>
              <a:solidFill>
                <a:prstClr val="black"/>
              </a:solidFill>
              <a:effectLst/>
              <a:uLnTx/>
              <a:uFillTx/>
              <a:latin typeface="+mn-lt"/>
              <a:ea typeface="+mn-ea"/>
              <a:cs typeface="+mn-cs"/>
            </a:rPr>
            <a:t>～</a:t>
          </a:r>
          <a:r>
            <a:rPr kumimoji="1" lang="en-US" altLang="ja-JP" sz="1000" b="0" i="0" u="none" strike="noStrike" kern="0" cap="none" spc="0" normalizeH="0" baseline="0" noProof="0">
              <a:ln>
                <a:noFill/>
              </a:ln>
              <a:solidFill>
                <a:prstClr val="black"/>
              </a:solidFill>
              <a:effectLst/>
              <a:uLnTx/>
              <a:uFillTx/>
              <a:latin typeface="+mn-lt"/>
              <a:ea typeface="+mn-ea"/>
              <a:cs typeface="+mn-cs"/>
            </a:rPr>
            <a:t>R4</a:t>
          </a:r>
          <a:r>
            <a:rPr kumimoji="1" lang="ja-JP" altLang="ja-JP" sz="1000" b="0" i="0" u="none" strike="noStrike" kern="0" cap="none" spc="0" normalizeH="0" baseline="0" noProof="0">
              <a:ln>
                <a:noFill/>
              </a:ln>
              <a:solidFill>
                <a:prstClr val="black"/>
              </a:solidFill>
              <a:effectLst/>
              <a:uLnTx/>
              <a:uFillTx/>
              <a:latin typeface="+mn-lt"/>
              <a:ea typeface="+mn-ea"/>
              <a:cs typeface="+mn-cs"/>
            </a:rPr>
            <a:t>）から実施している村道改良事業が、繰り延べており、昨年度に比べ</a:t>
          </a:r>
          <a:r>
            <a:rPr kumimoji="1" lang="en-US" altLang="ja-JP" sz="1000" b="0" i="0" u="none" strike="noStrike" kern="0" cap="none" spc="0" normalizeH="0" baseline="0" noProof="0">
              <a:ln>
                <a:noFill/>
              </a:ln>
              <a:solidFill>
                <a:prstClr val="black"/>
              </a:solidFill>
              <a:effectLst/>
              <a:uLnTx/>
              <a:uFillTx/>
              <a:latin typeface="+mn-lt"/>
              <a:ea typeface="+mn-ea"/>
              <a:cs typeface="+mn-cs"/>
            </a:rPr>
            <a:t>57,120</a:t>
          </a:r>
          <a:r>
            <a:rPr kumimoji="1" lang="ja-JP" altLang="ja-JP" sz="1000" b="0" i="0" u="none" strike="noStrike" kern="0" cap="none" spc="0" normalizeH="0" baseline="0" noProof="0">
              <a:ln>
                <a:noFill/>
              </a:ln>
              <a:solidFill>
                <a:prstClr val="black"/>
              </a:solidFill>
              <a:effectLst/>
              <a:uLnTx/>
              <a:uFillTx/>
              <a:latin typeface="+mn-lt"/>
              <a:ea typeface="+mn-ea"/>
              <a:cs typeface="+mn-cs"/>
            </a:rPr>
            <a:t>円</a:t>
          </a:r>
          <a:r>
            <a:rPr kumimoji="1" lang="ja-JP" altLang="en-US" sz="1000" b="0" i="0" u="none" strike="noStrike" kern="0" cap="none" spc="0" normalizeH="0" baseline="0" noProof="0">
              <a:ln>
                <a:noFill/>
              </a:ln>
              <a:solidFill>
                <a:prstClr val="black"/>
              </a:solidFill>
              <a:effectLst/>
              <a:uLnTx/>
              <a:uFillTx/>
              <a:latin typeface="+mn-lt"/>
              <a:ea typeface="+mn-ea"/>
              <a:cs typeface="+mn-cs"/>
            </a:rPr>
            <a:t>増</a:t>
          </a:r>
          <a:r>
            <a:rPr kumimoji="1" lang="ja-JP" altLang="ja-JP" sz="1000" b="0" i="0" u="none" strike="noStrike" kern="0" cap="none" spc="0" normalizeH="0" baseline="0" noProof="0">
              <a:ln>
                <a:noFill/>
              </a:ln>
              <a:solidFill>
                <a:prstClr val="black"/>
              </a:solidFill>
              <a:effectLst/>
              <a:uLnTx/>
              <a:uFillTx/>
              <a:latin typeface="+mn-lt"/>
              <a:ea typeface="+mn-ea"/>
              <a:cs typeface="+mn-cs"/>
            </a:rPr>
            <a:t>とな</a:t>
          </a:r>
          <a:r>
            <a:rPr kumimoji="1" lang="ja-JP" altLang="en-US" sz="1000" b="0" i="0" u="none" strike="noStrike" kern="0" cap="none" spc="0" normalizeH="0" baseline="0" noProof="0">
              <a:ln>
                <a:noFill/>
              </a:ln>
              <a:solidFill>
                <a:prstClr val="black"/>
              </a:solidFill>
              <a:effectLst/>
              <a:uLnTx/>
              <a:uFillTx/>
              <a:latin typeface="+mn-lt"/>
              <a:ea typeface="+mn-ea"/>
              <a:cs typeface="+mn-cs"/>
            </a:rPr>
            <a:t>り</a:t>
          </a:r>
          <a:r>
            <a:rPr kumimoji="1" lang="ja-JP" altLang="ja-JP" sz="1000" b="0" i="0" u="none" strike="noStrike" kern="0" cap="none" spc="0" normalizeH="0" baseline="0" noProof="0">
              <a:ln>
                <a:noFill/>
              </a:ln>
              <a:solidFill>
                <a:prstClr val="black"/>
              </a:solidFill>
              <a:effectLst/>
              <a:uLnTx/>
              <a:uFillTx/>
              <a:latin typeface="+mn-lt"/>
              <a:ea typeface="+mn-ea"/>
              <a:cs typeface="+mn-cs"/>
            </a:rPr>
            <a:t>、類似団体</a:t>
          </a:r>
          <a:r>
            <a:rPr kumimoji="1" lang="ja-JP" altLang="en-US" sz="1000" b="0" i="0" u="none" strike="noStrike" kern="0" cap="none" spc="0" normalizeH="0" baseline="0" noProof="0">
              <a:ln>
                <a:noFill/>
              </a:ln>
              <a:solidFill>
                <a:prstClr val="black"/>
              </a:solidFill>
              <a:effectLst/>
              <a:uLnTx/>
              <a:uFillTx/>
              <a:latin typeface="+mn-lt"/>
              <a:ea typeface="+mn-ea"/>
              <a:cs typeface="+mn-cs"/>
            </a:rPr>
            <a:t>及び</a:t>
          </a:r>
          <a:r>
            <a:rPr kumimoji="1" lang="ja-JP" altLang="ja-JP" sz="1000" b="0" i="0" u="none" strike="noStrike" kern="0" cap="none" spc="0" normalizeH="0" baseline="0" noProof="0">
              <a:ln>
                <a:noFill/>
              </a:ln>
              <a:solidFill>
                <a:prstClr val="black"/>
              </a:solidFill>
              <a:effectLst/>
              <a:uLnTx/>
              <a:uFillTx/>
              <a:latin typeface="+mn-lt"/>
              <a:ea typeface="+mn-ea"/>
              <a:cs typeface="+mn-cs"/>
            </a:rPr>
            <a:t>県平均を上回っている。事業の継続が要因となっている。</a:t>
          </a:r>
          <a:r>
            <a:rPr kumimoji="1" lang="ja-JP" altLang="en-US" sz="1000" b="0" i="0" u="none" strike="noStrike" kern="0" cap="none" spc="0" normalizeH="0" baseline="0" noProof="0">
              <a:ln>
                <a:noFill/>
              </a:ln>
              <a:solidFill>
                <a:prstClr val="black"/>
              </a:solidFill>
              <a:effectLst/>
              <a:uLnTx/>
              <a:uFillTx/>
              <a:latin typeface="+mn-lt"/>
              <a:ea typeface="+mn-ea"/>
              <a:cs typeface="+mn-cs"/>
            </a:rPr>
            <a:t>今後も新事業計画もあるため伸びていくことが予想される。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・教育費について、平成</a:t>
          </a:r>
          <a:r>
            <a:rPr kumimoji="1" lang="en-US" altLang="ja-JP" sz="1000" b="0" i="0" u="none" strike="noStrike" kern="0" cap="none" spc="0" normalizeH="0" baseline="0" noProof="0">
              <a:ln>
                <a:noFill/>
              </a:ln>
              <a:solidFill>
                <a:prstClr val="black"/>
              </a:solidFill>
              <a:effectLst/>
              <a:uLnTx/>
              <a:uFillTx/>
              <a:latin typeface="+mn-lt"/>
              <a:ea typeface="+mn-ea"/>
              <a:cs typeface="+mn-cs"/>
            </a:rPr>
            <a:t>28</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年度は阿波連小学校屋内運動場改築事業を実施。平成</a:t>
          </a:r>
          <a:r>
            <a:rPr kumimoji="1" lang="en-US" altLang="ja-JP" sz="1000" b="0" i="0" u="none" strike="noStrike" kern="0" cap="none" spc="0" normalizeH="0" baseline="0" noProof="0">
              <a:ln>
                <a:noFill/>
              </a:ln>
              <a:solidFill>
                <a:prstClr val="black"/>
              </a:solidFill>
              <a:effectLst/>
              <a:uLnTx/>
              <a:uFillTx/>
              <a:latin typeface="+mn-lt"/>
              <a:ea typeface="+mn-ea"/>
              <a:cs typeface="+mn-cs"/>
            </a:rPr>
            <a:t>29</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年度は渡嘉敷幼稚園園舎改築事業を実施。昨年と比べ</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en-US" altLang="ja-JP" sz="1000" b="0" i="0" u="none" strike="noStrike" kern="0" cap="none" spc="0" normalizeH="0" baseline="0" noProof="0">
              <a:ln>
                <a:noFill/>
              </a:ln>
              <a:solidFill>
                <a:prstClr val="black"/>
              </a:solidFill>
              <a:effectLst/>
              <a:uLnTx/>
              <a:uFillTx/>
              <a:latin typeface="+mn-lt"/>
              <a:ea typeface="+mn-ea"/>
              <a:cs typeface="+mn-cs"/>
            </a:rPr>
            <a:t>63,425</a:t>
          </a:r>
          <a:r>
            <a:rPr kumimoji="1" lang="ja-JP" altLang="ja-JP" sz="1000" b="0" i="0" u="none" strike="noStrike" kern="0" cap="none" spc="0" normalizeH="0" baseline="0" noProof="0">
              <a:ln>
                <a:noFill/>
              </a:ln>
              <a:solidFill>
                <a:prstClr val="black"/>
              </a:solidFill>
              <a:effectLst/>
              <a:uLnTx/>
              <a:uFillTx/>
              <a:latin typeface="+mn-lt"/>
              <a:ea typeface="+mn-ea"/>
              <a:cs typeface="+mn-cs"/>
            </a:rPr>
            <a:t>円減少している。普通建設事業が減額</a:t>
          </a:r>
          <a:r>
            <a:rPr kumimoji="1" lang="ja-JP" altLang="en-US" sz="1000" b="0" i="0" u="none" strike="noStrike" kern="0" cap="none" spc="0" normalizeH="0" baseline="0" noProof="0">
              <a:ln>
                <a:noFill/>
              </a:ln>
              <a:solidFill>
                <a:prstClr val="black"/>
              </a:solidFill>
              <a:effectLst/>
              <a:uLnTx/>
              <a:uFillTx/>
              <a:latin typeface="+mn-lt"/>
              <a:ea typeface="+mn-ea"/>
              <a:cs typeface="+mn-cs"/>
            </a:rPr>
            <a:t>し</a:t>
          </a:r>
          <a:r>
            <a:rPr kumimoji="1" lang="ja-JP" altLang="ja-JP" sz="1000" b="0" i="0" u="none" strike="noStrike" kern="0" cap="none" spc="0" normalizeH="0" baseline="0" noProof="0">
              <a:ln>
                <a:noFill/>
              </a:ln>
              <a:solidFill>
                <a:prstClr val="black"/>
              </a:solidFill>
              <a:effectLst/>
              <a:uLnTx/>
              <a:uFillTx/>
              <a:latin typeface="+mn-lt"/>
              <a:ea typeface="+mn-ea"/>
              <a:cs typeface="+mn-cs"/>
            </a:rPr>
            <a:t>た</a:t>
          </a:r>
          <a:r>
            <a:rPr kumimoji="1" lang="ja-JP" altLang="en-US" sz="1000" b="0" i="0" u="none" strike="noStrike" kern="0" cap="none" spc="0" normalizeH="0" baseline="0" noProof="0">
              <a:ln>
                <a:noFill/>
              </a:ln>
              <a:solidFill>
                <a:prstClr val="black"/>
              </a:solidFill>
              <a:effectLst/>
              <a:uLnTx/>
              <a:uFillTx/>
              <a:latin typeface="+mn-lt"/>
              <a:ea typeface="+mn-ea"/>
              <a:cs typeface="+mn-cs"/>
            </a:rPr>
            <a:t>た</a:t>
          </a:r>
          <a:r>
            <a:rPr kumimoji="1" lang="ja-JP" altLang="ja-JP" sz="1000" b="0" i="0" u="none" strike="noStrike" kern="0" cap="none" spc="0" normalizeH="0" baseline="0" noProof="0">
              <a:ln>
                <a:noFill/>
              </a:ln>
              <a:solidFill>
                <a:prstClr val="black"/>
              </a:solidFill>
              <a:effectLst/>
              <a:uLnTx/>
              <a:uFillTx/>
              <a:latin typeface="+mn-lt"/>
              <a:ea typeface="+mn-ea"/>
              <a:cs typeface="+mn-cs"/>
            </a:rPr>
            <a:t>め、</a:t>
          </a:r>
          <a:r>
            <a:rPr kumimoji="1" lang="ja-JP" altLang="en-US" sz="1000" b="0" i="0" u="none" strike="noStrike" kern="0" cap="none" spc="0" normalizeH="0" baseline="0" noProof="0">
              <a:ln>
                <a:noFill/>
              </a:ln>
              <a:solidFill>
                <a:prstClr val="black"/>
              </a:solidFill>
              <a:effectLst/>
              <a:uLnTx/>
              <a:uFillTx/>
              <a:latin typeface="+mn-lt"/>
              <a:ea typeface="+mn-ea"/>
              <a:cs typeface="+mn-cs"/>
            </a:rPr>
            <a:t>減少の要因となっている</a:t>
          </a:r>
          <a:r>
            <a:rPr kumimoji="1" lang="ja-JP" altLang="ja-JP" sz="1000" b="0" i="0" u="none" strike="noStrike" kern="0" cap="none" spc="0" normalizeH="0" baseline="0" noProof="0">
              <a:ln>
                <a:noFill/>
              </a:ln>
              <a:solidFill>
                <a:prstClr val="black"/>
              </a:solidFill>
              <a:effectLst/>
              <a:uLnTx/>
              <a:uFillTx/>
              <a:latin typeface="+mn-lt"/>
              <a:ea typeface="+mn-ea"/>
              <a:cs typeface="+mn-cs"/>
            </a:rPr>
            <a:t>。しかしながら、</a:t>
          </a:r>
          <a:r>
            <a:rPr kumimoji="1" lang="ja-JP" altLang="en-US" sz="1000" b="0" i="0" u="none" strike="noStrike" kern="0" cap="none" spc="0" normalizeH="0" baseline="0" noProof="0">
              <a:ln>
                <a:noFill/>
              </a:ln>
              <a:solidFill>
                <a:prstClr val="black"/>
              </a:solidFill>
              <a:effectLst/>
              <a:uLnTx/>
              <a:uFillTx/>
              <a:latin typeface="+mn-lt"/>
              <a:ea typeface="+mn-ea"/>
              <a:cs typeface="+mn-cs"/>
            </a:rPr>
            <a:t>令和２年度</a:t>
          </a:r>
          <a:r>
            <a:rPr kumimoji="1" lang="ja-JP" altLang="ja-JP" sz="1000" b="0" i="0" u="none" strike="noStrike" kern="0" cap="none" spc="0" normalizeH="0" baseline="0" noProof="0">
              <a:ln>
                <a:noFill/>
              </a:ln>
              <a:solidFill>
                <a:prstClr val="black"/>
              </a:solidFill>
              <a:effectLst/>
              <a:uLnTx/>
              <a:uFillTx/>
              <a:latin typeface="+mn-lt"/>
              <a:ea typeface="+mn-ea"/>
              <a:cs typeface="+mn-cs"/>
            </a:rPr>
            <a:t>も類似団体より教育費が高額で推移している。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今後の財政基盤強化のためにも、引き続き歳出の抑制に努めるほか、村税収入の増に取り組んでいく。また、ふるさと納税の取り組みを積極的に推進し、さらなる自主財源の確保を目指す。</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年度について、実質収支（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133,778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千円・対前年比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62.93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％）及び単年度収支（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51,669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千円）となっている。地方交付税が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微増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したことや使用料・手数料が減少となっていることや総務費・普通建設事業による財政調整基金等を取り崩したことが挙げられる。ここ数年、財政調整基金の取崩がなかった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が取崩し３年目となっている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今後も、事務事業の計画的な執行に配慮するとともに、剰余金の財源調整を図り健全な財政運営に努める。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沖縄県渡嘉敷村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ここに入力</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　その他 　特別会計）</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航路事業特別会計において赤字が発生している。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それ以外</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の会計において</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、黒字となってお</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のの、その他の会計、特別会計については一般会計からの繰出金により収支の均衡がとれている状況である。独立採算が原則であることを踏まえ、経費の節減と財源の確保に努め、一般会計からの繰出金を必要最小限に留める必要が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今後は、高度経済成長期に整備してきた社会資本の更新時期を迎えることから、公共施設等総合管理計画に沿った更新・統廃合、長寿命化など行い、引き続き経営健全化に向けて歳出抑制等を図る。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一般会計及び他特別会計についても、今後も厳しい財政状況が見込まれることから引き続き経営健全化に向けて歳出抑制等を図る。</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（航路事業特別会計）　</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令和２年度赤字がはっせいしている。資金不足比率</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21.7%</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感染症の影響を受け赤字決算となっているが、既に一般会計から繰上充用分の補填操出金により対応している。新型コロナウイルス感染症の影響が長引けば一般会計への影響も大きくなることが懸念される。</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高速艇の新造船に伴い高額なリース料金の支出</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が大きくなっている</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ことから、引き続き運航形態等の見直しによる運航経費の縮減に努め、経営の健全化を図る。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90" zoomScaleNormal="9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1688721</v>
      </c>
      <c r="BO4" s="464"/>
      <c r="BP4" s="464"/>
      <c r="BQ4" s="464"/>
      <c r="BR4" s="464"/>
      <c r="BS4" s="464"/>
      <c r="BT4" s="464"/>
      <c r="BU4" s="465"/>
      <c r="BV4" s="463">
        <v>1363052</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17.5</v>
      </c>
      <c r="CU4" s="648"/>
      <c r="CV4" s="648"/>
      <c r="CW4" s="648"/>
      <c r="CX4" s="648"/>
      <c r="CY4" s="648"/>
      <c r="CZ4" s="648"/>
      <c r="DA4" s="649"/>
      <c r="DB4" s="647">
        <v>11.4</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1549532</v>
      </c>
      <c r="BO5" s="469"/>
      <c r="BP5" s="469"/>
      <c r="BQ5" s="469"/>
      <c r="BR5" s="469"/>
      <c r="BS5" s="469"/>
      <c r="BT5" s="469"/>
      <c r="BU5" s="470"/>
      <c r="BV5" s="468">
        <v>1279101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88.1</v>
      </c>
      <c r="CU5" s="439"/>
      <c r="CV5" s="439"/>
      <c r="CW5" s="439"/>
      <c r="CX5" s="439"/>
      <c r="CY5" s="439"/>
      <c r="CZ5" s="439"/>
      <c r="DA5" s="440"/>
      <c r="DB5" s="438">
        <v>89.9</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139189</v>
      </c>
      <c r="BO6" s="469"/>
      <c r="BP6" s="469"/>
      <c r="BQ6" s="469"/>
      <c r="BR6" s="469"/>
      <c r="BS6" s="469"/>
      <c r="BT6" s="469"/>
      <c r="BU6" s="470"/>
      <c r="BV6" s="468">
        <v>83951</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90.1</v>
      </c>
      <c r="CU6" s="622"/>
      <c r="CV6" s="622"/>
      <c r="CW6" s="622"/>
      <c r="CX6" s="622"/>
      <c r="CY6" s="622"/>
      <c r="CZ6" s="622"/>
      <c r="DA6" s="623"/>
      <c r="DB6" s="621">
        <v>92.2</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5411</v>
      </c>
      <c r="BO7" s="469"/>
      <c r="BP7" s="469"/>
      <c r="BQ7" s="469"/>
      <c r="BR7" s="469"/>
      <c r="BS7" s="469"/>
      <c r="BT7" s="469"/>
      <c r="BU7" s="470"/>
      <c r="BV7" s="468">
        <v>1842</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765399</v>
      </c>
      <c r="CU7" s="469"/>
      <c r="CV7" s="469"/>
      <c r="CW7" s="469"/>
      <c r="CX7" s="469"/>
      <c r="CY7" s="469"/>
      <c r="CZ7" s="469"/>
      <c r="DA7" s="470"/>
      <c r="DB7" s="468">
        <v>721287</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133778</v>
      </c>
      <c r="BO8" s="469"/>
      <c r="BP8" s="469"/>
      <c r="BQ8" s="469"/>
      <c r="BR8" s="469"/>
      <c r="BS8" s="469"/>
      <c r="BT8" s="469"/>
      <c r="BU8" s="470"/>
      <c r="BV8" s="468">
        <v>82109</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0.11</v>
      </c>
      <c r="CU8" s="582"/>
      <c r="CV8" s="582"/>
      <c r="CW8" s="582"/>
      <c r="CX8" s="582"/>
      <c r="CY8" s="582"/>
      <c r="CZ8" s="582"/>
      <c r="DA8" s="583"/>
      <c r="DB8" s="581">
        <v>0.11</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718</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110</v>
      </c>
      <c r="AV9" s="526"/>
      <c r="AW9" s="526"/>
      <c r="AX9" s="526"/>
      <c r="AY9" s="448" t="s">
        <v>117</v>
      </c>
      <c r="AZ9" s="449"/>
      <c r="BA9" s="449"/>
      <c r="BB9" s="449"/>
      <c r="BC9" s="449"/>
      <c r="BD9" s="449"/>
      <c r="BE9" s="449"/>
      <c r="BF9" s="449"/>
      <c r="BG9" s="449"/>
      <c r="BH9" s="449"/>
      <c r="BI9" s="449"/>
      <c r="BJ9" s="449"/>
      <c r="BK9" s="449"/>
      <c r="BL9" s="449"/>
      <c r="BM9" s="450"/>
      <c r="BN9" s="468">
        <v>51669</v>
      </c>
      <c r="BO9" s="469"/>
      <c r="BP9" s="469"/>
      <c r="BQ9" s="469"/>
      <c r="BR9" s="469"/>
      <c r="BS9" s="469"/>
      <c r="BT9" s="469"/>
      <c r="BU9" s="470"/>
      <c r="BV9" s="468">
        <v>-21543</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12.4</v>
      </c>
      <c r="CU9" s="439"/>
      <c r="CV9" s="439"/>
      <c r="CW9" s="439"/>
      <c r="CX9" s="439"/>
      <c r="CY9" s="439"/>
      <c r="CZ9" s="439"/>
      <c r="DA9" s="440"/>
      <c r="DB9" s="438">
        <v>12.3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730</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80049</v>
      </c>
      <c r="BO10" s="469"/>
      <c r="BP10" s="469"/>
      <c r="BQ10" s="469"/>
      <c r="BR10" s="469"/>
      <c r="BS10" s="469"/>
      <c r="BT10" s="469"/>
      <c r="BU10" s="470"/>
      <c r="BV10" s="468">
        <v>90050</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x14ac:dyDescent="0.15">
      <c r="A12" s="187"/>
      <c r="B12" s="584" t="s">
        <v>132</v>
      </c>
      <c r="C12" s="585"/>
      <c r="D12" s="585"/>
      <c r="E12" s="585"/>
      <c r="F12" s="585"/>
      <c r="G12" s="585"/>
      <c r="H12" s="585"/>
      <c r="I12" s="585"/>
      <c r="J12" s="585"/>
      <c r="K12" s="586"/>
      <c r="L12" s="593" t="s">
        <v>133</v>
      </c>
      <c r="M12" s="594"/>
      <c r="N12" s="594"/>
      <c r="O12" s="594"/>
      <c r="P12" s="594"/>
      <c r="Q12" s="595"/>
      <c r="R12" s="596">
        <v>724</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102</v>
      </c>
      <c r="AV12" s="526"/>
      <c r="AW12" s="526"/>
      <c r="AX12" s="526"/>
      <c r="AY12" s="448" t="s">
        <v>137</v>
      </c>
      <c r="AZ12" s="449"/>
      <c r="BA12" s="449"/>
      <c r="BB12" s="449"/>
      <c r="BC12" s="449"/>
      <c r="BD12" s="449"/>
      <c r="BE12" s="449"/>
      <c r="BF12" s="449"/>
      <c r="BG12" s="449"/>
      <c r="BH12" s="449"/>
      <c r="BI12" s="449"/>
      <c r="BJ12" s="449"/>
      <c r="BK12" s="449"/>
      <c r="BL12" s="449"/>
      <c r="BM12" s="450"/>
      <c r="BN12" s="468">
        <v>63814</v>
      </c>
      <c r="BO12" s="469"/>
      <c r="BP12" s="469"/>
      <c r="BQ12" s="469"/>
      <c r="BR12" s="469"/>
      <c r="BS12" s="469"/>
      <c r="BT12" s="469"/>
      <c r="BU12" s="470"/>
      <c r="BV12" s="468">
        <v>34967</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718</v>
      </c>
      <c r="S13" s="572"/>
      <c r="T13" s="572"/>
      <c r="U13" s="572"/>
      <c r="V13" s="573"/>
      <c r="W13" s="559" t="s">
        <v>141</v>
      </c>
      <c r="X13" s="481"/>
      <c r="Y13" s="481"/>
      <c r="Z13" s="481"/>
      <c r="AA13" s="481"/>
      <c r="AB13" s="482"/>
      <c r="AC13" s="444">
        <v>18</v>
      </c>
      <c r="AD13" s="445"/>
      <c r="AE13" s="445"/>
      <c r="AF13" s="445"/>
      <c r="AG13" s="446"/>
      <c r="AH13" s="444">
        <v>26</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67904</v>
      </c>
      <c r="BO13" s="469"/>
      <c r="BP13" s="469"/>
      <c r="BQ13" s="469"/>
      <c r="BR13" s="469"/>
      <c r="BS13" s="469"/>
      <c r="BT13" s="469"/>
      <c r="BU13" s="470"/>
      <c r="BV13" s="468">
        <v>33540</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5.4</v>
      </c>
      <c r="CU13" s="439"/>
      <c r="CV13" s="439"/>
      <c r="CW13" s="439"/>
      <c r="CX13" s="439"/>
      <c r="CY13" s="439"/>
      <c r="CZ13" s="439"/>
      <c r="DA13" s="440"/>
      <c r="DB13" s="438">
        <v>4.5999999999999996</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146</v>
      </c>
      <c r="M14" s="605"/>
      <c r="N14" s="605"/>
      <c r="O14" s="605"/>
      <c r="P14" s="605"/>
      <c r="Q14" s="606"/>
      <c r="R14" s="571">
        <v>711</v>
      </c>
      <c r="S14" s="572"/>
      <c r="T14" s="572"/>
      <c r="U14" s="572"/>
      <c r="V14" s="573"/>
      <c r="W14" s="574"/>
      <c r="X14" s="484"/>
      <c r="Y14" s="484"/>
      <c r="Z14" s="484"/>
      <c r="AA14" s="484"/>
      <c r="AB14" s="485"/>
      <c r="AC14" s="564">
        <v>4.0999999999999996</v>
      </c>
      <c r="AD14" s="565"/>
      <c r="AE14" s="565"/>
      <c r="AF14" s="565"/>
      <c r="AG14" s="566"/>
      <c r="AH14" s="564">
        <v>5.8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t="s">
        <v>139</v>
      </c>
      <c r="CU14" s="576"/>
      <c r="CV14" s="576"/>
      <c r="CW14" s="576"/>
      <c r="CX14" s="576"/>
      <c r="CY14" s="576"/>
      <c r="CZ14" s="576"/>
      <c r="DA14" s="577"/>
      <c r="DB14" s="575" t="s">
        <v>148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140</v>
      </c>
      <c r="N15" s="569"/>
      <c r="O15" s="569"/>
      <c r="P15" s="569"/>
      <c r="Q15" s="570"/>
      <c r="R15" s="571">
        <v>701</v>
      </c>
      <c r="S15" s="572"/>
      <c r="T15" s="572"/>
      <c r="U15" s="572"/>
      <c r="V15" s="573"/>
      <c r="W15" s="559" t="s">
        <v>149</v>
      </c>
      <c r="X15" s="481"/>
      <c r="Y15" s="481"/>
      <c r="Z15" s="481"/>
      <c r="AA15" s="481"/>
      <c r="AB15" s="482"/>
      <c r="AC15" s="444">
        <v>30</v>
      </c>
      <c r="AD15" s="445"/>
      <c r="AE15" s="445"/>
      <c r="AF15" s="445"/>
      <c r="AG15" s="446"/>
      <c r="AH15" s="444">
        <v>40</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77857</v>
      </c>
      <c r="BO15" s="464"/>
      <c r="BP15" s="464"/>
      <c r="BQ15" s="464"/>
      <c r="BR15" s="464"/>
      <c r="BS15" s="464"/>
      <c r="BT15" s="464"/>
      <c r="BU15" s="465"/>
      <c r="BV15" s="463">
        <v>74382</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6.8</v>
      </c>
      <c r="AD16" s="565"/>
      <c r="AE16" s="565"/>
      <c r="AF16" s="565"/>
      <c r="AG16" s="566"/>
      <c r="AH16" s="564">
        <v>8.9</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728914</v>
      </c>
      <c r="BO16" s="469"/>
      <c r="BP16" s="469"/>
      <c r="BQ16" s="469"/>
      <c r="BR16" s="469"/>
      <c r="BS16" s="469"/>
      <c r="BT16" s="469"/>
      <c r="BU16" s="470"/>
      <c r="BV16" s="468">
        <v>684231</v>
      </c>
      <c r="BW16" s="469"/>
      <c r="BX16" s="469"/>
      <c r="BY16" s="469"/>
      <c r="BZ16" s="469"/>
      <c r="CA16" s="469"/>
      <c r="CB16" s="469"/>
      <c r="CC16" s="470"/>
      <c r="CD16" s="201"/>
      <c r="CE16" s="466" t="s">
        <v>155</v>
      </c>
      <c r="CF16" s="466"/>
      <c r="CG16" s="466"/>
      <c r="CH16" s="466"/>
      <c r="CI16" s="466"/>
      <c r="CJ16" s="466"/>
      <c r="CK16" s="466"/>
      <c r="CL16" s="466"/>
      <c r="CM16" s="466"/>
      <c r="CN16" s="466"/>
      <c r="CO16" s="466"/>
      <c r="CP16" s="466"/>
      <c r="CQ16" s="466"/>
      <c r="CR16" s="466"/>
      <c r="CS16" s="467"/>
      <c r="CT16" s="438">
        <v>21.7</v>
      </c>
      <c r="CU16" s="439"/>
      <c r="CV16" s="439"/>
      <c r="CW16" s="439"/>
      <c r="CX16" s="439"/>
      <c r="CY16" s="439"/>
      <c r="CZ16" s="439"/>
      <c r="DA16" s="440"/>
      <c r="DB16" s="438" t="s">
        <v>139</v>
      </c>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156</v>
      </c>
      <c r="N17" s="554"/>
      <c r="O17" s="554"/>
      <c r="P17" s="554"/>
      <c r="Q17" s="555"/>
      <c r="R17" s="556" t="s">
        <v>157</v>
      </c>
      <c r="S17" s="557"/>
      <c r="T17" s="557"/>
      <c r="U17" s="557"/>
      <c r="V17" s="558"/>
      <c r="W17" s="559" t="s">
        <v>158</v>
      </c>
      <c r="X17" s="481"/>
      <c r="Y17" s="481"/>
      <c r="Z17" s="481"/>
      <c r="AA17" s="481"/>
      <c r="AB17" s="482"/>
      <c r="AC17" s="444">
        <v>392</v>
      </c>
      <c r="AD17" s="445"/>
      <c r="AE17" s="445"/>
      <c r="AF17" s="445"/>
      <c r="AG17" s="446"/>
      <c r="AH17" s="444">
        <v>385</v>
      </c>
      <c r="AI17" s="445"/>
      <c r="AJ17" s="445"/>
      <c r="AK17" s="445"/>
      <c r="AL17" s="447"/>
      <c r="AM17" s="537"/>
      <c r="AN17" s="442"/>
      <c r="AO17" s="442"/>
      <c r="AP17" s="442"/>
      <c r="AQ17" s="442"/>
      <c r="AR17" s="442"/>
      <c r="AS17" s="442"/>
      <c r="AT17" s="443"/>
      <c r="AU17" s="525"/>
      <c r="AV17" s="526"/>
      <c r="AW17" s="526"/>
      <c r="AX17" s="526"/>
      <c r="AY17" s="448" t="s">
        <v>159</v>
      </c>
      <c r="AZ17" s="449"/>
      <c r="BA17" s="449"/>
      <c r="BB17" s="449"/>
      <c r="BC17" s="449"/>
      <c r="BD17" s="449"/>
      <c r="BE17" s="449"/>
      <c r="BF17" s="449"/>
      <c r="BG17" s="449"/>
      <c r="BH17" s="449"/>
      <c r="BI17" s="449"/>
      <c r="BJ17" s="449"/>
      <c r="BK17" s="449"/>
      <c r="BL17" s="449"/>
      <c r="BM17" s="450"/>
      <c r="BN17" s="468">
        <v>96465</v>
      </c>
      <c r="BO17" s="469"/>
      <c r="BP17" s="469"/>
      <c r="BQ17" s="469"/>
      <c r="BR17" s="469"/>
      <c r="BS17" s="469"/>
      <c r="BT17" s="469"/>
      <c r="BU17" s="470"/>
      <c r="BV17" s="468">
        <v>93748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160</v>
      </c>
      <c r="C18" s="531"/>
      <c r="D18" s="531"/>
      <c r="E18" s="532"/>
      <c r="F18" s="532"/>
      <c r="G18" s="532"/>
      <c r="H18" s="532"/>
      <c r="I18" s="532"/>
      <c r="J18" s="532"/>
      <c r="K18" s="532"/>
      <c r="L18" s="533">
        <v>19.23</v>
      </c>
      <c r="M18" s="533"/>
      <c r="N18" s="533"/>
      <c r="O18" s="533"/>
      <c r="P18" s="533"/>
      <c r="Q18" s="533"/>
      <c r="R18" s="534"/>
      <c r="S18" s="534"/>
      <c r="T18" s="534"/>
      <c r="U18" s="534"/>
      <c r="V18" s="535"/>
      <c r="W18" s="549"/>
      <c r="X18" s="550"/>
      <c r="Y18" s="550"/>
      <c r="Z18" s="550"/>
      <c r="AA18" s="550"/>
      <c r="AB18" s="560"/>
      <c r="AC18" s="432">
        <v>89.1</v>
      </c>
      <c r="AD18" s="433"/>
      <c r="AE18" s="433"/>
      <c r="AF18" s="433"/>
      <c r="AG18" s="536"/>
      <c r="AH18" s="432">
        <v>85.4</v>
      </c>
      <c r="AI18" s="433"/>
      <c r="AJ18" s="433"/>
      <c r="AK18" s="433"/>
      <c r="AL18" s="434"/>
      <c r="AM18" s="537"/>
      <c r="AN18" s="442"/>
      <c r="AO18" s="442"/>
      <c r="AP18" s="442"/>
      <c r="AQ18" s="442"/>
      <c r="AR18" s="442"/>
      <c r="AS18" s="442"/>
      <c r="AT18" s="443"/>
      <c r="AU18" s="525"/>
      <c r="AV18" s="526"/>
      <c r="AW18" s="526"/>
      <c r="AX18" s="526"/>
      <c r="AY18" s="448" t="s">
        <v>161</v>
      </c>
      <c r="AZ18" s="449"/>
      <c r="BA18" s="449"/>
      <c r="BB18" s="449"/>
      <c r="BC18" s="449"/>
      <c r="BD18" s="449"/>
      <c r="BE18" s="449"/>
      <c r="BF18" s="449"/>
      <c r="BG18" s="449"/>
      <c r="BH18" s="449"/>
      <c r="BI18" s="449"/>
      <c r="BJ18" s="449"/>
      <c r="BK18" s="449"/>
      <c r="BL18" s="449"/>
      <c r="BM18" s="450"/>
      <c r="BN18" s="468">
        <v>693982</v>
      </c>
      <c r="BO18" s="469"/>
      <c r="BP18" s="469"/>
      <c r="BQ18" s="469"/>
      <c r="BR18" s="469"/>
      <c r="BS18" s="469"/>
      <c r="BT18" s="469"/>
      <c r="BU18" s="470"/>
      <c r="BV18" s="468">
        <v>667158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162</v>
      </c>
      <c r="C19" s="531"/>
      <c r="D19" s="531"/>
      <c r="E19" s="532"/>
      <c r="F19" s="532"/>
      <c r="G19" s="532"/>
      <c r="H19" s="532"/>
      <c r="I19" s="532"/>
      <c r="J19" s="532"/>
      <c r="K19" s="532"/>
      <c r="L19" s="538">
        <v>37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163</v>
      </c>
      <c r="AZ19" s="449"/>
      <c r="BA19" s="449"/>
      <c r="BB19" s="449"/>
      <c r="BC19" s="449"/>
      <c r="BD19" s="449"/>
      <c r="BE19" s="449"/>
      <c r="BF19" s="449"/>
      <c r="BG19" s="449"/>
      <c r="BH19" s="449"/>
      <c r="BI19" s="449"/>
      <c r="BJ19" s="449"/>
      <c r="BK19" s="449"/>
      <c r="BL19" s="449"/>
      <c r="BM19" s="450"/>
      <c r="BN19" s="468">
        <v>1141313</v>
      </c>
      <c r="BO19" s="469"/>
      <c r="BP19" s="469"/>
      <c r="BQ19" s="469"/>
      <c r="BR19" s="469"/>
      <c r="BS19" s="469"/>
      <c r="BT19" s="469"/>
      <c r="BU19" s="470"/>
      <c r="BV19" s="468">
        <v>1100610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164</v>
      </c>
      <c r="C20" s="531"/>
      <c r="D20" s="531"/>
      <c r="E20" s="532"/>
      <c r="F20" s="532"/>
      <c r="G20" s="532"/>
      <c r="H20" s="532"/>
      <c r="I20" s="532"/>
      <c r="J20" s="532"/>
      <c r="K20" s="532"/>
      <c r="L20" s="538">
        <v>389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165</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166</v>
      </c>
      <c r="C22" s="498"/>
      <c r="D22" s="499"/>
      <c r="E22" s="506" t="s">
        <v>1</v>
      </c>
      <c r="F22" s="481"/>
      <c r="G22" s="481"/>
      <c r="H22" s="481"/>
      <c r="I22" s="481"/>
      <c r="J22" s="481"/>
      <c r="K22" s="482"/>
      <c r="L22" s="506" t="s">
        <v>167</v>
      </c>
      <c r="M22" s="481"/>
      <c r="N22" s="481"/>
      <c r="O22" s="481"/>
      <c r="P22" s="482"/>
      <c r="Q22" s="491" t="s">
        <v>168</v>
      </c>
      <c r="R22" s="492"/>
      <c r="S22" s="492"/>
      <c r="T22" s="492"/>
      <c r="U22" s="492"/>
      <c r="V22" s="507"/>
      <c r="W22" s="509" t="s">
        <v>169</v>
      </c>
      <c r="X22" s="498"/>
      <c r="Y22" s="499"/>
      <c r="Z22" s="506" t="s">
        <v>1</v>
      </c>
      <c r="AA22" s="481"/>
      <c r="AB22" s="481"/>
      <c r="AC22" s="481"/>
      <c r="AD22" s="481"/>
      <c r="AE22" s="481"/>
      <c r="AF22" s="481"/>
      <c r="AG22" s="482"/>
      <c r="AH22" s="480" t="s">
        <v>170</v>
      </c>
      <c r="AI22" s="481"/>
      <c r="AJ22" s="481"/>
      <c r="AK22" s="481"/>
      <c r="AL22" s="482"/>
      <c r="AM22" s="480" t="s">
        <v>171</v>
      </c>
      <c r="AN22" s="486"/>
      <c r="AO22" s="486"/>
      <c r="AP22" s="486"/>
      <c r="AQ22" s="486"/>
      <c r="AR22" s="487"/>
      <c r="AS22" s="491" t="s">
        <v>168</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172</v>
      </c>
      <c r="AZ23" s="461"/>
      <c r="BA23" s="461"/>
      <c r="BB23" s="461"/>
      <c r="BC23" s="461"/>
      <c r="BD23" s="461"/>
      <c r="BE23" s="461"/>
      <c r="BF23" s="461"/>
      <c r="BG23" s="461"/>
      <c r="BH23" s="461"/>
      <c r="BI23" s="461"/>
      <c r="BJ23" s="461"/>
      <c r="BK23" s="461"/>
      <c r="BL23" s="461"/>
      <c r="BM23" s="462"/>
      <c r="BN23" s="468">
        <v>1388319</v>
      </c>
      <c r="BO23" s="469"/>
      <c r="BP23" s="469"/>
      <c r="BQ23" s="469"/>
      <c r="BR23" s="469"/>
      <c r="BS23" s="469"/>
      <c r="BT23" s="469"/>
      <c r="BU23" s="470"/>
      <c r="BV23" s="468">
        <v>1486124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173</v>
      </c>
      <c r="F24" s="442"/>
      <c r="G24" s="442"/>
      <c r="H24" s="442"/>
      <c r="I24" s="442"/>
      <c r="J24" s="442"/>
      <c r="K24" s="443"/>
      <c r="L24" s="444">
        <v>1</v>
      </c>
      <c r="M24" s="445"/>
      <c r="N24" s="445"/>
      <c r="O24" s="445"/>
      <c r="P24" s="446"/>
      <c r="Q24" s="444">
        <v>6390</v>
      </c>
      <c r="R24" s="445"/>
      <c r="S24" s="445"/>
      <c r="T24" s="445"/>
      <c r="U24" s="445"/>
      <c r="V24" s="446"/>
      <c r="W24" s="510"/>
      <c r="X24" s="501"/>
      <c r="Y24" s="502"/>
      <c r="Z24" s="441" t="s">
        <v>174</v>
      </c>
      <c r="AA24" s="442"/>
      <c r="AB24" s="442"/>
      <c r="AC24" s="442"/>
      <c r="AD24" s="442"/>
      <c r="AE24" s="442"/>
      <c r="AF24" s="442"/>
      <c r="AG24" s="443"/>
      <c r="AH24" s="444">
        <v>32</v>
      </c>
      <c r="AI24" s="445"/>
      <c r="AJ24" s="445"/>
      <c r="AK24" s="445"/>
      <c r="AL24" s="446"/>
      <c r="AM24" s="444">
        <v>94240</v>
      </c>
      <c r="AN24" s="445"/>
      <c r="AO24" s="445"/>
      <c r="AP24" s="445"/>
      <c r="AQ24" s="445"/>
      <c r="AR24" s="446"/>
      <c r="AS24" s="444">
        <v>2945</v>
      </c>
      <c r="AT24" s="445"/>
      <c r="AU24" s="445"/>
      <c r="AV24" s="445"/>
      <c r="AW24" s="445"/>
      <c r="AX24" s="447"/>
      <c r="AY24" s="435" t="s">
        <v>175</v>
      </c>
      <c r="AZ24" s="436"/>
      <c r="BA24" s="436"/>
      <c r="BB24" s="436"/>
      <c r="BC24" s="436"/>
      <c r="BD24" s="436"/>
      <c r="BE24" s="436"/>
      <c r="BF24" s="436"/>
      <c r="BG24" s="436"/>
      <c r="BH24" s="436"/>
      <c r="BI24" s="436"/>
      <c r="BJ24" s="436"/>
      <c r="BK24" s="436"/>
      <c r="BL24" s="436"/>
      <c r="BM24" s="437"/>
      <c r="BN24" s="468">
        <v>1335408</v>
      </c>
      <c r="BO24" s="469"/>
      <c r="BP24" s="469"/>
      <c r="BQ24" s="469"/>
      <c r="BR24" s="469"/>
      <c r="BS24" s="469"/>
      <c r="BT24" s="469"/>
      <c r="BU24" s="470"/>
      <c r="BV24" s="468">
        <v>1421163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176</v>
      </c>
      <c r="F25" s="442"/>
      <c r="G25" s="442"/>
      <c r="H25" s="442"/>
      <c r="I25" s="442"/>
      <c r="J25" s="442"/>
      <c r="K25" s="443"/>
      <c r="L25" s="444">
        <v>1</v>
      </c>
      <c r="M25" s="445"/>
      <c r="N25" s="445"/>
      <c r="O25" s="445"/>
      <c r="P25" s="446"/>
      <c r="Q25" s="444">
        <v>5170</v>
      </c>
      <c r="R25" s="445"/>
      <c r="S25" s="445"/>
      <c r="T25" s="445"/>
      <c r="U25" s="445"/>
      <c r="V25" s="446"/>
      <c r="W25" s="510"/>
      <c r="X25" s="501"/>
      <c r="Y25" s="502"/>
      <c r="Z25" s="441" t="s">
        <v>177</v>
      </c>
      <c r="AA25" s="442"/>
      <c r="AB25" s="442"/>
      <c r="AC25" s="442"/>
      <c r="AD25" s="442"/>
      <c r="AE25" s="442"/>
      <c r="AF25" s="442"/>
      <c r="AG25" s="443"/>
      <c r="AH25" s="444" t="s">
        <v>139</v>
      </c>
      <c r="AI25" s="445"/>
      <c r="AJ25" s="445"/>
      <c r="AK25" s="445"/>
      <c r="AL25" s="446"/>
      <c r="AM25" s="444" t="s">
        <v>139</v>
      </c>
      <c r="AN25" s="445"/>
      <c r="AO25" s="445"/>
      <c r="AP25" s="445"/>
      <c r="AQ25" s="445"/>
      <c r="AR25" s="446"/>
      <c r="AS25" s="444" t="s">
        <v>139</v>
      </c>
      <c r="AT25" s="445"/>
      <c r="AU25" s="445"/>
      <c r="AV25" s="445"/>
      <c r="AW25" s="445"/>
      <c r="AX25" s="447"/>
      <c r="AY25" s="460" t="s">
        <v>178</v>
      </c>
      <c r="AZ25" s="461"/>
      <c r="BA25" s="461"/>
      <c r="BB25" s="461"/>
      <c r="BC25" s="461"/>
      <c r="BD25" s="461"/>
      <c r="BE25" s="461"/>
      <c r="BF25" s="461"/>
      <c r="BG25" s="461"/>
      <c r="BH25" s="461"/>
      <c r="BI25" s="461"/>
      <c r="BJ25" s="461"/>
      <c r="BK25" s="461"/>
      <c r="BL25" s="461"/>
      <c r="BM25" s="462"/>
      <c r="BN25" s="463" t="s">
        <v>139</v>
      </c>
      <c r="BO25" s="464"/>
      <c r="BP25" s="464"/>
      <c r="BQ25" s="464"/>
      <c r="BR25" s="464"/>
      <c r="BS25" s="464"/>
      <c r="BT25" s="464"/>
      <c r="BU25" s="465"/>
      <c r="BV25" s="463" t="s">
        <v>139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179</v>
      </c>
      <c r="F26" s="442"/>
      <c r="G26" s="442"/>
      <c r="H26" s="442"/>
      <c r="I26" s="442"/>
      <c r="J26" s="442"/>
      <c r="K26" s="443"/>
      <c r="L26" s="444">
        <v>1</v>
      </c>
      <c r="M26" s="445"/>
      <c r="N26" s="445"/>
      <c r="O26" s="445"/>
      <c r="P26" s="446"/>
      <c r="Q26" s="444">
        <v>4850</v>
      </c>
      <c r="R26" s="445"/>
      <c r="S26" s="445"/>
      <c r="T26" s="445"/>
      <c r="U26" s="445"/>
      <c r="V26" s="446"/>
      <c r="W26" s="510"/>
      <c r="X26" s="501"/>
      <c r="Y26" s="502"/>
      <c r="Z26" s="441" t="s">
        <v>180</v>
      </c>
      <c r="AA26" s="523"/>
      <c r="AB26" s="523"/>
      <c r="AC26" s="523"/>
      <c r="AD26" s="523"/>
      <c r="AE26" s="523"/>
      <c r="AF26" s="523"/>
      <c r="AG26" s="524"/>
      <c r="AH26" s="444" t="s">
        <v>139</v>
      </c>
      <c r="AI26" s="445"/>
      <c r="AJ26" s="445"/>
      <c r="AK26" s="445"/>
      <c r="AL26" s="446"/>
      <c r="AM26" s="444" t="s">
        <v>139</v>
      </c>
      <c r="AN26" s="445"/>
      <c r="AO26" s="445"/>
      <c r="AP26" s="445"/>
      <c r="AQ26" s="445"/>
      <c r="AR26" s="446"/>
      <c r="AS26" s="444" t="s">
        <v>139</v>
      </c>
      <c r="AT26" s="445"/>
      <c r="AU26" s="445"/>
      <c r="AV26" s="445"/>
      <c r="AW26" s="445"/>
      <c r="AX26" s="447"/>
      <c r="AY26" s="477" t="s">
        <v>181</v>
      </c>
      <c r="AZ26" s="478"/>
      <c r="BA26" s="478"/>
      <c r="BB26" s="478"/>
      <c r="BC26" s="478"/>
      <c r="BD26" s="478"/>
      <c r="BE26" s="478"/>
      <c r="BF26" s="478"/>
      <c r="BG26" s="478"/>
      <c r="BH26" s="478"/>
      <c r="BI26" s="478"/>
      <c r="BJ26" s="478"/>
      <c r="BK26" s="478"/>
      <c r="BL26" s="478"/>
      <c r="BM26" s="479"/>
      <c r="BN26" s="468" t="s">
        <v>139</v>
      </c>
      <c r="BO26" s="469"/>
      <c r="BP26" s="469"/>
      <c r="BQ26" s="469"/>
      <c r="BR26" s="469"/>
      <c r="BS26" s="469"/>
      <c r="BT26" s="469"/>
      <c r="BU26" s="470"/>
      <c r="BV26" s="468" t="s">
        <v>139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182</v>
      </c>
      <c r="F27" s="442"/>
      <c r="G27" s="442"/>
      <c r="H27" s="442"/>
      <c r="I27" s="442"/>
      <c r="J27" s="442"/>
      <c r="K27" s="443"/>
      <c r="L27" s="444">
        <v>1</v>
      </c>
      <c r="M27" s="445"/>
      <c r="N27" s="445"/>
      <c r="O27" s="445"/>
      <c r="P27" s="446"/>
      <c r="Q27" s="444">
        <v>2070</v>
      </c>
      <c r="R27" s="445"/>
      <c r="S27" s="445"/>
      <c r="T27" s="445"/>
      <c r="U27" s="445"/>
      <c r="V27" s="446"/>
      <c r="W27" s="510"/>
      <c r="X27" s="501"/>
      <c r="Y27" s="502"/>
      <c r="Z27" s="441" t="s">
        <v>183</v>
      </c>
      <c r="AA27" s="442"/>
      <c r="AB27" s="442"/>
      <c r="AC27" s="442"/>
      <c r="AD27" s="442"/>
      <c r="AE27" s="442"/>
      <c r="AF27" s="442"/>
      <c r="AG27" s="443"/>
      <c r="AH27" s="444">
        <v>3</v>
      </c>
      <c r="AI27" s="445"/>
      <c r="AJ27" s="445"/>
      <c r="AK27" s="445"/>
      <c r="AL27" s="446"/>
      <c r="AM27" s="444">
        <v>8904</v>
      </c>
      <c r="AN27" s="445"/>
      <c r="AO27" s="445"/>
      <c r="AP27" s="445"/>
      <c r="AQ27" s="445"/>
      <c r="AR27" s="446"/>
      <c r="AS27" s="444">
        <v>2968</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v>29066</v>
      </c>
      <c r="BO27" s="472"/>
      <c r="BP27" s="472"/>
      <c r="BQ27" s="472"/>
      <c r="BR27" s="472"/>
      <c r="BS27" s="472"/>
      <c r="BT27" s="472"/>
      <c r="BU27" s="473"/>
      <c r="BV27" s="471">
        <v>29063</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185</v>
      </c>
      <c r="F28" s="442"/>
      <c r="G28" s="442"/>
      <c r="H28" s="442"/>
      <c r="I28" s="442"/>
      <c r="J28" s="442"/>
      <c r="K28" s="443"/>
      <c r="L28" s="444">
        <v>1</v>
      </c>
      <c r="M28" s="445"/>
      <c r="N28" s="445"/>
      <c r="O28" s="445"/>
      <c r="P28" s="446"/>
      <c r="Q28" s="444">
        <v>1710</v>
      </c>
      <c r="R28" s="445"/>
      <c r="S28" s="445"/>
      <c r="T28" s="445"/>
      <c r="U28" s="445"/>
      <c r="V28" s="446"/>
      <c r="W28" s="510"/>
      <c r="X28" s="501"/>
      <c r="Y28" s="502"/>
      <c r="Z28" s="441" t="s">
        <v>186</v>
      </c>
      <c r="AA28" s="442"/>
      <c r="AB28" s="442"/>
      <c r="AC28" s="442"/>
      <c r="AD28" s="442"/>
      <c r="AE28" s="442"/>
      <c r="AF28" s="442"/>
      <c r="AG28" s="443"/>
      <c r="AH28" s="444" t="s">
        <v>139</v>
      </c>
      <c r="AI28" s="445"/>
      <c r="AJ28" s="445"/>
      <c r="AK28" s="445"/>
      <c r="AL28" s="446"/>
      <c r="AM28" s="444" t="s">
        <v>139</v>
      </c>
      <c r="AN28" s="445"/>
      <c r="AO28" s="445"/>
      <c r="AP28" s="445"/>
      <c r="AQ28" s="445"/>
      <c r="AR28" s="446"/>
      <c r="AS28" s="444" t="s">
        <v>139</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554254</v>
      </c>
      <c r="BO28" s="464"/>
      <c r="BP28" s="464"/>
      <c r="BQ28" s="464"/>
      <c r="BR28" s="464"/>
      <c r="BS28" s="464"/>
      <c r="BT28" s="464"/>
      <c r="BU28" s="465"/>
      <c r="BV28" s="463">
        <v>538019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188</v>
      </c>
      <c r="F29" s="442"/>
      <c r="G29" s="442"/>
      <c r="H29" s="442"/>
      <c r="I29" s="442"/>
      <c r="J29" s="442"/>
      <c r="K29" s="443"/>
      <c r="L29" s="444">
        <v>5</v>
      </c>
      <c r="M29" s="445"/>
      <c r="N29" s="445"/>
      <c r="O29" s="445"/>
      <c r="P29" s="446"/>
      <c r="Q29" s="444">
        <v>1620</v>
      </c>
      <c r="R29" s="445"/>
      <c r="S29" s="445"/>
      <c r="T29" s="445"/>
      <c r="U29" s="445"/>
      <c r="V29" s="446"/>
      <c r="W29" s="511"/>
      <c r="X29" s="512"/>
      <c r="Y29" s="513"/>
      <c r="Z29" s="441" t="s">
        <v>189</v>
      </c>
      <c r="AA29" s="442"/>
      <c r="AB29" s="442"/>
      <c r="AC29" s="442"/>
      <c r="AD29" s="442"/>
      <c r="AE29" s="442"/>
      <c r="AF29" s="442"/>
      <c r="AG29" s="443"/>
      <c r="AH29" s="444">
        <v>35</v>
      </c>
      <c r="AI29" s="445"/>
      <c r="AJ29" s="445"/>
      <c r="AK29" s="445"/>
      <c r="AL29" s="446"/>
      <c r="AM29" s="444">
        <v>103144</v>
      </c>
      <c r="AN29" s="445"/>
      <c r="AO29" s="445"/>
      <c r="AP29" s="445"/>
      <c r="AQ29" s="445"/>
      <c r="AR29" s="446"/>
      <c r="AS29" s="444">
        <v>2947</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230279</v>
      </c>
      <c r="BO29" s="469"/>
      <c r="BP29" s="469"/>
      <c r="BQ29" s="469"/>
      <c r="BR29" s="469"/>
      <c r="BS29" s="469"/>
      <c r="BT29" s="469"/>
      <c r="BU29" s="470"/>
      <c r="BV29" s="468">
        <v>230257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95.2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148959</v>
      </c>
      <c r="BO30" s="472"/>
      <c r="BP30" s="472"/>
      <c r="BQ30" s="472"/>
      <c r="BR30" s="472"/>
      <c r="BS30" s="472"/>
      <c r="BT30" s="472"/>
      <c r="BU30" s="473"/>
      <c r="BV30" s="471">
        <v>147564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198</v>
      </c>
      <c r="D33" s="431"/>
      <c r="E33" s="430" t="s">
        <v>199</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198</v>
      </c>
      <c r="AN33" s="431"/>
      <c r="AO33" s="430" t="s">
        <v>199</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198</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4</v>
      </c>
      <c r="BF34" s="427"/>
      <c r="BG34" s="426" t="str">
        <f>IF('各会計、関係団体の財政状況及び健全化判断比率'!B30="","",'各会計、関係団体の財政状況及び健全化判断比率'!B30)</f>
        <v>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沖縄県介護保険広域連合（一般会計）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5</v>
      </c>
      <c r="BF35" s="427"/>
      <c r="BG35" s="426" t="str">
        <f>IF('各会計、関係団体の財政状況及び健全化判断比率'!B31="","",'各会計、関係団体の財政状況及び健全化判断比率'!B31)</f>
        <v>航路事業特別会計</v>
      </c>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沖縄県介護保険広域連合（特別会計）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t="str">
        <f t="shared" ref="U36:U43" si="4">IF(W36="","",U35+1)</f>
        <v/>
      </c>
      <c r="V36" s="427"/>
      <c r="W36" s="426"/>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6</v>
      </c>
      <c r="BF36" s="427"/>
      <c r="BG36" s="426" t="str">
        <f>IF('各会計、関係団体の財政状況及び健全化判断比率'!B32="","",'各会計、関係団体の財政状況及び健全化判断比率'!B32)</f>
        <v>下水道事業特別会計</v>
      </c>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沖縄県後期高齢者医療広域連合（一般会計）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沖縄県後期高齢者医療広域連合（特別会計）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沖縄県市町村自治会館管理組合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沖縄県市町村総合事務組合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南部広域行政組合（一般会計）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14</v>
      </c>
      <c r="BX41" s="427"/>
      <c r="BY41" s="426" t="str">
        <f>IF('各会計、関係団体の財政状況及び健全化判断比率'!B75="","",'各会計、関係団体の財政状況及び健全化判断比率'!B75)</f>
        <v>南部広域行政組合公共用地先行取得事業特別会計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15</v>
      </c>
      <c r="BX42" s="427"/>
      <c r="BY42" s="426" t="str">
        <f>IF('各会計、関係団体の財政状況及び健全化判断比率'!B76="","",'各会計、関係団体の財政状況及び健全化判断比率'!B76)</f>
        <v>南部広域行政組合糸豊環境衛生事業特別会計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16</v>
      </c>
      <c r="BX43" s="427"/>
      <c r="BY43" s="426" t="str">
        <f>IF('各会計、関係団体の財政状況及び健全化判断比率'!B77="","",'各会計、関係団体の財政状況及び健全化判断比率'!B77)</f>
        <v>南部広域行政組合東部環境衛生事業特別会計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spbeuRyodZrNVyR46Wn6iAU4qdicWBK11iCzQsSW+Og71gZgE34DiVoZpS2gsQxlep024JXBot7D7BYLX4i2Jg==" saltValue="3lrx++xTqenPJ3EBIDLED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3" zoomScale="70" zoomScaleNormal="70" zoomScaleSheetLayoutView="100" workbookViewId="0">
      <selection activeCell="L44" sqref="L4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52" t="s">
        <v>573</v>
      </c>
      <c r="D34" s="1252"/>
      <c r="E34" s="1253"/>
      <c r="F34" s="32">
        <v>11.34</v>
      </c>
      <c r="G34" s="33">
        <v>8.3699999999999992</v>
      </c>
      <c r="H34" s="33">
        <v>4.41</v>
      </c>
      <c r="I34" s="33">
        <v>7.36</v>
      </c>
      <c r="J34" s="34" t="s">
        <v>574</v>
      </c>
      <c r="K34" s="22"/>
      <c r="L34" s="22"/>
      <c r="M34" s="22"/>
      <c r="N34" s="22"/>
      <c r="O34" s="22"/>
      <c r="P34" s="22"/>
    </row>
    <row r="35" spans="1:16" ht="39" customHeight="1" x14ac:dyDescent="0.15">
      <c r="A35" s="22"/>
      <c r="B35" s="35"/>
      <c r="C35" s="1246" t="s">
        <v>575</v>
      </c>
      <c r="D35" s="1247"/>
      <c r="E35" s="1248"/>
      <c r="F35" s="36">
        <v>10.18</v>
      </c>
      <c r="G35" s="37">
        <v>9.92</v>
      </c>
      <c r="H35" s="37">
        <v>14.6</v>
      </c>
      <c r="I35" s="37">
        <v>11.38</v>
      </c>
      <c r="J35" s="38">
        <v>17.47</v>
      </c>
      <c r="K35" s="22"/>
      <c r="L35" s="22"/>
      <c r="M35" s="22"/>
      <c r="N35" s="22"/>
      <c r="O35" s="22"/>
      <c r="P35" s="22"/>
    </row>
    <row r="36" spans="1:16" ht="39" customHeight="1" x14ac:dyDescent="0.15">
      <c r="A36" s="22"/>
      <c r="B36" s="35"/>
      <c r="C36" s="1246" t="s">
        <v>576</v>
      </c>
      <c r="D36" s="1247"/>
      <c r="E36" s="1248"/>
      <c r="F36" s="36">
        <v>0.32</v>
      </c>
      <c r="G36" s="37">
        <v>1.46</v>
      </c>
      <c r="H36" s="37">
        <v>1.82</v>
      </c>
      <c r="I36" s="37">
        <v>2.92</v>
      </c>
      <c r="J36" s="38">
        <v>1.57</v>
      </c>
      <c r="K36" s="22"/>
      <c r="L36" s="22"/>
      <c r="M36" s="22"/>
      <c r="N36" s="22"/>
      <c r="O36" s="22"/>
      <c r="P36" s="22"/>
    </row>
    <row r="37" spans="1:16" ht="39" customHeight="1" x14ac:dyDescent="0.15">
      <c r="A37" s="22"/>
      <c r="B37" s="35"/>
      <c r="C37" s="1246" t="s">
        <v>577</v>
      </c>
      <c r="D37" s="1247"/>
      <c r="E37" s="1248"/>
      <c r="F37" s="36">
        <v>7.0000000000000007E-2</v>
      </c>
      <c r="G37" s="37">
        <v>7.0000000000000007E-2</v>
      </c>
      <c r="H37" s="37">
        <v>0.01</v>
      </c>
      <c r="I37" s="37">
        <v>0.17</v>
      </c>
      <c r="J37" s="38">
        <v>0.09</v>
      </c>
      <c r="K37" s="22"/>
      <c r="L37" s="22"/>
      <c r="M37" s="22"/>
      <c r="N37" s="22"/>
      <c r="O37" s="22"/>
      <c r="P37" s="22"/>
    </row>
    <row r="38" spans="1:16" ht="39" customHeight="1" x14ac:dyDescent="0.15">
      <c r="A38" s="22"/>
      <c r="B38" s="35"/>
      <c r="C38" s="1246" t="s">
        <v>578</v>
      </c>
      <c r="D38" s="1247"/>
      <c r="E38" s="1248"/>
      <c r="F38" s="36">
        <v>0</v>
      </c>
      <c r="G38" s="37">
        <v>0</v>
      </c>
      <c r="H38" s="37">
        <v>0.01</v>
      </c>
      <c r="I38" s="37">
        <v>0.02</v>
      </c>
      <c r="J38" s="38">
        <v>0.03</v>
      </c>
      <c r="K38" s="22"/>
      <c r="L38" s="22"/>
      <c r="M38" s="22"/>
      <c r="N38" s="22"/>
      <c r="O38" s="22"/>
      <c r="P38" s="22"/>
    </row>
    <row r="39" spans="1:16" ht="39" customHeight="1" x14ac:dyDescent="0.15">
      <c r="A39" s="22"/>
      <c r="B39" s="35"/>
      <c r="C39" s="1246" t="s">
        <v>579</v>
      </c>
      <c r="D39" s="1247"/>
      <c r="E39" s="1248"/>
      <c r="F39" s="36">
        <v>0.03</v>
      </c>
      <c r="G39" s="37">
        <v>0</v>
      </c>
      <c r="H39" s="37">
        <v>0</v>
      </c>
      <c r="I39" s="37">
        <v>0</v>
      </c>
      <c r="J39" s="38">
        <v>0</v>
      </c>
      <c r="K39" s="22"/>
      <c r="L39" s="22"/>
      <c r="M39" s="22"/>
      <c r="N39" s="22"/>
      <c r="O39" s="22"/>
      <c r="P39" s="22"/>
    </row>
    <row r="40" spans="1:16" ht="39" customHeight="1" x14ac:dyDescent="0.15">
      <c r="A40" s="22"/>
      <c r="B40" s="35"/>
      <c r="C40" s="1246"/>
      <c r="D40" s="1247"/>
      <c r="E40" s="1248"/>
      <c r="F40" s="36"/>
      <c r="G40" s="37"/>
      <c r="H40" s="37"/>
      <c r="I40" s="37"/>
      <c r="J40" s="38"/>
      <c r="K40" s="22"/>
      <c r="L40" s="22"/>
      <c r="M40" s="22"/>
      <c r="N40" s="22"/>
      <c r="O40" s="22"/>
      <c r="P40" s="22"/>
    </row>
    <row r="41" spans="1:16" ht="39" customHeight="1" x14ac:dyDescent="0.15">
      <c r="A41" s="22"/>
      <c r="B41" s="35"/>
      <c r="C41" s="1246"/>
      <c r="D41" s="1247"/>
      <c r="E41" s="1248"/>
      <c r="F41" s="36"/>
      <c r="G41" s="37"/>
      <c r="H41" s="37"/>
      <c r="I41" s="37"/>
      <c r="J41" s="38"/>
      <c r="K41" s="22"/>
      <c r="L41" s="22"/>
      <c r="M41" s="22"/>
      <c r="N41" s="22"/>
      <c r="O41" s="22"/>
      <c r="P41" s="22"/>
    </row>
    <row r="42" spans="1:16" ht="39" customHeight="1" x14ac:dyDescent="0.15">
      <c r="A42" s="22"/>
      <c r="B42" s="39"/>
      <c r="C42" s="1246" t="s">
        <v>580</v>
      </c>
      <c r="D42" s="1247"/>
      <c r="E42" s="1248"/>
      <c r="F42" s="36" t="s">
        <v>525</v>
      </c>
      <c r="G42" s="37" t="s">
        <v>525</v>
      </c>
      <c r="H42" s="37" t="s">
        <v>525</v>
      </c>
      <c r="I42" s="37" t="s">
        <v>525</v>
      </c>
      <c r="J42" s="38" t="s">
        <v>525</v>
      </c>
      <c r="K42" s="22"/>
      <c r="L42" s="22"/>
      <c r="M42" s="22"/>
      <c r="N42" s="22"/>
      <c r="O42" s="22"/>
      <c r="P42" s="22"/>
    </row>
    <row r="43" spans="1:16" ht="39" customHeight="1" thickBot="1" x14ac:dyDescent="0.2">
      <c r="A43" s="22"/>
      <c r="B43" s="40"/>
      <c r="C43" s="1249" t="s">
        <v>581</v>
      </c>
      <c r="D43" s="1250"/>
      <c r="E43" s="1251"/>
      <c r="F43" s="41" t="s">
        <v>525</v>
      </c>
      <c r="G43" s="42" t="s">
        <v>525</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JV1pnNyNkzFlgWy85uZ8RjvwOG6rIy69k1r2sSEOdXeRta1SRlvcKfWL8KtMCx4KXVwne9xMIkYsfGcWEKmWg==" saltValue="wzhzDV+F1LhEsE8wvDuA9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0" zoomScale="70" zoomScaleNormal="70" zoomScaleSheetLayoutView="55" workbookViewId="0">
      <selection activeCell="R60" sqref="R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72" t="s">
        <v>11</v>
      </c>
      <c r="C45" s="1273"/>
      <c r="D45" s="58"/>
      <c r="E45" s="1278" t="s">
        <v>12</v>
      </c>
      <c r="F45" s="1278"/>
      <c r="G45" s="1278"/>
      <c r="H45" s="1278"/>
      <c r="I45" s="1278"/>
      <c r="J45" s="1279"/>
      <c r="K45" s="59">
        <v>125</v>
      </c>
      <c r="L45" s="60">
        <v>116</v>
      </c>
      <c r="M45" s="60">
        <v>133</v>
      </c>
      <c r="N45" s="60">
        <v>149</v>
      </c>
      <c r="O45" s="61">
        <v>154</v>
      </c>
      <c r="P45" s="48"/>
      <c r="Q45" s="48"/>
      <c r="R45" s="48"/>
      <c r="S45" s="48"/>
      <c r="T45" s="48"/>
      <c r="U45" s="48"/>
    </row>
    <row r="46" spans="1:21" ht="30.75" customHeight="1" x14ac:dyDescent="0.15">
      <c r="A46" s="48"/>
      <c r="B46" s="1274"/>
      <c r="C46" s="1275"/>
      <c r="D46" s="62"/>
      <c r="E46" s="1256" t="s">
        <v>13</v>
      </c>
      <c r="F46" s="1256"/>
      <c r="G46" s="1256"/>
      <c r="H46" s="1256"/>
      <c r="I46" s="1256"/>
      <c r="J46" s="1257"/>
      <c r="K46" s="63" t="s">
        <v>525</v>
      </c>
      <c r="L46" s="64" t="s">
        <v>525</v>
      </c>
      <c r="M46" s="64" t="s">
        <v>525</v>
      </c>
      <c r="N46" s="64" t="s">
        <v>525</v>
      </c>
      <c r="O46" s="65" t="s">
        <v>525</v>
      </c>
      <c r="P46" s="48"/>
      <c r="Q46" s="48"/>
      <c r="R46" s="48"/>
      <c r="S46" s="48"/>
      <c r="T46" s="48"/>
      <c r="U46" s="48"/>
    </row>
    <row r="47" spans="1:21" ht="30.75" customHeight="1" x14ac:dyDescent="0.15">
      <c r="A47" s="48"/>
      <c r="B47" s="1274"/>
      <c r="C47" s="1275"/>
      <c r="D47" s="62"/>
      <c r="E47" s="1256" t="s">
        <v>14</v>
      </c>
      <c r="F47" s="1256"/>
      <c r="G47" s="1256"/>
      <c r="H47" s="1256"/>
      <c r="I47" s="1256"/>
      <c r="J47" s="1257"/>
      <c r="K47" s="63" t="s">
        <v>525</v>
      </c>
      <c r="L47" s="64" t="s">
        <v>525</v>
      </c>
      <c r="M47" s="64" t="s">
        <v>525</v>
      </c>
      <c r="N47" s="64" t="s">
        <v>525</v>
      </c>
      <c r="O47" s="65" t="s">
        <v>525</v>
      </c>
      <c r="P47" s="48"/>
      <c r="Q47" s="48"/>
      <c r="R47" s="48"/>
      <c r="S47" s="48"/>
      <c r="T47" s="48"/>
      <c r="U47" s="48"/>
    </row>
    <row r="48" spans="1:21" ht="30.75" customHeight="1" x14ac:dyDescent="0.15">
      <c r="A48" s="48"/>
      <c r="B48" s="1274"/>
      <c r="C48" s="1275"/>
      <c r="D48" s="62"/>
      <c r="E48" s="1256" t="s">
        <v>15</v>
      </c>
      <c r="F48" s="1256"/>
      <c r="G48" s="1256"/>
      <c r="H48" s="1256"/>
      <c r="I48" s="1256"/>
      <c r="J48" s="1257"/>
      <c r="K48" s="63">
        <v>46</v>
      </c>
      <c r="L48" s="64">
        <v>38</v>
      </c>
      <c r="M48" s="64">
        <v>32</v>
      </c>
      <c r="N48" s="64">
        <v>29</v>
      </c>
      <c r="O48" s="65">
        <v>31</v>
      </c>
      <c r="P48" s="48"/>
      <c r="Q48" s="48"/>
      <c r="R48" s="48"/>
      <c r="S48" s="48"/>
      <c r="T48" s="48"/>
      <c r="U48" s="48"/>
    </row>
    <row r="49" spans="1:21" ht="30.75" customHeight="1" x14ac:dyDescent="0.15">
      <c r="A49" s="48"/>
      <c r="B49" s="1274"/>
      <c r="C49" s="1275"/>
      <c r="D49" s="62"/>
      <c r="E49" s="1256" t="s">
        <v>16</v>
      </c>
      <c r="F49" s="1256"/>
      <c r="G49" s="1256"/>
      <c r="H49" s="1256"/>
      <c r="I49" s="1256"/>
      <c r="J49" s="1257"/>
      <c r="K49" s="63">
        <v>0</v>
      </c>
      <c r="L49" s="64">
        <v>0</v>
      </c>
      <c r="M49" s="64">
        <v>0</v>
      </c>
      <c r="N49" s="64">
        <v>0</v>
      </c>
      <c r="O49" s="65">
        <v>0</v>
      </c>
      <c r="P49" s="48"/>
      <c r="Q49" s="48"/>
      <c r="R49" s="48"/>
      <c r="S49" s="48"/>
      <c r="T49" s="48"/>
      <c r="U49" s="48"/>
    </row>
    <row r="50" spans="1:21" ht="30.75" customHeight="1" x14ac:dyDescent="0.15">
      <c r="A50" s="48"/>
      <c r="B50" s="1274"/>
      <c r="C50" s="1275"/>
      <c r="D50" s="62"/>
      <c r="E50" s="1256" t="s">
        <v>17</v>
      </c>
      <c r="F50" s="1256"/>
      <c r="G50" s="1256"/>
      <c r="H50" s="1256"/>
      <c r="I50" s="1256"/>
      <c r="J50" s="1257"/>
      <c r="K50" s="63" t="s">
        <v>525</v>
      </c>
      <c r="L50" s="64" t="s">
        <v>525</v>
      </c>
      <c r="M50" s="64" t="s">
        <v>525</v>
      </c>
      <c r="N50" s="64" t="s">
        <v>525</v>
      </c>
      <c r="O50" s="65" t="s">
        <v>525</v>
      </c>
      <c r="P50" s="48"/>
      <c r="Q50" s="48"/>
      <c r="R50" s="48"/>
      <c r="S50" s="48"/>
      <c r="T50" s="48"/>
      <c r="U50" s="48"/>
    </row>
    <row r="51" spans="1:21" ht="30.75" customHeight="1" x14ac:dyDescent="0.15">
      <c r="A51" s="48"/>
      <c r="B51" s="1276"/>
      <c r="C51" s="1277"/>
      <c r="D51" s="66"/>
      <c r="E51" s="1256" t="s">
        <v>18</v>
      </c>
      <c r="F51" s="1256"/>
      <c r="G51" s="1256"/>
      <c r="H51" s="1256"/>
      <c r="I51" s="1256"/>
      <c r="J51" s="1257"/>
      <c r="K51" s="63">
        <v>0</v>
      </c>
      <c r="L51" s="64">
        <v>0</v>
      </c>
      <c r="M51" s="64">
        <v>0</v>
      </c>
      <c r="N51" s="64">
        <v>0</v>
      </c>
      <c r="O51" s="65">
        <v>0</v>
      </c>
      <c r="P51" s="48"/>
      <c r="Q51" s="48"/>
      <c r="R51" s="48"/>
      <c r="S51" s="48"/>
      <c r="T51" s="48"/>
      <c r="U51" s="48"/>
    </row>
    <row r="52" spans="1:21" ht="30.75" customHeight="1" x14ac:dyDescent="0.15">
      <c r="A52" s="48"/>
      <c r="B52" s="1254" t="s">
        <v>19</v>
      </c>
      <c r="C52" s="1255"/>
      <c r="D52" s="66"/>
      <c r="E52" s="1256" t="s">
        <v>20</v>
      </c>
      <c r="F52" s="1256"/>
      <c r="G52" s="1256"/>
      <c r="H52" s="1256"/>
      <c r="I52" s="1256"/>
      <c r="J52" s="1257"/>
      <c r="K52" s="63">
        <v>145</v>
      </c>
      <c r="L52" s="64">
        <v>134</v>
      </c>
      <c r="M52" s="64">
        <v>138</v>
      </c>
      <c r="N52" s="64">
        <v>143</v>
      </c>
      <c r="O52" s="65">
        <v>148</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26</v>
      </c>
      <c r="L53" s="69">
        <v>20</v>
      </c>
      <c r="M53" s="69">
        <v>27</v>
      </c>
      <c r="N53" s="69">
        <v>35</v>
      </c>
      <c r="O53" s="70">
        <v>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62" t="s">
        <v>25</v>
      </c>
      <c r="C57" s="1263"/>
      <c r="D57" s="1266" t="s">
        <v>26</v>
      </c>
      <c r="E57" s="1267"/>
      <c r="F57" s="1267"/>
      <c r="G57" s="1267"/>
      <c r="H57" s="1267"/>
      <c r="I57" s="1267"/>
      <c r="J57" s="1268"/>
      <c r="K57" s="83" t="s">
        <v>589</v>
      </c>
      <c r="L57" s="84" t="s">
        <v>589</v>
      </c>
      <c r="M57" s="84" t="s">
        <v>589</v>
      </c>
      <c r="N57" s="84" t="s">
        <v>589</v>
      </c>
      <c r="O57" s="85" t="s">
        <v>589</v>
      </c>
    </row>
    <row r="58" spans="1:21" ht="31.5" customHeight="1" thickBot="1" x14ac:dyDescent="0.2">
      <c r="B58" s="1264"/>
      <c r="C58" s="1265"/>
      <c r="D58" s="1269" t="s">
        <v>27</v>
      </c>
      <c r="E58" s="1270"/>
      <c r="F58" s="1270"/>
      <c r="G58" s="1270"/>
      <c r="H58" s="1270"/>
      <c r="I58" s="1270"/>
      <c r="J58" s="1271"/>
      <c r="K58" s="86" t="s">
        <v>589</v>
      </c>
      <c r="L58" s="87" t="s">
        <v>589</v>
      </c>
      <c r="M58" s="87" t="s">
        <v>589</v>
      </c>
      <c r="N58" s="87" t="s">
        <v>589</v>
      </c>
      <c r="O58" s="88" t="s">
        <v>589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bb8yfqWTb3hX7yI0UzJcz4zu4EloqGx34lRaJ0z8pHakE2Bn5hHI/v4LYEygwvY4q23fW9sPqZMpbGGB7z9jw==" saltValue="1PNU5EwPVThXoTfa9YIju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28" zoomScale="70" zoomScaleNormal="70" zoomScaleSheetLayoutView="100" workbookViewId="0">
      <selection activeCell="S45" sqref="S4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92" t="s">
        <v>30</v>
      </c>
      <c r="C41" s="1293"/>
      <c r="D41" s="102"/>
      <c r="E41" s="1294" t="s">
        <v>31</v>
      </c>
      <c r="F41" s="1294"/>
      <c r="G41" s="1294"/>
      <c r="H41" s="1295"/>
      <c r="I41" s="103">
        <v>1435</v>
      </c>
      <c r="J41" s="104">
        <v>1527</v>
      </c>
      <c r="K41" s="104">
        <v>1567</v>
      </c>
      <c r="L41" s="104">
        <v>1486</v>
      </c>
      <c r="M41" s="105">
        <v>1338</v>
      </c>
    </row>
    <row r="42" spans="2:13" ht="27.75" customHeight="1" x14ac:dyDescent="0.15">
      <c r="B42" s="1282"/>
      <c r="C42" s="1283"/>
      <c r="D42" s="106"/>
      <c r="E42" s="1286" t="s">
        <v>32</v>
      </c>
      <c r="F42" s="1286"/>
      <c r="G42" s="1286"/>
      <c r="H42" s="1287"/>
      <c r="I42" s="107" t="s">
        <v>525</v>
      </c>
      <c r="J42" s="108" t="s">
        <v>525</v>
      </c>
      <c r="K42" s="108" t="s">
        <v>525</v>
      </c>
      <c r="L42" s="108" t="s">
        <v>525</v>
      </c>
      <c r="M42" s="109" t="s">
        <v>525</v>
      </c>
    </row>
    <row r="43" spans="2:13" ht="27.75" customHeight="1" x14ac:dyDescent="0.15">
      <c r="B43" s="1282"/>
      <c r="C43" s="1283"/>
      <c r="D43" s="106"/>
      <c r="E43" s="1286" t="s">
        <v>33</v>
      </c>
      <c r="F43" s="1286"/>
      <c r="G43" s="1286"/>
      <c r="H43" s="1287"/>
      <c r="I43" s="107">
        <v>301</v>
      </c>
      <c r="J43" s="108">
        <v>278</v>
      </c>
      <c r="K43" s="108">
        <v>264</v>
      </c>
      <c r="L43" s="108">
        <v>215</v>
      </c>
      <c r="M43" s="109">
        <v>222</v>
      </c>
    </row>
    <row r="44" spans="2:13" ht="27.75" customHeight="1" x14ac:dyDescent="0.15">
      <c r="B44" s="1282"/>
      <c r="C44" s="1283"/>
      <c r="D44" s="106"/>
      <c r="E44" s="1286" t="s">
        <v>34</v>
      </c>
      <c r="F44" s="1286"/>
      <c r="G44" s="1286"/>
      <c r="H44" s="1287"/>
      <c r="I44" s="107" t="s">
        <v>525</v>
      </c>
      <c r="J44" s="108" t="s">
        <v>525</v>
      </c>
      <c r="K44" s="108" t="s">
        <v>525</v>
      </c>
      <c r="L44" s="108" t="s">
        <v>525</v>
      </c>
      <c r="M44" s="109" t="s">
        <v>525</v>
      </c>
    </row>
    <row r="45" spans="2:13" ht="27.75" customHeight="1" x14ac:dyDescent="0.15">
      <c r="B45" s="1282"/>
      <c r="C45" s="1283"/>
      <c r="D45" s="106"/>
      <c r="E45" s="1286" t="s">
        <v>35</v>
      </c>
      <c r="F45" s="1286"/>
      <c r="G45" s="1286"/>
      <c r="H45" s="1287"/>
      <c r="I45" s="107">
        <v>119</v>
      </c>
      <c r="J45" s="108">
        <v>80</v>
      </c>
      <c r="K45" s="108">
        <v>56</v>
      </c>
      <c r="L45" s="108">
        <v>13</v>
      </c>
      <c r="M45" s="109">
        <v>20</v>
      </c>
    </row>
    <row r="46" spans="2:13" ht="27.75" customHeight="1" x14ac:dyDescent="0.15">
      <c r="B46" s="1282"/>
      <c r="C46" s="1283"/>
      <c r="D46" s="110"/>
      <c r="E46" s="1286" t="s">
        <v>36</v>
      </c>
      <c r="F46" s="1286"/>
      <c r="G46" s="1286"/>
      <c r="H46" s="1287"/>
      <c r="I46" s="107" t="s">
        <v>525</v>
      </c>
      <c r="J46" s="108" t="s">
        <v>525</v>
      </c>
      <c r="K46" s="108" t="s">
        <v>525</v>
      </c>
      <c r="L46" s="108" t="s">
        <v>525</v>
      </c>
      <c r="M46" s="109" t="s">
        <v>525</v>
      </c>
    </row>
    <row r="47" spans="2:13" ht="27.75" customHeight="1" x14ac:dyDescent="0.15">
      <c r="B47" s="1282"/>
      <c r="C47" s="1283"/>
      <c r="D47" s="111"/>
      <c r="E47" s="1296" t="s">
        <v>37</v>
      </c>
      <c r="F47" s="1297"/>
      <c r="G47" s="1297"/>
      <c r="H47" s="1298"/>
      <c r="I47" s="107" t="s">
        <v>525</v>
      </c>
      <c r="J47" s="108" t="s">
        <v>525</v>
      </c>
      <c r="K47" s="108" t="s">
        <v>525</v>
      </c>
      <c r="L47" s="108" t="s">
        <v>525</v>
      </c>
      <c r="M47" s="109" t="s">
        <v>525</v>
      </c>
    </row>
    <row r="48" spans="2:13" ht="27.75" customHeight="1" x14ac:dyDescent="0.15">
      <c r="B48" s="1282"/>
      <c r="C48" s="1283"/>
      <c r="D48" s="106"/>
      <c r="E48" s="1286" t="s">
        <v>38</v>
      </c>
      <c r="F48" s="1286"/>
      <c r="G48" s="1286"/>
      <c r="H48" s="1287"/>
      <c r="I48" s="107" t="s">
        <v>525</v>
      </c>
      <c r="J48" s="108" t="s">
        <v>525</v>
      </c>
      <c r="K48" s="108" t="s">
        <v>525</v>
      </c>
      <c r="L48" s="108" t="s">
        <v>525</v>
      </c>
      <c r="M48" s="109" t="s">
        <v>525</v>
      </c>
    </row>
    <row r="49" spans="2:13" ht="27.75" customHeight="1" x14ac:dyDescent="0.15">
      <c r="B49" s="1284"/>
      <c r="C49" s="1285"/>
      <c r="D49" s="106"/>
      <c r="E49" s="1286" t="s">
        <v>39</v>
      </c>
      <c r="F49" s="1286"/>
      <c r="G49" s="1286"/>
      <c r="H49" s="1287"/>
      <c r="I49" s="107" t="s">
        <v>525</v>
      </c>
      <c r="J49" s="108" t="s">
        <v>525</v>
      </c>
      <c r="K49" s="108" t="s">
        <v>525</v>
      </c>
      <c r="L49" s="108" t="s">
        <v>525</v>
      </c>
      <c r="M49" s="109" t="s">
        <v>525</v>
      </c>
    </row>
    <row r="50" spans="2:13" ht="27.75" customHeight="1" x14ac:dyDescent="0.15">
      <c r="B50" s="1280" t="s">
        <v>40</v>
      </c>
      <c r="C50" s="1281"/>
      <c r="D50" s="112"/>
      <c r="E50" s="1286" t="s">
        <v>41</v>
      </c>
      <c r="F50" s="1286"/>
      <c r="G50" s="1286"/>
      <c r="H50" s="1287"/>
      <c r="I50" s="107">
        <v>945</v>
      </c>
      <c r="J50" s="108">
        <v>858</v>
      </c>
      <c r="K50" s="108">
        <v>889</v>
      </c>
      <c r="L50" s="108">
        <v>957</v>
      </c>
      <c r="M50" s="109">
        <v>975</v>
      </c>
    </row>
    <row r="51" spans="2:13" ht="27.75" customHeight="1" x14ac:dyDescent="0.15">
      <c r="B51" s="1282"/>
      <c r="C51" s="1283"/>
      <c r="D51" s="106"/>
      <c r="E51" s="1286" t="s">
        <v>42</v>
      </c>
      <c r="F51" s="1286"/>
      <c r="G51" s="1286"/>
      <c r="H51" s="1287"/>
      <c r="I51" s="107">
        <v>124</v>
      </c>
      <c r="J51" s="108">
        <v>111</v>
      </c>
      <c r="K51" s="108">
        <v>98</v>
      </c>
      <c r="L51" s="108">
        <v>86</v>
      </c>
      <c r="M51" s="109">
        <v>75</v>
      </c>
    </row>
    <row r="52" spans="2:13" ht="27.75" customHeight="1" x14ac:dyDescent="0.15">
      <c r="B52" s="1284"/>
      <c r="C52" s="1285"/>
      <c r="D52" s="106"/>
      <c r="E52" s="1286" t="s">
        <v>43</v>
      </c>
      <c r="F52" s="1286"/>
      <c r="G52" s="1286"/>
      <c r="H52" s="1287"/>
      <c r="I52" s="107">
        <v>1132</v>
      </c>
      <c r="J52" s="108">
        <v>1201</v>
      </c>
      <c r="K52" s="108">
        <v>1110</v>
      </c>
      <c r="L52" s="108">
        <v>1031</v>
      </c>
      <c r="M52" s="109">
        <v>995</v>
      </c>
    </row>
    <row r="53" spans="2:13" ht="27.75" customHeight="1" thickBot="1" x14ac:dyDescent="0.2">
      <c r="B53" s="1288" t="s">
        <v>44</v>
      </c>
      <c r="C53" s="1289"/>
      <c r="D53" s="113"/>
      <c r="E53" s="1290" t="s">
        <v>45</v>
      </c>
      <c r="F53" s="1290"/>
      <c r="G53" s="1290"/>
      <c r="H53" s="1291"/>
      <c r="I53" s="114">
        <v>-347</v>
      </c>
      <c r="J53" s="115">
        <v>-284</v>
      </c>
      <c r="K53" s="115">
        <v>-210</v>
      </c>
      <c r="L53" s="115">
        <v>-360</v>
      </c>
      <c r="M53" s="116">
        <v>-464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FVUl2zXuGBrHVDl/AdZCd7YwgA5si78SsVYV/9Ket5NAn1ZS0X39HjxneRwajGbgpnHanJGyyqTw67/Ot95ZQ==" saltValue="tGVDUKBikePcX2ZZ6HX8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25" zoomScale="50" zoomScaleNormal="50" zoomScaleSheetLayoutView="100" workbookViewId="0">
      <selection activeCell="I62" sqref="I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07" t="s">
        <v>48</v>
      </c>
      <c r="D55" s="1307"/>
      <c r="E55" s="1308"/>
      <c r="F55" s="128">
        <v>483</v>
      </c>
      <c r="G55" s="128">
        <v>538</v>
      </c>
      <c r="H55" s="129">
        <v>554</v>
      </c>
    </row>
    <row r="56" spans="2:8" ht="52.5" customHeight="1" x14ac:dyDescent="0.15">
      <c r="B56" s="130"/>
      <c r="C56" s="1309" t="s">
        <v>49</v>
      </c>
      <c r="D56" s="1309"/>
      <c r="E56" s="1310"/>
      <c r="F56" s="131">
        <v>220</v>
      </c>
      <c r="G56" s="131">
        <v>230</v>
      </c>
      <c r="H56" s="132">
        <v>230</v>
      </c>
    </row>
    <row r="57" spans="2:8" ht="53.25" customHeight="1" x14ac:dyDescent="0.15">
      <c r="B57" s="130"/>
      <c r="C57" s="1311" t="s">
        <v>50</v>
      </c>
      <c r="D57" s="1311"/>
      <c r="E57" s="1312"/>
      <c r="F57" s="133">
        <v>145</v>
      </c>
      <c r="G57" s="133">
        <v>148</v>
      </c>
      <c r="H57" s="134">
        <v>149</v>
      </c>
    </row>
    <row r="58" spans="2:8" ht="45.75" customHeight="1" x14ac:dyDescent="0.15">
      <c r="B58" s="135"/>
      <c r="C58" s="1299" t="s">
        <v>607</v>
      </c>
      <c r="D58" s="1300"/>
      <c r="E58" s="1301"/>
      <c r="F58" s="136">
        <v>76</v>
      </c>
      <c r="G58" s="136">
        <v>76</v>
      </c>
      <c r="H58" s="137">
        <v>76</v>
      </c>
    </row>
    <row r="59" spans="2:8" ht="45.75" customHeight="1" x14ac:dyDescent="0.15">
      <c r="B59" s="135"/>
      <c r="C59" s="1299" t="s">
        <v>606</v>
      </c>
      <c r="D59" s="1300"/>
      <c r="E59" s="1301"/>
      <c r="F59" s="136">
        <v>22</v>
      </c>
      <c r="G59" s="136">
        <v>22</v>
      </c>
      <c r="H59" s="137">
        <v>22</v>
      </c>
    </row>
    <row r="60" spans="2:8" ht="45.75" customHeight="1" x14ac:dyDescent="0.15">
      <c r="B60" s="135"/>
      <c r="C60" s="1299" t="s">
        <v>608</v>
      </c>
      <c r="D60" s="1300"/>
      <c r="E60" s="1301"/>
      <c r="F60" s="136">
        <v>20</v>
      </c>
      <c r="G60" s="136">
        <v>20</v>
      </c>
      <c r="H60" s="137">
        <v>20</v>
      </c>
    </row>
    <row r="61" spans="2:8" ht="45.75" customHeight="1" x14ac:dyDescent="0.15">
      <c r="B61" s="135"/>
      <c r="C61" s="1299" t="s">
        <v>609</v>
      </c>
      <c r="D61" s="1300"/>
      <c r="E61" s="1301"/>
      <c r="F61" s="136">
        <v>11</v>
      </c>
      <c r="G61" s="136">
        <v>11</v>
      </c>
      <c r="H61" s="137">
        <v>11</v>
      </c>
    </row>
    <row r="62" spans="2:8" ht="45.75" customHeight="1" thickBot="1" x14ac:dyDescent="0.2">
      <c r="B62" s="138"/>
      <c r="C62" s="1302" t="s">
        <v>610</v>
      </c>
      <c r="D62" s="1303"/>
      <c r="E62" s="1304"/>
      <c r="F62" s="139">
        <v>4</v>
      </c>
      <c r="G62" s="139">
        <v>5</v>
      </c>
      <c r="H62" s="140">
        <v>6</v>
      </c>
    </row>
    <row r="63" spans="2:8" ht="52.5" customHeight="1" thickBot="1" x14ac:dyDescent="0.2">
      <c r="B63" s="141"/>
      <c r="C63" s="1305" t="s">
        <v>51</v>
      </c>
      <c r="D63" s="1305"/>
      <c r="E63" s="1306"/>
      <c r="F63" s="142">
        <v>848</v>
      </c>
      <c r="G63" s="142">
        <v>916</v>
      </c>
      <c r="H63" s="143">
        <v>933</v>
      </c>
    </row>
    <row r="64" spans="2:8" ht="15" customHeight="1" x14ac:dyDescent="0.15"/>
  </sheetData>
  <sheetProtection algorithmName="SHA-512" hashValue="GG3r1IYifYLPP0cNJjSDqjipuuAPPgGHn4L2RbNTWthxnGdBqN08y8rb3/X1ZfwHuQbFWxIhtJJ4xWLkUaWP6Q==" saltValue="/alsKgPzqn4Dw5mlIeUl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FAACC-2563-4012-A85A-B67104ED259C}">
  <sheetPr>
    <tabColor theme="4"/>
    <pageSetUpPr fitToPage="1"/>
  </sheetPr>
  <dimension ref="A1:WZM160"/>
  <sheetViews>
    <sheetView showGridLines="0" topLeftCell="A13" zoomScaleNormal="100" zoomScaleSheetLayoutView="55" workbookViewId="0">
      <selection activeCell="DD65" sqref="DD65"/>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5" t="s">
        <v>614</v>
      </c>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7"/>
    </row>
    <row r="44" spans="2:109" x14ac:dyDescent="0.15">
      <c r="B44" s="397"/>
      <c r="AN44" s="1328"/>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30"/>
    </row>
    <row r="45" spans="2:109" x14ac:dyDescent="0.15">
      <c r="B45" s="397"/>
      <c r="AN45" s="1328"/>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30"/>
    </row>
    <row r="46" spans="2:109" x14ac:dyDescent="0.15">
      <c r="B46" s="397"/>
      <c r="AN46" s="1328"/>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30"/>
    </row>
    <row r="47" spans="2:109" x14ac:dyDescent="0.15">
      <c r="B47" s="397"/>
      <c r="AN47" s="1331"/>
      <c r="AO47" s="1332"/>
      <c r="AP47" s="1332"/>
      <c r="AQ47" s="1332"/>
      <c r="AR47" s="1332"/>
      <c r="AS47" s="1332"/>
      <c r="AT47" s="1332"/>
      <c r="AU47" s="1332"/>
      <c r="AV47" s="1332"/>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c r="CQ47" s="1332"/>
      <c r="CR47" s="1332"/>
      <c r="CS47" s="1332"/>
      <c r="CT47" s="1332"/>
      <c r="CU47" s="1332"/>
      <c r="CV47" s="1332"/>
      <c r="CW47" s="1332"/>
      <c r="CX47" s="1332"/>
      <c r="CY47" s="1332"/>
      <c r="CZ47" s="1332"/>
      <c r="DA47" s="1332"/>
      <c r="DB47" s="1332"/>
      <c r="DC47" s="1333"/>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615</v>
      </c>
    </row>
    <row r="50" spans="1:109" x14ac:dyDescent="0.15">
      <c r="B50" s="397"/>
      <c r="G50" s="1319"/>
      <c r="H50" s="1319"/>
      <c r="I50" s="1319"/>
      <c r="J50" s="1319"/>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18" t="s">
        <v>567</v>
      </c>
      <c r="BQ50" s="1318"/>
      <c r="BR50" s="1318"/>
      <c r="BS50" s="1318"/>
      <c r="BT50" s="1318"/>
      <c r="BU50" s="1318"/>
      <c r="BV50" s="1318"/>
      <c r="BW50" s="1318"/>
      <c r="BX50" s="1318" t="s">
        <v>568</v>
      </c>
      <c r="BY50" s="1318"/>
      <c r="BZ50" s="1318"/>
      <c r="CA50" s="1318"/>
      <c r="CB50" s="1318"/>
      <c r="CC50" s="1318"/>
      <c r="CD50" s="1318"/>
      <c r="CE50" s="1318"/>
      <c r="CF50" s="1318" t="s">
        <v>569</v>
      </c>
      <c r="CG50" s="1318"/>
      <c r="CH50" s="1318"/>
      <c r="CI50" s="1318"/>
      <c r="CJ50" s="1318"/>
      <c r="CK50" s="1318"/>
      <c r="CL50" s="1318"/>
      <c r="CM50" s="1318"/>
      <c r="CN50" s="1318" t="s">
        <v>570</v>
      </c>
      <c r="CO50" s="1318"/>
      <c r="CP50" s="1318"/>
      <c r="CQ50" s="1318"/>
      <c r="CR50" s="1318"/>
      <c r="CS50" s="1318"/>
      <c r="CT50" s="1318"/>
      <c r="CU50" s="1318"/>
      <c r="CV50" s="1318" t="s">
        <v>571</v>
      </c>
      <c r="CW50" s="1318"/>
      <c r="CX50" s="1318"/>
      <c r="CY50" s="1318"/>
      <c r="CZ50" s="1318"/>
      <c r="DA50" s="1318"/>
      <c r="DB50" s="1318"/>
      <c r="DC50" s="1318"/>
    </row>
    <row r="51" spans="1:109" ht="13.5" customHeight="1" x14ac:dyDescent="0.15">
      <c r="B51" s="397"/>
      <c r="G51" s="1321"/>
      <c r="H51" s="1321"/>
      <c r="I51" s="1334"/>
      <c r="J51" s="1334"/>
      <c r="K51" s="1320"/>
      <c r="L51" s="1320"/>
      <c r="M51" s="1320"/>
      <c r="N51" s="1320"/>
      <c r="AM51" s="406"/>
      <c r="AN51" s="1316" t="s">
        <v>616</v>
      </c>
      <c r="AO51" s="1316"/>
      <c r="AP51" s="1316"/>
      <c r="AQ51" s="1316"/>
      <c r="AR51" s="1316"/>
      <c r="AS51" s="1316"/>
      <c r="AT51" s="1316"/>
      <c r="AU51" s="1316"/>
      <c r="AV51" s="1316"/>
      <c r="AW51" s="1316"/>
      <c r="AX51" s="1316"/>
      <c r="AY51" s="1316"/>
      <c r="AZ51" s="1316"/>
      <c r="BA51" s="1316"/>
      <c r="BB51" s="1316" t="s">
        <v>617</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1"/>
      <c r="H52" s="1321"/>
      <c r="I52" s="1334"/>
      <c r="J52" s="1334"/>
      <c r="K52" s="1320"/>
      <c r="L52" s="1320"/>
      <c r="M52" s="1320"/>
      <c r="N52" s="1320"/>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1"/>
      <c r="H53" s="1321"/>
      <c r="I53" s="1319"/>
      <c r="J53" s="1319"/>
      <c r="K53" s="1320"/>
      <c r="L53" s="1320"/>
      <c r="M53" s="1320"/>
      <c r="N53" s="1320"/>
      <c r="AM53" s="406"/>
      <c r="AN53" s="1316"/>
      <c r="AO53" s="1316"/>
      <c r="AP53" s="1316"/>
      <c r="AQ53" s="1316"/>
      <c r="AR53" s="1316"/>
      <c r="AS53" s="1316"/>
      <c r="AT53" s="1316"/>
      <c r="AU53" s="1316"/>
      <c r="AV53" s="1316"/>
      <c r="AW53" s="1316"/>
      <c r="AX53" s="1316"/>
      <c r="AY53" s="1316"/>
      <c r="AZ53" s="1316"/>
      <c r="BA53" s="1316"/>
      <c r="BB53" s="1316" t="s">
        <v>618</v>
      </c>
      <c r="BC53" s="1316"/>
      <c r="BD53" s="1316"/>
      <c r="BE53" s="1316"/>
      <c r="BF53" s="1316"/>
      <c r="BG53" s="1316"/>
      <c r="BH53" s="1316"/>
      <c r="BI53" s="1316"/>
      <c r="BJ53" s="1316"/>
      <c r="BK53" s="1316"/>
      <c r="BL53" s="1316"/>
      <c r="BM53" s="1316"/>
      <c r="BN53" s="1316"/>
      <c r="BO53" s="1316"/>
      <c r="BP53" s="1313">
        <v>48.6</v>
      </c>
      <c r="BQ53" s="1313"/>
      <c r="BR53" s="1313"/>
      <c r="BS53" s="1313"/>
      <c r="BT53" s="1313"/>
      <c r="BU53" s="1313"/>
      <c r="BV53" s="1313"/>
      <c r="BW53" s="1313"/>
      <c r="BX53" s="1313">
        <v>52.8</v>
      </c>
      <c r="BY53" s="1313"/>
      <c r="BZ53" s="1313"/>
      <c r="CA53" s="1313"/>
      <c r="CB53" s="1313"/>
      <c r="CC53" s="1313"/>
      <c r="CD53" s="1313"/>
      <c r="CE53" s="1313"/>
      <c r="CF53" s="1313">
        <v>50.5</v>
      </c>
      <c r="CG53" s="1313"/>
      <c r="CH53" s="1313"/>
      <c r="CI53" s="1313"/>
      <c r="CJ53" s="1313"/>
      <c r="CK53" s="1313"/>
      <c r="CL53" s="1313"/>
      <c r="CM53" s="1313"/>
      <c r="CN53" s="1313">
        <v>52.7</v>
      </c>
      <c r="CO53" s="1313"/>
      <c r="CP53" s="1313"/>
      <c r="CQ53" s="1313"/>
      <c r="CR53" s="1313"/>
      <c r="CS53" s="1313"/>
      <c r="CT53" s="1313"/>
      <c r="CU53" s="1313"/>
      <c r="CV53" s="1313">
        <v>54.9</v>
      </c>
      <c r="CW53" s="1313"/>
      <c r="CX53" s="1313"/>
      <c r="CY53" s="1313"/>
      <c r="CZ53" s="1313"/>
      <c r="DA53" s="1313"/>
      <c r="DB53" s="1313"/>
      <c r="DC53" s="1313"/>
    </row>
    <row r="54" spans="1:109" x14ac:dyDescent="0.15">
      <c r="A54" s="405"/>
      <c r="B54" s="397"/>
      <c r="G54" s="1321"/>
      <c r="H54" s="1321"/>
      <c r="I54" s="1319"/>
      <c r="J54" s="1319"/>
      <c r="K54" s="1320"/>
      <c r="L54" s="1320"/>
      <c r="M54" s="1320"/>
      <c r="N54" s="1320"/>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9"/>
      <c r="H55" s="1319"/>
      <c r="I55" s="1319"/>
      <c r="J55" s="1319"/>
      <c r="K55" s="1320"/>
      <c r="L55" s="1320"/>
      <c r="M55" s="1320"/>
      <c r="N55" s="1320"/>
      <c r="AN55" s="1318" t="s">
        <v>619</v>
      </c>
      <c r="AO55" s="1318"/>
      <c r="AP55" s="1318"/>
      <c r="AQ55" s="1318"/>
      <c r="AR55" s="1318"/>
      <c r="AS55" s="1318"/>
      <c r="AT55" s="1318"/>
      <c r="AU55" s="1318"/>
      <c r="AV55" s="1318"/>
      <c r="AW55" s="1318"/>
      <c r="AX55" s="1318"/>
      <c r="AY55" s="1318"/>
      <c r="AZ55" s="1318"/>
      <c r="BA55" s="1318"/>
      <c r="BB55" s="1316" t="s">
        <v>617</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x14ac:dyDescent="0.15">
      <c r="A56" s="405"/>
      <c r="B56" s="397"/>
      <c r="G56" s="1319"/>
      <c r="H56" s="1319"/>
      <c r="I56" s="1319"/>
      <c r="J56" s="1319"/>
      <c r="K56" s="1320"/>
      <c r="L56" s="1320"/>
      <c r="M56" s="1320"/>
      <c r="N56" s="1320"/>
      <c r="AN56" s="1318"/>
      <c r="AO56" s="1318"/>
      <c r="AP56" s="1318"/>
      <c r="AQ56" s="1318"/>
      <c r="AR56" s="1318"/>
      <c r="AS56" s="1318"/>
      <c r="AT56" s="1318"/>
      <c r="AU56" s="1318"/>
      <c r="AV56" s="1318"/>
      <c r="AW56" s="1318"/>
      <c r="AX56" s="1318"/>
      <c r="AY56" s="1318"/>
      <c r="AZ56" s="1318"/>
      <c r="BA56" s="1318"/>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9"/>
      <c r="H57" s="1319"/>
      <c r="I57" s="1314"/>
      <c r="J57" s="1314"/>
      <c r="K57" s="1320"/>
      <c r="L57" s="1320"/>
      <c r="M57" s="1320"/>
      <c r="N57" s="1320"/>
      <c r="AM57" s="390"/>
      <c r="AN57" s="1318"/>
      <c r="AO57" s="1318"/>
      <c r="AP57" s="1318"/>
      <c r="AQ57" s="1318"/>
      <c r="AR57" s="1318"/>
      <c r="AS57" s="1318"/>
      <c r="AT57" s="1318"/>
      <c r="AU57" s="1318"/>
      <c r="AV57" s="1318"/>
      <c r="AW57" s="1318"/>
      <c r="AX57" s="1318"/>
      <c r="AY57" s="1318"/>
      <c r="AZ57" s="1318"/>
      <c r="BA57" s="1318"/>
      <c r="BB57" s="1316" t="s">
        <v>618</v>
      </c>
      <c r="BC57" s="1316"/>
      <c r="BD57" s="1316"/>
      <c r="BE57" s="1316"/>
      <c r="BF57" s="1316"/>
      <c r="BG57" s="1316"/>
      <c r="BH57" s="1316"/>
      <c r="BI57" s="1316"/>
      <c r="BJ57" s="1316"/>
      <c r="BK57" s="1316"/>
      <c r="BL57" s="1316"/>
      <c r="BM57" s="1316"/>
      <c r="BN57" s="1316"/>
      <c r="BO57" s="1316"/>
      <c r="BP57" s="1313">
        <v>57.9</v>
      </c>
      <c r="BQ57" s="1313"/>
      <c r="BR57" s="1313"/>
      <c r="BS57" s="1313"/>
      <c r="BT57" s="1313"/>
      <c r="BU57" s="1313"/>
      <c r="BV57" s="1313"/>
      <c r="BW57" s="1313"/>
      <c r="BX57" s="1313">
        <v>58.2</v>
      </c>
      <c r="BY57" s="1313"/>
      <c r="BZ57" s="1313"/>
      <c r="CA57" s="1313"/>
      <c r="CB57" s="1313"/>
      <c r="CC57" s="1313"/>
      <c r="CD57" s="1313"/>
      <c r="CE57" s="1313"/>
      <c r="CF57" s="1313">
        <v>59.4</v>
      </c>
      <c r="CG57" s="1313"/>
      <c r="CH57" s="1313"/>
      <c r="CI57" s="1313"/>
      <c r="CJ57" s="1313"/>
      <c r="CK57" s="1313"/>
      <c r="CL57" s="1313"/>
      <c r="CM57" s="1313"/>
      <c r="CN57" s="1313">
        <v>60.4</v>
      </c>
      <c r="CO57" s="1313"/>
      <c r="CP57" s="1313"/>
      <c r="CQ57" s="1313"/>
      <c r="CR57" s="1313"/>
      <c r="CS57" s="1313"/>
      <c r="CT57" s="1313"/>
      <c r="CU57" s="1313"/>
      <c r="CV57" s="1313">
        <v>61.5</v>
      </c>
      <c r="CW57" s="1313"/>
      <c r="CX57" s="1313"/>
      <c r="CY57" s="1313"/>
      <c r="CZ57" s="1313"/>
      <c r="DA57" s="1313"/>
      <c r="DB57" s="1313"/>
      <c r="DC57" s="1313"/>
      <c r="DD57" s="410"/>
      <c r="DE57" s="409"/>
    </row>
    <row r="58" spans="1:109" s="405" customFormat="1" x14ac:dyDescent="0.15">
      <c r="A58" s="390"/>
      <c r="B58" s="409"/>
      <c r="G58" s="1319"/>
      <c r="H58" s="1319"/>
      <c r="I58" s="1314"/>
      <c r="J58" s="1314"/>
      <c r="K58" s="1320"/>
      <c r="L58" s="1320"/>
      <c r="M58" s="1320"/>
      <c r="N58" s="1320"/>
      <c r="AM58" s="390"/>
      <c r="AN58" s="1318"/>
      <c r="AO58" s="1318"/>
      <c r="AP58" s="1318"/>
      <c r="AQ58" s="1318"/>
      <c r="AR58" s="1318"/>
      <c r="AS58" s="1318"/>
      <c r="AT58" s="1318"/>
      <c r="AU58" s="1318"/>
      <c r="AV58" s="1318"/>
      <c r="AW58" s="1318"/>
      <c r="AX58" s="1318"/>
      <c r="AY58" s="1318"/>
      <c r="AZ58" s="1318"/>
      <c r="BA58" s="1318"/>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620</v>
      </c>
    </row>
    <row r="64" spans="1:109" x14ac:dyDescent="0.15">
      <c r="B64" s="397"/>
      <c r="G64" s="404"/>
      <c r="I64" s="417"/>
      <c r="J64" s="417"/>
      <c r="K64" s="417"/>
      <c r="L64" s="417"/>
      <c r="M64" s="417"/>
      <c r="N64" s="418"/>
      <c r="AM64" s="404"/>
      <c r="AN64" s="404" t="s">
        <v>613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5" t="s">
        <v>621</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x14ac:dyDescent="0.15">
      <c r="B66" s="397"/>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x14ac:dyDescent="0.15">
      <c r="B67" s="397"/>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x14ac:dyDescent="0.15">
      <c r="B68" s="397"/>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x14ac:dyDescent="0.15">
      <c r="B69" s="397"/>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615</v>
      </c>
    </row>
    <row r="72" spans="2:107" x14ac:dyDescent="0.15">
      <c r="B72" s="397"/>
      <c r="G72" s="1319"/>
      <c r="H72" s="1319"/>
      <c r="I72" s="1319"/>
      <c r="J72" s="1319"/>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18" t="s">
        <v>567</v>
      </c>
      <c r="BQ72" s="1318"/>
      <c r="BR72" s="1318"/>
      <c r="BS72" s="1318"/>
      <c r="BT72" s="1318"/>
      <c r="BU72" s="1318"/>
      <c r="BV72" s="1318"/>
      <c r="BW72" s="1318"/>
      <c r="BX72" s="1318" t="s">
        <v>568</v>
      </c>
      <c r="BY72" s="1318"/>
      <c r="BZ72" s="1318"/>
      <c r="CA72" s="1318"/>
      <c r="CB72" s="1318"/>
      <c r="CC72" s="1318"/>
      <c r="CD72" s="1318"/>
      <c r="CE72" s="1318"/>
      <c r="CF72" s="1318" t="s">
        <v>569</v>
      </c>
      <c r="CG72" s="1318"/>
      <c r="CH72" s="1318"/>
      <c r="CI72" s="1318"/>
      <c r="CJ72" s="1318"/>
      <c r="CK72" s="1318"/>
      <c r="CL72" s="1318"/>
      <c r="CM72" s="1318"/>
      <c r="CN72" s="1318" t="s">
        <v>570</v>
      </c>
      <c r="CO72" s="1318"/>
      <c r="CP72" s="1318"/>
      <c r="CQ72" s="1318"/>
      <c r="CR72" s="1318"/>
      <c r="CS72" s="1318"/>
      <c r="CT72" s="1318"/>
      <c r="CU72" s="1318"/>
      <c r="CV72" s="1318" t="s">
        <v>571</v>
      </c>
      <c r="CW72" s="1318"/>
      <c r="CX72" s="1318"/>
      <c r="CY72" s="1318"/>
      <c r="CZ72" s="1318"/>
      <c r="DA72" s="1318"/>
      <c r="DB72" s="1318"/>
      <c r="DC72" s="1318"/>
    </row>
    <row r="73" spans="2:107" x14ac:dyDescent="0.15">
      <c r="B73" s="397"/>
      <c r="G73" s="1321"/>
      <c r="H73" s="1321"/>
      <c r="I73" s="1321"/>
      <c r="J73" s="1321"/>
      <c r="K73" s="1317"/>
      <c r="L73" s="1317"/>
      <c r="M73" s="1317"/>
      <c r="N73" s="1317"/>
      <c r="AM73" s="406"/>
      <c r="AN73" s="1316" t="s">
        <v>616</v>
      </c>
      <c r="AO73" s="1316"/>
      <c r="AP73" s="1316"/>
      <c r="AQ73" s="1316"/>
      <c r="AR73" s="1316"/>
      <c r="AS73" s="1316"/>
      <c r="AT73" s="1316"/>
      <c r="AU73" s="1316"/>
      <c r="AV73" s="1316"/>
      <c r="AW73" s="1316"/>
      <c r="AX73" s="1316"/>
      <c r="AY73" s="1316"/>
      <c r="AZ73" s="1316"/>
      <c r="BA73" s="1316"/>
      <c r="BB73" s="1316" t="s">
        <v>617</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1"/>
      <c r="H74" s="1321"/>
      <c r="I74" s="1321"/>
      <c r="J74" s="1321"/>
      <c r="K74" s="1317"/>
      <c r="L74" s="1317"/>
      <c r="M74" s="1317"/>
      <c r="N74" s="1317"/>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1"/>
      <c r="H75" s="1321"/>
      <c r="I75" s="1319"/>
      <c r="J75" s="1319"/>
      <c r="K75" s="1320"/>
      <c r="L75" s="1320"/>
      <c r="M75" s="1320"/>
      <c r="N75" s="1320"/>
      <c r="AM75" s="406"/>
      <c r="AN75" s="1316"/>
      <c r="AO75" s="1316"/>
      <c r="AP75" s="1316"/>
      <c r="AQ75" s="1316"/>
      <c r="AR75" s="1316"/>
      <c r="AS75" s="1316"/>
      <c r="AT75" s="1316"/>
      <c r="AU75" s="1316"/>
      <c r="AV75" s="1316"/>
      <c r="AW75" s="1316"/>
      <c r="AX75" s="1316"/>
      <c r="AY75" s="1316"/>
      <c r="AZ75" s="1316"/>
      <c r="BA75" s="1316"/>
      <c r="BB75" s="1316" t="s">
        <v>622</v>
      </c>
      <c r="BC75" s="1316"/>
      <c r="BD75" s="1316"/>
      <c r="BE75" s="1316"/>
      <c r="BF75" s="1316"/>
      <c r="BG75" s="1316"/>
      <c r="BH75" s="1316"/>
      <c r="BI75" s="1316"/>
      <c r="BJ75" s="1316"/>
      <c r="BK75" s="1316"/>
      <c r="BL75" s="1316"/>
      <c r="BM75" s="1316"/>
      <c r="BN75" s="1316"/>
      <c r="BO75" s="1316"/>
      <c r="BP75" s="1313">
        <v>5.9</v>
      </c>
      <c r="BQ75" s="1313"/>
      <c r="BR75" s="1313"/>
      <c r="BS75" s="1313"/>
      <c r="BT75" s="1313"/>
      <c r="BU75" s="1313"/>
      <c r="BV75" s="1313"/>
      <c r="BW75" s="1313"/>
      <c r="BX75" s="1313">
        <v>4.4000000000000004</v>
      </c>
      <c r="BY75" s="1313"/>
      <c r="BZ75" s="1313"/>
      <c r="CA75" s="1313"/>
      <c r="CB75" s="1313"/>
      <c r="CC75" s="1313"/>
      <c r="CD75" s="1313"/>
      <c r="CE75" s="1313"/>
      <c r="CF75" s="1313">
        <v>4.0999999999999996</v>
      </c>
      <c r="CG75" s="1313"/>
      <c r="CH75" s="1313"/>
      <c r="CI75" s="1313"/>
      <c r="CJ75" s="1313"/>
      <c r="CK75" s="1313"/>
      <c r="CL75" s="1313"/>
      <c r="CM75" s="1313"/>
      <c r="CN75" s="1313">
        <v>4.5999999999999996</v>
      </c>
      <c r="CO75" s="1313"/>
      <c r="CP75" s="1313"/>
      <c r="CQ75" s="1313"/>
      <c r="CR75" s="1313"/>
      <c r="CS75" s="1313"/>
      <c r="CT75" s="1313"/>
      <c r="CU75" s="1313"/>
      <c r="CV75" s="1313">
        <v>5.4</v>
      </c>
      <c r="CW75" s="1313"/>
      <c r="CX75" s="1313"/>
      <c r="CY75" s="1313"/>
      <c r="CZ75" s="1313"/>
      <c r="DA75" s="1313"/>
      <c r="DB75" s="1313"/>
      <c r="DC75" s="1313"/>
    </row>
    <row r="76" spans="2:107" x14ac:dyDescent="0.15">
      <c r="B76" s="397"/>
      <c r="G76" s="1321"/>
      <c r="H76" s="1321"/>
      <c r="I76" s="1319"/>
      <c r="J76" s="1319"/>
      <c r="K76" s="1320"/>
      <c r="L76" s="1320"/>
      <c r="M76" s="1320"/>
      <c r="N76" s="1320"/>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9"/>
      <c r="H77" s="1319"/>
      <c r="I77" s="1319"/>
      <c r="J77" s="1319"/>
      <c r="K77" s="1317"/>
      <c r="L77" s="1317"/>
      <c r="M77" s="1317"/>
      <c r="N77" s="1317"/>
      <c r="AN77" s="1318" t="s">
        <v>619</v>
      </c>
      <c r="AO77" s="1318"/>
      <c r="AP77" s="1318"/>
      <c r="AQ77" s="1318"/>
      <c r="AR77" s="1318"/>
      <c r="AS77" s="1318"/>
      <c r="AT77" s="1318"/>
      <c r="AU77" s="1318"/>
      <c r="AV77" s="1318"/>
      <c r="AW77" s="1318"/>
      <c r="AX77" s="1318"/>
      <c r="AY77" s="1318"/>
      <c r="AZ77" s="1318"/>
      <c r="BA77" s="1318"/>
      <c r="BB77" s="1316" t="s">
        <v>617</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397"/>
      <c r="G78" s="1319"/>
      <c r="H78" s="1319"/>
      <c r="I78" s="1319"/>
      <c r="J78" s="1319"/>
      <c r="K78" s="1317"/>
      <c r="L78" s="1317"/>
      <c r="M78" s="1317"/>
      <c r="N78" s="1317"/>
      <c r="AN78" s="1318"/>
      <c r="AO78" s="1318"/>
      <c r="AP78" s="1318"/>
      <c r="AQ78" s="1318"/>
      <c r="AR78" s="1318"/>
      <c r="AS78" s="1318"/>
      <c r="AT78" s="1318"/>
      <c r="AU78" s="1318"/>
      <c r="AV78" s="1318"/>
      <c r="AW78" s="1318"/>
      <c r="AX78" s="1318"/>
      <c r="AY78" s="1318"/>
      <c r="AZ78" s="1318"/>
      <c r="BA78" s="1318"/>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9"/>
      <c r="H79" s="1319"/>
      <c r="I79" s="1314"/>
      <c r="J79" s="1314"/>
      <c r="K79" s="1315"/>
      <c r="L79" s="1315"/>
      <c r="M79" s="1315"/>
      <c r="N79" s="1315"/>
      <c r="AN79" s="1318"/>
      <c r="AO79" s="1318"/>
      <c r="AP79" s="1318"/>
      <c r="AQ79" s="1318"/>
      <c r="AR79" s="1318"/>
      <c r="AS79" s="1318"/>
      <c r="AT79" s="1318"/>
      <c r="AU79" s="1318"/>
      <c r="AV79" s="1318"/>
      <c r="AW79" s="1318"/>
      <c r="AX79" s="1318"/>
      <c r="AY79" s="1318"/>
      <c r="AZ79" s="1318"/>
      <c r="BA79" s="1318"/>
      <c r="BB79" s="1316" t="s">
        <v>622</v>
      </c>
      <c r="BC79" s="1316"/>
      <c r="BD79" s="1316"/>
      <c r="BE79" s="1316"/>
      <c r="BF79" s="1316"/>
      <c r="BG79" s="1316"/>
      <c r="BH79" s="1316"/>
      <c r="BI79" s="1316"/>
      <c r="BJ79" s="1316"/>
      <c r="BK79" s="1316"/>
      <c r="BL79" s="1316"/>
      <c r="BM79" s="1316"/>
      <c r="BN79" s="1316"/>
      <c r="BO79" s="1316"/>
      <c r="BP79" s="1313">
        <v>6.9</v>
      </c>
      <c r="BQ79" s="1313"/>
      <c r="BR79" s="1313"/>
      <c r="BS79" s="1313"/>
      <c r="BT79" s="1313"/>
      <c r="BU79" s="1313"/>
      <c r="BV79" s="1313"/>
      <c r="BW79" s="1313"/>
      <c r="BX79" s="1313">
        <v>7.1</v>
      </c>
      <c r="BY79" s="1313"/>
      <c r="BZ79" s="1313"/>
      <c r="CA79" s="1313"/>
      <c r="CB79" s="1313"/>
      <c r="CC79" s="1313"/>
      <c r="CD79" s="1313"/>
      <c r="CE79" s="1313"/>
      <c r="CF79" s="1313">
        <v>7.4</v>
      </c>
      <c r="CG79" s="1313"/>
      <c r="CH79" s="1313"/>
      <c r="CI79" s="1313"/>
      <c r="CJ79" s="1313"/>
      <c r="CK79" s="1313"/>
      <c r="CL79" s="1313"/>
      <c r="CM79" s="1313"/>
      <c r="CN79" s="1313">
        <v>7.4</v>
      </c>
      <c r="CO79" s="1313"/>
      <c r="CP79" s="1313"/>
      <c r="CQ79" s="1313"/>
      <c r="CR79" s="1313"/>
      <c r="CS79" s="1313"/>
      <c r="CT79" s="1313"/>
      <c r="CU79" s="1313"/>
      <c r="CV79" s="1313">
        <v>8</v>
      </c>
      <c r="CW79" s="1313"/>
      <c r="CX79" s="1313"/>
      <c r="CY79" s="1313"/>
      <c r="CZ79" s="1313"/>
      <c r="DA79" s="1313"/>
      <c r="DB79" s="1313"/>
      <c r="DC79" s="1313"/>
    </row>
    <row r="80" spans="2:107" x14ac:dyDescent="0.15">
      <c r="B80" s="397"/>
      <c r="G80" s="1319"/>
      <c r="H80" s="1319"/>
      <c r="I80" s="1314"/>
      <c r="J80" s="1314"/>
      <c r="K80" s="1315"/>
      <c r="L80" s="1315"/>
      <c r="M80" s="1315"/>
      <c r="N80" s="1315"/>
      <c r="AN80" s="1318"/>
      <c r="AO80" s="1318"/>
      <c r="AP80" s="1318"/>
      <c r="AQ80" s="1318"/>
      <c r="AR80" s="1318"/>
      <c r="AS80" s="1318"/>
      <c r="AT80" s="1318"/>
      <c r="AU80" s="1318"/>
      <c r="AV80" s="1318"/>
      <c r="AW80" s="1318"/>
      <c r="AX80" s="1318"/>
      <c r="AY80" s="1318"/>
      <c r="AZ80" s="1318"/>
      <c r="BA80" s="1318"/>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lwApwoC8WQHCUtvXVs1sdgUSrSaypVBn0fwlOn1ciaKaui7DYlAdDNkOta6WofIPJtPAJlA1XTOxza+6qVCK+Q==" saltValue="C5yrt31i5kYzev3hcmi7d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0C91D-0492-4CF7-BE3D-EA532885FD7A}">
  <sheetPr>
    <tabColor theme="4"/>
    <pageSetUpPr fitToPage="1"/>
  </sheetPr>
  <dimension ref="A1:DR125"/>
  <sheetViews>
    <sheetView showGridLines="0" topLeftCell="A76"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pb3TzRZ2W35QO4sjPCNb2Dme9bPY0aufRZh8uXkaFXA2FUTaxCG/EQgMpV0N93OF+jsuB8ZyGyo99fU0J/ksLA==" saltValue="79higzHxYR+oi4jTy/Y6a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227C3-803C-4EB1-91CE-EA9E8F91F27A}">
  <sheetPr>
    <tabColor theme="4"/>
    <pageSetUpPr fitToPage="1"/>
  </sheetPr>
  <dimension ref="A1:DR125"/>
  <sheetViews>
    <sheetView showGridLines="0" tabSelected="1" view="pageBreakPreview" topLeftCell="A73" zoomScale="70" zoomScaleNormal="90" zoomScaleSheetLayoutView="70" workbookViewId="0">
      <selection activeCell="AE108" sqref="AE108"/>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BHiE71lqxYVVnbo8KFs/7lhX5ev/wZtBzBUONdkEWPmCnxtnDhynmBbM2qsOEWB5PZjjdxj3A2gacp7wDOxM1Q==" saltValue="7hniTVRC4A0Py1KxPSBKP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802605</v>
      </c>
      <c r="E3" s="162"/>
      <c r="F3" s="163">
        <v>310300</v>
      </c>
      <c r="G3" s="164"/>
      <c r="H3" s="165"/>
    </row>
    <row r="4" spans="1:8" x14ac:dyDescent="0.15">
      <c r="A4" s="166"/>
      <c r="B4" s="167"/>
      <c r="C4" s="168"/>
      <c r="D4" s="169">
        <v>46432</v>
      </c>
      <c r="E4" s="170"/>
      <c r="F4" s="171">
        <v>157576</v>
      </c>
      <c r="G4" s="172"/>
      <c r="H4" s="173"/>
    </row>
    <row r="5" spans="1:8" x14ac:dyDescent="0.15">
      <c r="A5" s="154" t="s">
        <v>559</v>
      </c>
      <c r="B5" s="159"/>
      <c r="C5" s="160"/>
      <c r="D5" s="161">
        <v>937111</v>
      </c>
      <c r="E5" s="162"/>
      <c r="F5" s="163">
        <v>317319</v>
      </c>
      <c r="G5" s="164"/>
      <c r="H5" s="165"/>
    </row>
    <row r="6" spans="1:8" x14ac:dyDescent="0.15">
      <c r="A6" s="166"/>
      <c r="B6" s="167"/>
      <c r="C6" s="168"/>
      <c r="D6" s="169">
        <v>73148</v>
      </c>
      <c r="E6" s="170"/>
      <c r="F6" s="171">
        <v>164214</v>
      </c>
      <c r="G6" s="172"/>
      <c r="H6" s="173"/>
    </row>
    <row r="7" spans="1:8" x14ac:dyDescent="0.15">
      <c r="A7" s="154" t="s">
        <v>560</v>
      </c>
      <c r="B7" s="159"/>
      <c r="C7" s="160"/>
      <c r="D7" s="161">
        <v>516461</v>
      </c>
      <c r="E7" s="162"/>
      <c r="F7" s="163">
        <v>289738</v>
      </c>
      <c r="G7" s="164"/>
      <c r="H7" s="165"/>
    </row>
    <row r="8" spans="1:8" x14ac:dyDescent="0.15">
      <c r="A8" s="166"/>
      <c r="B8" s="167"/>
      <c r="C8" s="168"/>
      <c r="D8" s="169">
        <v>166921</v>
      </c>
      <c r="E8" s="170"/>
      <c r="F8" s="171">
        <v>156238</v>
      </c>
      <c r="G8" s="172"/>
      <c r="H8" s="173"/>
    </row>
    <row r="9" spans="1:8" x14ac:dyDescent="0.15">
      <c r="A9" s="154" t="s">
        <v>561</v>
      </c>
      <c r="B9" s="159"/>
      <c r="C9" s="160"/>
      <c r="D9" s="161">
        <v>101684</v>
      </c>
      <c r="E9" s="162"/>
      <c r="F9" s="163">
        <v>316937</v>
      </c>
      <c r="G9" s="164"/>
      <c r="H9" s="165"/>
    </row>
    <row r="10" spans="1:8" x14ac:dyDescent="0.15">
      <c r="A10" s="166"/>
      <c r="B10" s="167"/>
      <c r="C10" s="168"/>
      <c r="D10" s="169">
        <v>71249</v>
      </c>
      <c r="E10" s="170"/>
      <c r="F10" s="171">
        <v>199150</v>
      </c>
      <c r="G10" s="172"/>
      <c r="H10" s="173"/>
    </row>
    <row r="11" spans="1:8" x14ac:dyDescent="0.15">
      <c r="A11" s="154" t="s">
        <v>562</v>
      </c>
      <c r="B11" s="159"/>
      <c r="C11" s="160"/>
      <c r="D11" s="161">
        <v>212579</v>
      </c>
      <c r="E11" s="162"/>
      <c r="F11" s="163">
        <v>332350</v>
      </c>
      <c r="G11" s="164"/>
      <c r="H11" s="165"/>
    </row>
    <row r="12" spans="1:8" x14ac:dyDescent="0.15">
      <c r="A12" s="166"/>
      <c r="B12" s="167"/>
      <c r="C12" s="174"/>
      <c r="D12" s="169">
        <v>10530</v>
      </c>
      <c r="E12" s="170"/>
      <c r="F12" s="171">
        <v>200453</v>
      </c>
      <c r="G12" s="172"/>
      <c r="H12" s="173"/>
    </row>
    <row r="13" spans="1:8" x14ac:dyDescent="0.15">
      <c r="A13" s="154"/>
      <c r="B13" s="159"/>
      <c r="C13" s="175"/>
      <c r="D13" s="176">
        <v>514088</v>
      </c>
      <c r="E13" s="177"/>
      <c r="F13" s="178">
        <v>313329</v>
      </c>
      <c r="G13" s="179"/>
      <c r="H13" s="165"/>
    </row>
    <row r="14" spans="1:8" x14ac:dyDescent="0.15">
      <c r="A14" s="166"/>
      <c r="B14" s="167"/>
      <c r="C14" s="168"/>
      <c r="D14" s="169">
        <v>73656</v>
      </c>
      <c r="E14" s="170"/>
      <c r="F14" s="171">
        <v>175526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10.19</v>
      </c>
      <c r="C19" s="180">
        <f>ROUND(VALUE(SUBSTITUTE(実質収支比率等に係る経年分析!G$48,"▲","-")),2)</f>
        <v>9.93</v>
      </c>
      <c r="D19" s="180">
        <f>ROUND(VALUE(SUBSTITUTE(実質収支比率等に係る経年分析!H$48,"▲","-")),2)</f>
        <v>14.6</v>
      </c>
      <c r="E19" s="180">
        <f>ROUND(VALUE(SUBSTITUTE(実質収支比率等に係る経年分析!I$48,"▲","-")),2)</f>
        <v>11.38</v>
      </c>
      <c r="F19" s="180">
        <f>ROUND(VALUE(SUBSTITUTE(実質収支比率等に係る経年分析!J$48,"▲","-")),2)</f>
        <v>17.48</v>
      </c>
    </row>
    <row r="20" spans="1:11" x14ac:dyDescent="0.15">
      <c r="A20" s="180" t="s">
        <v>55</v>
      </c>
      <c r="B20" s="180">
        <f>ROUND(VALUE(SUBSTITUTE(実質収支比率等に係る経年分析!F$47,"▲","-")),2)</f>
        <v>72.69</v>
      </c>
      <c r="C20" s="180">
        <f>ROUND(VALUE(SUBSTITUTE(実質収支比率等に係る経年分析!G$47,"▲","-")),2)</f>
        <v>63.34</v>
      </c>
      <c r="D20" s="180">
        <f>ROUND(VALUE(SUBSTITUTE(実質収支比率等に係る経年分析!H$47,"▲","-")),2)</f>
        <v>68.03</v>
      </c>
      <c r="E20" s="180">
        <f>ROUND(VALUE(SUBSTITUTE(実質収支比率等に係る経年分析!I$47,"▲","-")),2)</f>
        <v>74.59</v>
      </c>
      <c r="F20" s="180">
        <f>ROUND(VALUE(SUBSTITUTE(実質収支比率等に係る経年分析!J$47,"▲","-")),2)</f>
        <v>72.41</v>
      </c>
    </row>
    <row r="21" spans="1:11" x14ac:dyDescent="0.15">
      <c r="A21" s="180" t="s">
        <v>56</v>
      </c>
      <c r="B21" s="180">
        <f>IF(ISNUMBER(VALUE(SUBSTITUTE(実質収支比率等に係る経年分析!F$49,"▲","-"))),ROUND(VALUE(SUBSTITUTE(実質収支比率等に係る経年分析!F$49,"▲","-")),2),NA())</f>
        <v>6.3</v>
      </c>
      <c r="C21" s="180">
        <f>IF(ISNUMBER(VALUE(SUBSTITUTE(実質収支比率等に係る経年分析!G$49,"▲","-"))),ROUND(VALUE(SUBSTITUTE(実質収支比率等に係る経年分析!G$49,"▲","-")),2),NA())</f>
        <v>-10.27</v>
      </c>
      <c r="D21" s="180">
        <f>IF(ISNUMBER(VALUE(SUBSTITUTE(実質収支比率等に係る経年分析!H$49,"▲","-"))),ROUND(VALUE(SUBSTITUTE(実質収支比率等に係る経年分析!H$49,"▲","-")),2),NA())</f>
        <v>6.98</v>
      </c>
      <c r="E21" s="180">
        <f>IF(ISNUMBER(VALUE(SUBSTITUTE(実質収支比率等に係る経年分析!I$49,"▲","-"))),ROUND(VALUE(SUBSTITUTE(実質収支比率等に係る経年分析!I$49,"▲","-")),2),NA())</f>
        <v>4.6500000000000004</v>
      </c>
      <c r="F21" s="180">
        <f>IF(ISNUMBER(VALUE(SUBSTITUTE(実質収支比率等に係る経年分析!J$49,"▲","-"))),ROUND(VALUE(SUBSTITUTE(実質収支比率等に係る経年分析!J$49,"▲","-")),2),NA())</f>
        <v>8.8699999999999992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7.0000000000000007E-2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7.0000000000000007E-2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0.09</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2.92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10.18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11.38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17.47</v>
      </c>
    </row>
    <row r="36" spans="1:16" x14ac:dyDescent="0.15">
      <c r="A36" s="181" t="str">
        <f>IF(連結実質赤字比率に係る赤字・黒字の構成分析!C$34="",NA(),連結実質赤字比率に係る赤字・黒字の構成分析!C$34)</f>
        <v>航路事業特別会計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8.3699999999999992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4.41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7.36</v>
      </c>
      <c r="J36" s="181">
        <f>IF(ROUND(VALUE(SUBSTITUTE(連結実質赤字比率に係る赤字・黒字の構成分析!J$34,"▲", "-")), 2) &lt; 0, ABS(ROUND(VALUE(SUBSTITUTE(連結実質赤字比率に係る赤字・黒字の構成分析!J$34,"▲", "-")), 2)), NA())</f>
        <v>6.74</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145</v>
      </c>
      <c r="E42" s="182"/>
      <c r="F42" s="182"/>
      <c r="G42" s="182">
        <f>'実質公債費比率（分子）の構造'!L$52</f>
        <v>134</v>
      </c>
      <c r="H42" s="182"/>
      <c r="I42" s="182"/>
      <c r="J42" s="182">
        <f>'実質公債費比率（分子）の構造'!M$52</f>
        <v>138</v>
      </c>
      <c r="K42" s="182"/>
      <c r="L42" s="182"/>
      <c r="M42" s="182">
        <f>'実質公債費比率（分子）の構造'!N$52</f>
        <v>143</v>
      </c>
      <c r="N42" s="182"/>
      <c r="O42" s="182"/>
      <c r="P42" s="182">
        <f>'実質公債費比率（分子）の構造'!O$52</f>
        <v>148</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0</v>
      </c>
      <c r="C45" s="182"/>
      <c r="D45" s="182"/>
      <c r="E45" s="182">
        <f>'実質公債費比率（分子）の構造'!L$49</f>
        <v>0</v>
      </c>
      <c r="F45" s="182"/>
      <c r="G45" s="182"/>
      <c r="H45" s="182">
        <f>'実質公債費比率（分子）の構造'!M$49</f>
        <v>0</v>
      </c>
      <c r="I45" s="182"/>
      <c r="J45" s="182"/>
      <c r="K45" s="182">
        <f>'実質公債費比率（分子）の構造'!N$49</f>
        <v>0</v>
      </c>
      <c r="L45" s="182"/>
      <c r="M45" s="182"/>
      <c r="N45" s="182">
        <f>'実質公債費比率（分子）の構造'!O$49</f>
        <v>0</v>
      </c>
      <c r="O45" s="182"/>
      <c r="P45" s="182"/>
    </row>
    <row r="46" spans="1:16" x14ac:dyDescent="0.15">
      <c r="A46" s="182" t="s">
        <v>67</v>
      </c>
      <c r="B46" s="182">
        <f>'実質公債費比率（分子）の構造'!K$48</f>
        <v>46</v>
      </c>
      <c r="C46" s="182"/>
      <c r="D46" s="182"/>
      <c r="E46" s="182">
        <f>'実質公債費比率（分子）の構造'!L$48</f>
        <v>38</v>
      </c>
      <c r="F46" s="182"/>
      <c r="G46" s="182"/>
      <c r="H46" s="182">
        <f>'実質公債費比率（分子）の構造'!M$48</f>
        <v>32</v>
      </c>
      <c r="I46" s="182"/>
      <c r="J46" s="182"/>
      <c r="K46" s="182">
        <f>'実質公債費比率（分子）の構造'!N$48</f>
        <v>29</v>
      </c>
      <c r="L46" s="182"/>
      <c r="M46" s="182"/>
      <c r="N46" s="182">
        <f>'実質公債費比率（分子）の構造'!O$48</f>
        <v>31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125</v>
      </c>
      <c r="C49" s="182"/>
      <c r="D49" s="182"/>
      <c r="E49" s="182">
        <f>'実質公債費比率（分子）の構造'!L$45</f>
        <v>116</v>
      </c>
      <c r="F49" s="182"/>
      <c r="G49" s="182"/>
      <c r="H49" s="182">
        <f>'実質公債費比率（分子）の構造'!M$45</f>
        <v>133</v>
      </c>
      <c r="I49" s="182"/>
      <c r="J49" s="182"/>
      <c r="K49" s="182">
        <f>'実質公債費比率（分子）の構造'!N$45</f>
        <v>149</v>
      </c>
      <c r="L49" s="182"/>
      <c r="M49" s="182"/>
      <c r="N49" s="182">
        <f>'実質公債費比率（分子）の構造'!O$45</f>
        <v>154</v>
      </c>
      <c r="O49" s="182"/>
      <c r="P49" s="182"/>
    </row>
    <row r="50" spans="1:16" x14ac:dyDescent="0.15">
      <c r="A50" s="182" t="s">
        <v>71</v>
      </c>
      <c r="B50" s="182" t="e">
        <f>NA()</f>
        <v>#N/A</v>
      </c>
      <c r="C50" s="182">
        <f>IF(ISNUMBER('実質公債費比率（分子）の構造'!K$53),'実質公債費比率（分子）の構造'!K$53,NA())</f>
        <v>26</v>
      </c>
      <c r="D50" s="182" t="e">
        <f>NA()</f>
        <v>#N/A</v>
      </c>
      <c r="E50" s="182" t="e">
        <f>NA()</f>
        <v>#N/A</v>
      </c>
      <c r="F50" s="182">
        <f>IF(ISNUMBER('実質公債費比率（分子）の構造'!L$53),'実質公債費比率（分子）の構造'!L$53,NA())</f>
        <v>20</v>
      </c>
      <c r="G50" s="182" t="e">
        <f>NA()</f>
        <v>#N/A</v>
      </c>
      <c r="H50" s="182" t="e">
        <f>NA()</f>
        <v>#N/A</v>
      </c>
      <c r="I50" s="182">
        <f>IF(ISNUMBER('実質公債費比率（分子）の構造'!M$53),'実質公債費比率（分子）の構造'!M$53,NA())</f>
        <v>27</v>
      </c>
      <c r="J50" s="182" t="e">
        <f>NA()</f>
        <v>#N/A</v>
      </c>
      <c r="K50" s="182" t="e">
        <f>NA()</f>
        <v>#N/A</v>
      </c>
      <c r="L50" s="182">
        <f>IF(ISNUMBER('実質公債費比率（分子）の構造'!N$53),'実質公債費比率（分子）の構造'!N$53,NA())</f>
        <v>35</v>
      </c>
      <c r="M50" s="182" t="e">
        <f>NA()</f>
        <v>#N/A</v>
      </c>
      <c r="N50" s="182" t="e">
        <f>NA()</f>
        <v>#N/A</v>
      </c>
      <c r="O50" s="182">
        <f>IF(ISNUMBER('実質公債費比率（分子）の構造'!O$53),'実質公債費比率（分子）の構造'!O$53,NA())</f>
        <v>37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1132</v>
      </c>
      <c r="E56" s="181"/>
      <c r="F56" s="181"/>
      <c r="G56" s="181">
        <f>'将来負担比率（分子）の構造'!J$52</f>
        <v>1201</v>
      </c>
      <c r="H56" s="181"/>
      <c r="I56" s="181"/>
      <c r="J56" s="181">
        <f>'将来負担比率（分子）の構造'!K$52</f>
        <v>1110</v>
      </c>
      <c r="K56" s="181"/>
      <c r="L56" s="181"/>
      <c r="M56" s="181">
        <f>'将来負担比率（分子）の構造'!L$52</f>
        <v>1031</v>
      </c>
      <c r="N56" s="181"/>
      <c r="O56" s="181"/>
      <c r="P56" s="181">
        <f>'将来負担比率（分子）の構造'!M$52</f>
        <v>995</v>
      </c>
    </row>
    <row r="57" spans="1:16" x14ac:dyDescent="0.15">
      <c r="A57" s="181" t="s">
        <v>42</v>
      </c>
      <c r="B57" s="181"/>
      <c r="C57" s="181"/>
      <c r="D57" s="181">
        <f>'将来負担比率（分子）の構造'!I$51</f>
        <v>124</v>
      </c>
      <c r="E57" s="181"/>
      <c r="F57" s="181"/>
      <c r="G57" s="181">
        <f>'将来負担比率（分子）の構造'!J$51</f>
        <v>111</v>
      </c>
      <c r="H57" s="181"/>
      <c r="I57" s="181"/>
      <c r="J57" s="181">
        <f>'将来負担比率（分子）の構造'!K$51</f>
        <v>98</v>
      </c>
      <c r="K57" s="181"/>
      <c r="L57" s="181"/>
      <c r="M57" s="181">
        <f>'将来負担比率（分子）の構造'!L$51</f>
        <v>86</v>
      </c>
      <c r="N57" s="181"/>
      <c r="O57" s="181"/>
      <c r="P57" s="181">
        <f>'将来負担比率（分子）の構造'!M$51</f>
        <v>75</v>
      </c>
    </row>
    <row r="58" spans="1:16" x14ac:dyDescent="0.15">
      <c r="A58" s="181" t="s">
        <v>41</v>
      </c>
      <c r="B58" s="181"/>
      <c r="C58" s="181"/>
      <c r="D58" s="181">
        <f>'将来負担比率（分子）の構造'!I$50</f>
        <v>945</v>
      </c>
      <c r="E58" s="181"/>
      <c r="F58" s="181"/>
      <c r="G58" s="181">
        <f>'将来負担比率（分子）の構造'!J$50</f>
        <v>858</v>
      </c>
      <c r="H58" s="181"/>
      <c r="I58" s="181"/>
      <c r="J58" s="181">
        <f>'将来負担比率（分子）の構造'!K$50</f>
        <v>889</v>
      </c>
      <c r="K58" s="181"/>
      <c r="L58" s="181"/>
      <c r="M58" s="181">
        <f>'将来負担比率（分子）の構造'!L$50</f>
        <v>957</v>
      </c>
      <c r="N58" s="181"/>
      <c r="O58" s="181"/>
      <c r="P58" s="181">
        <f>'将来負担比率（分子）の構造'!M$50</f>
        <v>975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119</v>
      </c>
      <c r="C62" s="181"/>
      <c r="D62" s="181"/>
      <c r="E62" s="181">
        <f>'将来負担比率（分子）の構造'!J$45</f>
        <v>80</v>
      </c>
      <c r="F62" s="181"/>
      <c r="G62" s="181"/>
      <c r="H62" s="181">
        <f>'将来負担比率（分子）の構造'!K$45</f>
        <v>56</v>
      </c>
      <c r="I62" s="181"/>
      <c r="J62" s="181"/>
      <c r="K62" s="181">
        <f>'将来負担比率（分子）の構造'!L$45</f>
        <v>13</v>
      </c>
      <c r="L62" s="181"/>
      <c r="M62" s="181"/>
      <c r="N62" s="181">
        <f>'将来負担比率（分子）の構造'!M$45</f>
        <v>20</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301</v>
      </c>
      <c r="C64" s="181"/>
      <c r="D64" s="181"/>
      <c r="E64" s="181">
        <f>'将来負担比率（分子）の構造'!J$43</f>
        <v>278</v>
      </c>
      <c r="F64" s="181"/>
      <c r="G64" s="181"/>
      <c r="H64" s="181">
        <f>'将来負担比率（分子）の構造'!K$43</f>
        <v>264</v>
      </c>
      <c r="I64" s="181"/>
      <c r="J64" s="181"/>
      <c r="K64" s="181">
        <f>'将来負担比率（分子）の構造'!L$43</f>
        <v>215</v>
      </c>
      <c r="L64" s="181"/>
      <c r="M64" s="181"/>
      <c r="N64" s="181">
        <f>'将来負担比率（分子）の構造'!M$43</f>
        <v>222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1435</v>
      </c>
      <c r="C66" s="181"/>
      <c r="D66" s="181"/>
      <c r="E66" s="181">
        <f>'将来負担比率（分子）の構造'!J$41</f>
        <v>1527</v>
      </c>
      <c r="F66" s="181"/>
      <c r="G66" s="181"/>
      <c r="H66" s="181">
        <f>'将来負担比率（分子）の構造'!K$41</f>
        <v>1567</v>
      </c>
      <c r="I66" s="181"/>
      <c r="J66" s="181"/>
      <c r="K66" s="181">
        <f>'将来負担比率（分子）の構造'!L$41</f>
        <v>1486</v>
      </c>
      <c r="L66" s="181"/>
      <c r="M66" s="181"/>
      <c r="N66" s="181">
        <f>'将来負担比率（分子）の構造'!M$41</f>
        <v>1338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483</v>
      </c>
      <c r="C72" s="185">
        <f>基金残高に係る経年分析!G55</f>
        <v>538</v>
      </c>
      <c r="D72" s="185">
        <f>基金残高に係る経年分析!H55</f>
        <v>554</v>
      </c>
    </row>
    <row r="73" spans="1:16" x14ac:dyDescent="0.15">
      <c r="A73" s="184" t="s">
        <v>78</v>
      </c>
      <c r="B73" s="185">
        <f>基金残高に係る経年分析!F56</f>
        <v>220</v>
      </c>
      <c r="C73" s="185">
        <f>基金残高に係る経年分析!G56</f>
        <v>230</v>
      </c>
      <c r="D73" s="185">
        <f>基金残高に係る経年分析!H56</f>
        <v>230</v>
      </c>
    </row>
    <row r="74" spans="1:16" x14ac:dyDescent="0.15">
      <c r="A74" s="184" t="s">
        <v>79</v>
      </c>
      <c r="B74" s="185">
        <f>基金残高に係る経年分析!F57</f>
        <v>145</v>
      </c>
      <c r="C74" s="185">
        <f>基金残高に係る経年分析!G57</f>
        <v>148</v>
      </c>
      <c r="D74" s="185">
        <f>基金残高に係る経年分析!H57</f>
        <v>149</v>
      </c>
    </row>
  </sheetData>
  <sheetProtection algorithmName="SHA-512" hashValue="UIr3/tgFx+gzonlRK+3xxO5LYuf3lPSJAud4d7A+TR82TqWx6YjrfwoZTsZSujcN7vIBfXeMmDgasGC+FFlgEg==" saltValue="KcGLsS8gkZC9zOfo6agf9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19"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8" t="s">
        <v>226</v>
      </c>
      <c r="C5" s="749"/>
      <c r="D5" s="749"/>
      <c r="E5" s="749"/>
      <c r="F5" s="749"/>
      <c r="G5" s="749"/>
      <c r="H5" s="749"/>
      <c r="I5" s="749"/>
      <c r="J5" s="749"/>
      <c r="K5" s="749"/>
      <c r="L5" s="749"/>
      <c r="M5" s="749"/>
      <c r="N5" s="749"/>
      <c r="O5" s="749"/>
      <c r="P5" s="749"/>
      <c r="Q5" s="750"/>
      <c r="R5" s="735">
        <v>82880</v>
      </c>
      <c r="S5" s="736"/>
      <c r="T5" s="736"/>
      <c r="U5" s="736"/>
      <c r="V5" s="736"/>
      <c r="W5" s="736"/>
      <c r="X5" s="736"/>
      <c r="Y5" s="779"/>
      <c r="Z5" s="797">
        <v>4.9000000000000004</v>
      </c>
      <c r="AA5" s="797"/>
      <c r="AB5" s="797"/>
      <c r="AC5" s="797"/>
      <c r="AD5" s="798">
        <v>77523</v>
      </c>
      <c r="AE5" s="798"/>
      <c r="AF5" s="798"/>
      <c r="AG5" s="798"/>
      <c r="AH5" s="798"/>
      <c r="AI5" s="798"/>
      <c r="AJ5" s="798"/>
      <c r="AK5" s="798"/>
      <c r="AL5" s="780">
        <v>10.1</v>
      </c>
      <c r="AM5" s="753"/>
      <c r="AN5" s="753"/>
      <c r="AO5" s="781"/>
      <c r="AP5" s="748" t="s">
        <v>227</v>
      </c>
      <c r="AQ5" s="749"/>
      <c r="AR5" s="749"/>
      <c r="AS5" s="749"/>
      <c r="AT5" s="749"/>
      <c r="AU5" s="749"/>
      <c r="AV5" s="749"/>
      <c r="AW5" s="749"/>
      <c r="AX5" s="749"/>
      <c r="AY5" s="749"/>
      <c r="AZ5" s="749"/>
      <c r="BA5" s="749"/>
      <c r="BB5" s="749"/>
      <c r="BC5" s="749"/>
      <c r="BD5" s="749"/>
      <c r="BE5" s="749"/>
      <c r="BF5" s="750"/>
      <c r="BG5" s="680">
        <v>77523</v>
      </c>
      <c r="BH5" s="681"/>
      <c r="BI5" s="681"/>
      <c r="BJ5" s="681"/>
      <c r="BK5" s="681"/>
      <c r="BL5" s="681"/>
      <c r="BM5" s="681"/>
      <c r="BN5" s="682"/>
      <c r="BO5" s="713">
        <v>93.5</v>
      </c>
      <c r="BP5" s="713"/>
      <c r="BQ5" s="713"/>
      <c r="BR5" s="713"/>
      <c r="BS5" s="714" t="s">
        <v>139</v>
      </c>
      <c r="BT5" s="714"/>
      <c r="BU5" s="714"/>
      <c r="BV5" s="714"/>
      <c r="BW5" s="714"/>
      <c r="BX5" s="714"/>
      <c r="BY5" s="714"/>
      <c r="BZ5" s="714"/>
      <c r="CA5" s="714"/>
      <c r="CB5" s="768"/>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6156</v>
      </c>
      <c r="S6" s="681"/>
      <c r="T6" s="681"/>
      <c r="U6" s="681"/>
      <c r="V6" s="681"/>
      <c r="W6" s="681"/>
      <c r="X6" s="681"/>
      <c r="Y6" s="682"/>
      <c r="Z6" s="713">
        <v>0.4</v>
      </c>
      <c r="AA6" s="713"/>
      <c r="AB6" s="713"/>
      <c r="AC6" s="713"/>
      <c r="AD6" s="714">
        <v>6156</v>
      </c>
      <c r="AE6" s="714"/>
      <c r="AF6" s="714"/>
      <c r="AG6" s="714"/>
      <c r="AH6" s="714"/>
      <c r="AI6" s="714"/>
      <c r="AJ6" s="714"/>
      <c r="AK6" s="714"/>
      <c r="AL6" s="683">
        <v>0.8</v>
      </c>
      <c r="AM6" s="684"/>
      <c r="AN6" s="684"/>
      <c r="AO6" s="715"/>
      <c r="AP6" s="677" t="s">
        <v>232</v>
      </c>
      <c r="AQ6" s="678"/>
      <c r="AR6" s="678"/>
      <c r="AS6" s="678"/>
      <c r="AT6" s="678"/>
      <c r="AU6" s="678"/>
      <c r="AV6" s="678"/>
      <c r="AW6" s="678"/>
      <c r="AX6" s="678"/>
      <c r="AY6" s="678"/>
      <c r="AZ6" s="678"/>
      <c r="BA6" s="678"/>
      <c r="BB6" s="678"/>
      <c r="BC6" s="678"/>
      <c r="BD6" s="678"/>
      <c r="BE6" s="678"/>
      <c r="BF6" s="679"/>
      <c r="BG6" s="680">
        <v>77523</v>
      </c>
      <c r="BH6" s="681"/>
      <c r="BI6" s="681"/>
      <c r="BJ6" s="681"/>
      <c r="BK6" s="681"/>
      <c r="BL6" s="681"/>
      <c r="BM6" s="681"/>
      <c r="BN6" s="682"/>
      <c r="BO6" s="713">
        <v>93.5</v>
      </c>
      <c r="BP6" s="713"/>
      <c r="BQ6" s="713"/>
      <c r="BR6" s="713"/>
      <c r="BS6" s="714" t="s">
        <v>139</v>
      </c>
      <c r="BT6" s="714"/>
      <c r="BU6" s="714"/>
      <c r="BV6" s="714"/>
      <c r="BW6" s="714"/>
      <c r="BX6" s="714"/>
      <c r="BY6" s="714"/>
      <c r="BZ6" s="714"/>
      <c r="CA6" s="714"/>
      <c r="CB6" s="768"/>
      <c r="CD6" s="738" t="s">
        <v>233</v>
      </c>
      <c r="CE6" s="739"/>
      <c r="CF6" s="739"/>
      <c r="CG6" s="739"/>
      <c r="CH6" s="739"/>
      <c r="CI6" s="739"/>
      <c r="CJ6" s="739"/>
      <c r="CK6" s="739"/>
      <c r="CL6" s="739"/>
      <c r="CM6" s="739"/>
      <c r="CN6" s="739"/>
      <c r="CO6" s="739"/>
      <c r="CP6" s="739"/>
      <c r="CQ6" s="740"/>
      <c r="CR6" s="680">
        <v>32722</v>
      </c>
      <c r="CS6" s="681"/>
      <c r="CT6" s="681"/>
      <c r="CU6" s="681"/>
      <c r="CV6" s="681"/>
      <c r="CW6" s="681"/>
      <c r="CX6" s="681"/>
      <c r="CY6" s="682"/>
      <c r="CZ6" s="780">
        <v>2.1</v>
      </c>
      <c r="DA6" s="753"/>
      <c r="DB6" s="753"/>
      <c r="DC6" s="783"/>
      <c r="DD6" s="686" t="s">
        <v>139</v>
      </c>
      <c r="DE6" s="681"/>
      <c r="DF6" s="681"/>
      <c r="DG6" s="681"/>
      <c r="DH6" s="681"/>
      <c r="DI6" s="681"/>
      <c r="DJ6" s="681"/>
      <c r="DK6" s="681"/>
      <c r="DL6" s="681"/>
      <c r="DM6" s="681"/>
      <c r="DN6" s="681"/>
      <c r="DO6" s="681"/>
      <c r="DP6" s="682"/>
      <c r="DQ6" s="686">
        <v>32722</v>
      </c>
      <c r="DR6" s="681"/>
      <c r="DS6" s="681"/>
      <c r="DT6" s="681"/>
      <c r="DU6" s="681"/>
      <c r="DV6" s="681"/>
      <c r="DW6" s="681"/>
      <c r="DX6" s="681"/>
      <c r="DY6" s="681"/>
      <c r="DZ6" s="681"/>
      <c r="EA6" s="681"/>
      <c r="EB6" s="681"/>
      <c r="EC6" s="727"/>
    </row>
    <row r="7" spans="2:143" ht="11.25" customHeight="1" x14ac:dyDescent="0.15">
      <c r="B7" s="677" t="s">
        <v>234</v>
      </c>
      <c r="C7" s="678"/>
      <c r="D7" s="678"/>
      <c r="E7" s="678"/>
      <c r="F7" s="678"/>
      <c r="G7" s="678"/>
      <c r="H7" s="678"/>
      <c r="I7" s="678"/>
      <c r="J7" s="678"/>
      <c r="K7" s="678"/>
      <c r="L7" s="678"/>
      <c r="M7" s="678"/>
      <c r="N7" s="678"/>
      <c r="O7" s="678"/>
      <c r="P7" s="678"/>
      <c r="Q7" s="679"/>
      <c r="R7" s="680">
        <v>35</v>
      </c>
      <c r="S7" s="681"/>
      <c r="T7" s="681"/>
      <c r="U7" s="681"/>
      <c r="V7" s="681"/>
      <c r="W7" s="681"/>
      <c r="X7" s="681"/>
      <c r="Y7" s="682"/>
      <c r="Z7" s="713">
        <v>0</v>
      </c>
      <c r="AA7" s="713"/>
      <c r="AB7" s="713"/>
      <c r="AC7" s="713"/>
      <c r="AD7" s="714">
        <v>35</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37334</v>
      </c>
      <c r="BH7" s="681"/>
      <c r="BI7" s="681"/>
      <c r="BJ7" s="681"/>
      <c r="BK7" s="681"/>
      <c r="BL7" s="681"/>
      <c r="BM7" s="681"/>
      <c r="BN7" s="682"/>
      <c r="BO7" s="713">
        <v>45</v>
      </c>
      <c r="BP7" s="713"/>
      <c r="BQ7" s="713"/>
      <c r="BR7" s="713"/>
      <c r="BS7" s="714" t="s">
        <v>148</v>
      </c>
      <c r="BT7" s="714"/>
      <c r="BU7" s="714"/>
      <c r="BV7" s="714"/>
      <c r="BW7" s="714"/>
      <c r="BX7" s="714"/>
      <c r="BY7" s="714"/>
      <c r="BZ7" s="714"/>
      <c r="CA7" s="714"/>
      <c r="CB7" s="768"/>
      <c r="CD7" s="719" t="s">
        <v>236</v>
      </c>
      <c r="CE7" s="720"/>
      <c r="CF7" s="720"/>
      <c r="CG7" s="720"/>
      <c r="CH7" s="720"/>
      <c r="CI7" s="720"/>
      <c r="CJ7" s="720"/>
      <c r="CK7" s="720"/>
      <c r="CL7" s="720"/>
      <c r="CM7" s="720"/>
      <c r="CN7" s="720"/>
      <c r="CO7" s="720"/>
      <c r="CP7" s="720"/>
      <c r="CQ7" s="721"/>
      <c r="CR7" s="680">
        <v>456869</v>
      </c>
      <c r="CS7" s="681"/>
      <c r="CT7" s="681"/>
      <c r="CU7" s="681"/>
      <c r="CV7" s="681"/>
      <c r="CW7" s="681"/>
      <c r="CX7" s="681"/>
      <c r="CY7" s="682"/>
      <c r="CZ7" s="713">
        <v>29.5</v>
      </c>
      <c r="DA7" s="713"/>
      <c r="DB7" s="713"/>
      <c r="DC7" s="713"/>
      <c r="DD7" s="686">
        <v>4710</v>
      </c>
      <c r="DE7" s="681"/>
      <c r="DF7" s="681"/>
      <c r="DG7" s="681"/>
      <c r="DH7" s="681"/>
      <c r="DI7" s="681"/>
      <c r="DJ7" s="681"/>
      <c r="DK7" s="681"/>
      <c r="DL7" s="681"/>
      <c r="DM7" s="681"/>
      <c r="DN7" s="681"/>
      <c r="DO7" s="681"/>
      <c r="DP7" s="682"/>
      <c r="DQ7" s="686">
        <v>318674</v>
      </c>
      <c r="DR7" s="681"/>
      <c r="DS7" s="681"/>
      <c r="DT7" s="681"/>
      <c r="DU7" s="681"/>
      <c r="DV7" s="681"/>
      <c r="DW7" s="681"/>
      <c r="DX7" s="681"/>
      <c r="DY7" s="681"/>
      <c r="DZ7" s="681"/>
      <c r="EA7" s="681"/>
      <c r="EB7" s="681"/>
      <c r="EC7" s="727"/>
    </row>
    <row r="8" spans="2:143" ht="11.25" customHeight="1" x14ac:dyDescent="0.15">
      <c r="B8" s="677" t="s">
        <v>237</v>
      </c>
      <c r="C8" s="678"/>
      <c r="D8" s="678"/>
      <c r="E8" s="678"/>
      <c r="F8" s="678"/>
      <c r="G8" s="678"/>
      <c r="H8" s="678"/>
      <c r="I8" s="678"/>
      <c r="J8" s="678"/>
      <c r="K8" s="678"/>
      <c r="L8" s="678"/>
      <c r="M8" s="678"/>
      <c r="N8" s="678"/>
      <c r="O8" s="678"/>
      <c r="P8" s="678"/>
      <c r="Q8" s="679"/>
      <c r="R8" s="680">
        <v>107</v>
      </c>
      <c r="S8" s="681"/>
      <c r="T8" s="681"/>
      <c r="U8" s="681"/>
      <c r="V8" s="681"/>
      <c r="W8" s="681"/>
      <c r="X8" s="681"/>
      <c r="Y8" s="682"/>
      <c r="Z8" s="713">
        <v>0</v>
      </c>
      <c r="AA8" s="713"/>
      <c r="AB8" s="713"/>
      <c r="AC8" s="713"/>
      <c r="AD8" s="714">
        <v>107</v>
      </c>
      <c r="AE8" s="714"/>
      <c r="AF8" s="714"/>
      <c r="AG8" s="714"/>
      <c r="AH8" s="714"/>
      <c r="AI8" s="714"/>
      <c r="AJ8" s="714"/>
      <c r="AK8" s="714"/>
      <c r="AL8" s="683">
        <v>0</v>
      </c>
      <c r="AM8" s="684"/>
      <c r="AN8" s="684"/>
      <c r="AO8" s="715"/>
      <c r="AP8" s="677" t="s">
        <v>238</v>
      </c>
      <c r="AQ8" s="678"/>
      <c r="AR8" s="678"/>
      <c r="AS8" s="678"/>
      <c r="AT8" s="678"/>
      <c r="AU8" s="678"/>
      <c r="AV8" s="678"/>
      <c r="AW8" s="678"/>
      <c r="AX8" s="678"/>
      <c r="AY8" s="678"/>
      <c r="AZ8" s="678"/>
      <c r="BA8" s="678"/>
      <c r="BB8" s="678"/>
      <c r="BC8" s="678"/>
      <c r="BD8" s="678"/>
      <c r="BE8" s="678"/>
      <c r="BF8" s="679"/>
      <c r="BG8" s="680">
        <v>1200</v>
      </c>
      <c r="BH8" s="681"/>
      <c r="BI8" s="681"/>
      <c r="BJ8" s="681"/>
      <c r="BK8" s="681"/>
      <c r="BL8" s="681"/>
      <c r="BM8" s="681"/>
      <c r="BN8" s="682"/>
      <c r="BO8" s="713">
        <v>1.4</v>
      </c>
      <c r="BP8" s="713"/>
      <c r="BQ8" s="713"/>
      <c r="BR8" s="713"/>
      <c r="BS8" s="686" t="s">
        <v>239</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198268</v>
      </c>
      <c r="CS8" s="681"/>
      <c r="CT8" s="681"/>
      <c r="CU8" s="681"/>
      <c r="CV8" s="681"/>
      <c r="CW8" s="681"/>
      <c r="CX8" s="681"/>
      <c r="CY8" s="682"/>
      <c r="CZ8" s="713">
        <v>12.8</v>
      </c>
      <c r="DA8" s="713"/>
      <c r="DB8" s="713"/>
      <c r="DC8" s="713"/>
      <c r="DD8" s="686" t="s">
        <v>148</v>
      </c>
      <c r="DE8" s="681"/>
      <c r="DF8" s="681"/>
      <c r="DG8" s="681"/>
      <c r="DH8" s="681"/>
      <c r="DI8" s="681"/>
      <c r="DJ8" s="681"/>
      <c r="DK8" s="681"/>
      <c r="DL8" s="681"/>
      <c r="DM8" s="681"/>
      <c r="DN8" s="681"/>
      <c r="DO8" s="681"/>
      <c r="DP8" s="682"/>
      <c r="DQ8" s="686">
        <v>145862</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117</v>
      </c>
      <c r="S9" s="681"/>
      <c r="T9" s="681"/>
      <c r="U9" s="681"/>
      <c r="V9" s="681"/>
      <c r="W9" s="681"/>
      <c r="X9" s="681"/>
      <c r="Y9" s="682"/>
      <c r="Z9" s="713">
        <v>0</v>
      </c>
      <c r="AA9" s="713"/>
      <c r="AB9" s="713"/>
      <c r="AC9" s="713"/>
      <c r="AD9" s="714">
        <v>117</v>
      </c>
      <c r="AE9" s="714"/>
      <c r="AF9" s="714"/>
      <c r="AG9" s="714"/>
      <c r="AH9" s="714"/>
      <c r="AI9" s="714"/>
      <c r="AJ9" s="714"/>
      <c r="AK9" s="714"/>
      <c r="AL9" s="683">
        <v>0</v>
      </c>
      <c r="AM9" s="684"/>
      <c r="AN9" s="684"/>
      <c r="AO9" s="715"/>
      <c r="AP9" s="677" t="s">
        <v>242</v>
      </c>
      <c r="AQ9" s="678"/>
      <c r="AR9" s="678"/>
      <c r="AS9" s="678"/>
      <c r="AT9" s="678"/>
      <c r="AU9" s="678"/>
      <c r="AV9" s="678"/>
      <c r="AW9" s="678"/>
      <c r="AX9" s="678"/>
      <c r="AY9" s="678"/>
      <c r="AZ9" s="678"/>
      <c r="BA9" s="678"/>
      <c r="BB9" s="678"/>
      <c r="BC9" s="678"/>
      <c r="BD9" s="678"/>
      <c r="BE9" s="678"/>
      <c r="BF9" s="679"/>
      <c r="BG9" s="680">
        <v>33221</v>
      </c>
      <c r="BH9" s="681"/>
      <c r="BI9" s="681"/>
      <c r="BJ9" s="681"/>
      <c r="BK9" s="681"/>
      <c r="BL9" s="681"/>
      <c r="BM9" s="681"/>
      <c r="BN9" s="682"/>
      <c r="BO9" s="713">
        <v>40.1</v>
      </c>
      <c r="BP9" s="713"/>
      <c r="BQ9" s="713"/>
      <c r="BR9" s="713"/>
      <c r="BS9" s="686" t="s">
        <v>139</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103536</v>
      </c>
      <c r="CS9" s="681"/>
      <c r="CT9" s="681"/>
      <c r="CU9" s="681"/>
      <c r="CV9" s="681"/>
      <c r="CW9" s="681"/>
      <c r="CX9" s="681"/>
      <c r="CY9" s="682"/>
      <c r="CZ9" s="713">
        <v>6.7</v>
      </c>
      <c r="DA9" s="713"/>
      <c r="DB9" s="713"/>
      <c r="DC9" s="713"/>
      <c r="DD9" s="686" t="s">
        <v>148</v>
      </c>
      <c r="DE9" s="681"/>
      <c r="DF9" s="681"/>
      <c r="DG9" s="681"/>
      <c r="DH9" s="681"/>
      <c r="DI9" s="681"/>
      <c r="DJ9" s="681"/>
      <c r="DK9" s="681"/>
      <c r="DL9" s="681"/>
      <c r="DM9" s="681"/>
      <c r="DN9" s="681"/>
      <c r="DO9" s="681"/>
      <c r="DP9" s="682"/>
      <c r="DQ9" s="686">
        <v>95027</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139</v>
      </c>
      <c r="S10" s="681"/>
      <c r="T10" s="681"/>
      <c r="U10" s="681"/>
      <c r="V10" s="681"/>
      <c r="W10" s="681"/>
      <c r="X10" s="681"/>
      <c r="Y10" s="682"/>
      <c r="Z10" s="713" t="s">
        <v>148</v>
      </c>
      <c r="AA10" s="713"/>
      <c r="AB10" s="713"/>
      <c r="AC10" s="713"/>
      <c r="AD10" s="714" t="s">
        <v>148</v>
      </c>
      <c r="AE10" s="714"/>
      <c r="AF10" s="714"/>
      <c r="AG10" s="714"/>
      <c r="AH10" s="714"/>
      <c r="AI10" s="714"/>
      <c r="AJ10" s="714"/>
      <c r="AK10" s="714"/>
      <c r="AL10" s="683" t="s">
        <v>148</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2799</v>
      </c>
      <c r="BH10" s="681"/>
      <c r="BI10" s="681"/>
      <c r="BJ10" s="681"/>
      <c r="BK10" s="681"/>
      <c r="BL10" s="681"/>
      <c r="BM10" s="681"/>
      <c r="BN10" s="682"/>
      <c r="BO10" s="713">
        <v>3.4</v>
      </c>
      <c r="BP10" s="713"/>
      <c r="BQ10" s="713"/>
      <c r="BR10" s="713"/>
      <c r="BS10" s="686" t="s">
        <v>148</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t="s">
        <v>148</v>
      </c>
      <c r="CS10" s="681"/>
      <c r="CT10" s="681"/>
      <c r="CU10" s="681"/>
      <c r="CV10" s="681"/>
      <c r="CW10" s="681"/>
      <c r="CX10" s="681"/>
      <c r="CY10" s="682"/>
      <c r="CZ10" s="713" t="s">
        <v>239</v>
      </c>
      <c r="DA10" s="713"/>
      <c r="DB10" s="713"/>
      <c r="DC10" s="713"/>
      <c r="DD10" s="686" t="s">
        <v>148</v>
      </c>
      <c r="DE10" s="681"/>
      <c r="DF10" s="681"/>
      <c r="DG10" s="681"/>
      <c r="DH10" s="681"/>
      <c r="DI10" s="681"/>
      <c r="DJ10" s="681"/>
      <c r="DK10" s="681"/>
      <c r="DL10" s="681"/>
      <c r="DM10" s="681"/>
      <c r="DN10" s="681"/>
      <c r="DO10" s="681"/>
      <c r="DP10" s="682"/>
      <c r="DQ10" s="686" t="s">
        <v>139</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16645</v>
      </c>
      <c r="S11" s="681"/>
      <c r="T11" s="681"/>
      <c r="U11" s="681"/>
      <c r="V11" s="681"/>
      <c r="W11" s="681"/>
      <c r="X11" s="681"/>
      <c r="Y11" s="682"/>
      <c r="Z11" s="683">
        <v>1</v>
      </c>
      <c r="AA11" s="684"/>
      <c r="AB11" s="684"/>
      <c r="AC11" s="685"/>
      <c r="AD11" s="686">
        <v>16645</v>
      </c>
      <c r="AE11" s="681"/>
      <c r="AF11" s="681"/>
      <c r="AG11" s="681"/>
      <c r="AH11" s="681"/>
      <c r="AI11" s="681"/>
      <c r="AJ11" s="681"/>
      <c r="AK11" s="682"/>
      <c r="AL11" s="683">
        <v>2.2000000000000002</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114</v>
      </c>
      <c r="BH11" s="681"/>
      <c r="BI11" s="681"/>
      <c r="BJ11" s="681"/>
      <c r="BK11" s="681"/>
      <c r="BL11" s="681"/>
      <c r="BM11" s="681"/>
      <c r="BN11" s="682"/>
      <c r="BO11" s="713">
        <v>0.1</v>
      </c>
      <c r="BP11" s="713"/>
      <c r="BQ11" s="713"/>
      <c r="BR11" s="713"/>
      <c r="BS11" s="686" t="s">
        <v>148</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108293</v>
      </c>
      <c r="CS11" s="681"/>
      <c r="CT11" s="681"/>
      <c r="CU11" s="681"/>
      <c r="CV11" s="681"/>
      <c r="CW11" s="681"/>
      <c r="CX11" s="681"/>
      <c r="CY11" s="682"/>
      <c r="CZ11" s="713">
        <v>7</v>
      </c>
      <c r="DA11" s="713"/>
      <c r="DB11" s="713"/>
      <c r="DC11" s="713"/>
      <c r="DD11" s="686">
        <v>66014</v>
      </c>
      <c r="DE11" s="681"/>
      <c r="DF11" s="681"/>
      <c r="DG11" s="681"/>
      <c r="DH11" s="681"/>
      <c r="DI11" s="681"/>
      <c r="DJ11" s="681"/>
      <c r="DK11" s="681"/>
      <c r="DL11" s="681"/>
      <c r="DM11" s="681"/>
      <c r="DN11" s="681"/>
      <c r="DO11" s="681"/>
      <c r="DP11" s="682"/>
      <c r="DQ11" s="686">
        <v>30953</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t="s">
        <v>139</v>
      </c>
      <c r="S12" s="681"/>
      <c r="T12" s="681"/>
      <c r="U12" s="681"/>
      <c r="V12" s="681"/>
      <c r="W12" s="681"/>
      <c r="X12" s="681"/>
      <c r="Y12" s="682"/>
      <c r="Z12" s="713" t="s">
        <v>148</v>
      </c>
      <c r="AA12" s="713"/>
      <c r="AB12" s="713"/>
      <c r="AC12" s="713"/>
      <c r="AD12" s="714" t="s">
        <v>148</v>
      </c>
      <c r="AE12" s="714"/>
      <c r="AF12" s="714"/>
      <c r="AG12" s="714"/>
      <c r="AH12" s="714"/>
      <c r="AI12" s="714"/>
      <c r="AJ12" s="714"/>
      <c r="AK12" s="714"/>
      <c r="AL12" s="683" t="s">
        <v>239</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33909</v>
      </c>
      <c r="BH12" s="681"/>
      <c r="BI12" s="681"/>
      <c r="BJ12" s="681"/>
      <c r="BK12" s="681"/>
      <c r="BL12" s="681"/>
      <c r="BM12" s="681"/>
      <c r="BN12" s="682"/>
      <c r="BO12" s="713">
        <v>40.9</v>
      </c>
      <c r="BP12" s="713"/>
      <c r="BQ12" s="713"/>
      <c r="BR12" s="713"/>
      <c r="BS12" s="686" t="s">
        <v>239</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136392</v>
      </c>
      <c r="CS12" s="681"/>
      <c r="CT12" s="681"/>
      <c r="CU12" s="681"/>
      <c r="CV12" s="681"/>
      <c r="CW12" s="681"/>
      <c r="CX12" s="681"/>
      <c r="CY12" s="682"/>
      <c r="CZ12" s="713">
        <v>8.8000000000000007</v>
      </c>
      <c r="DA12" s="713"/>
      <c r="DB12" s="713"/>
      <c r="DC12" s="713"/>
      <c r="DD12" s="686" t="s">
        <v>148</v>
      </c>
      <c r="DE12" s="681"/>
      <c r="DF12" s="681"/>
      <c r="DG12" s="681"/>
      <c r="DH12" s="681"/>
      <c r="DI12" s="681"/>
      <c r="DJ12" s="681"/>
      <c r="DK12" s="681"/>
      <c r="DL12" s="681"/>
      <c r="DM12" s="681"/>
      <c r="DN12" s="681"/>
      <c r="DO12" s="681"/>
      <c r="DP12" s="682"/>
      <c r="DQ12" s="686">
        <v>37512</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139</v>
      </c>
      <c r="S13" s="681"/>
      <c r="T13" s="681"/>
      <c r="U13" s="681"/>
      <c r="V13" s="681"/>
      <c r="W13" s="681"/>
      <c r="X13" s="681"/>
      <c r="Y13" s="682"/>
      <c r="Z13" s="713" t="s">
        <v>139</v>
      </c>
      <c r="AA13" s="713"/>
      <c r="AB13" s="713"/>
      <c r="AC13" s="713"/>
      <c r="AD13" s="714" t="s">
        <v>139</v>
      </c>
      <c r="AE13" s="714"/>
      <c r="AF13" s="714"/>
      <c r="AG13" s="714"/>
      <c r="AH13" s="714"/>
      <c r="AI13" s="714"/>
      <c r="AJ13" s="714"/>
      <c r="AK13" s="714"/>
      <c r="AL13" s="683" t="s">
        <v>148</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33890</v>
      </c>
      <c r="BH13" s="681"/>
      <c r="BI13" s="681"/>
      <c r="BJ13" s="681"/>
      <c r="BK13" s="681"/>
      <c r="BL13" s="681"/>
      <c r="BM13" s="681"/>
      <c r="BN13" s="682"/>
      <c r="BO13" s="713">
        <v>40.9</v>
      </c>
      <c r="BP13" s="713"/>
      <c r="BQ13" s="713"/>
      <c r="BR13" s="713"/>
      <c r="BS13" s="686" t="s">
        <v>239</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127854</v>
      </c>
      <c r="CS13" s="681"/>
      <c r="CT13" s="681"/>
      <c r="CU13" s="681"/>
      <c r="CV13" s="681"/>
      <c r="CW13" s="681"/>
      <c r="CX13" s="681"/>
      <c r="CY13" s="682"/>
      <c r="CZ13" s="713">
        <v>8.3000000000000007</v>
      </c>
      <c r="DA13" s="713"/>
      <c r="DB13" s="713"/>
      <c r="DC13" s="713"/>
      <c r="DD13" s="686">
        <v>82760</v>
      </c>
      <c r="DE13" s="681"/>
      <c r="DF13" s="681"/>
      <c r="DG13" s="681"/>
      <c r="DH13" s="681"/>
      <c r="DI13" s="681"/>
      <c r="DJ13" s="681"/>
      <c r="DK13" s="681"/>
      <c r="DL13" s="681"/>
      <c r="DM13" s="681"/>
      <c r="DN13" s="681"/>
      <c r="DO13" s="681"/>
      <c r="DP13" s="682"/>
      <c r="DQ13" s="686">
        <v>42089</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t="s">
        <v>148</v>
      </c>
      <c r="S14" s="681"/>
      <c r="T14" s="681"/>
      <c r="U14" s="681"/>
      <c r="V14" s="681"/>
      <c r="W14" s="681"/>
      <c r="X14" s="681"/>
      <c r="Y14" s="682"/>
      <c r="Z14" s="713" t="s">
        <v>239</v>
      </c>
      <c r="AA14" s="713"/>
      <c r="AB14" s="713"/>
      <c r="AC14" s="713"/>
      <c r="AD14" s="714" t="s">
        <v>148</v>
      </c>
      <c r="AE14" s="714"/>
      <c r="AF14" s="714"/>
      <c r="AG14" s="714"/>
      <c r="AH14" s="714"/>
      <c r="AI14" s="714"/>
      <c r="AJ14" s="714"/>
      <c r="AK14" s="714"/>
      <c r="AL14" s="683" t="s">
        <v>148</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3134</v>
      </c>
      <c r="BH14" s="681"/>
      <c r="BI14" s="681"/>
      <c r="BJ14" s="681"/>
      <c r="BK14" s="681"/>
      <c r="BL14" s="681"/>
      <c r="BM14" s="681"/>
      <c r="BN14" s="682"/>
      <c r="BO14" s="713">
        <v>3.8</v>
      </c>
      <c r="BP14" s="713"/>
      <c r="BQ14" s="713"/>
      <c r="BR14" s="713"/>
      <c r="BS14" s="686" t="s">
        <v>148</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48721</v>
      </c>
      <c r="CS14" s="681"/>
      <c r="CT14" s="681"/>
      <c r="CU14" s="681"/>
      <c r="CV14" s="681"/>
      <c r="CW14" s="681"/>
      <c r="CX14" s="681"/>
      <c r="CY14" s="682"/>
      <c r="CZ14" s="713">
        <v>3.1</v>
      </c>
      <c r="DA14" s="713"/>
      <c r="DB14" s="713"/>
      <c r="DC14" s="713"/>
      <c r="DD14" s="686" t="s">
        <v>239</v>
      </c>
      <c r="DE14" s="681"/>
      <c r="DF14" s="681"/>
      <c r="DG14" s="681"/>
      <c r="DH14" s="681"/>
      <c r="DI14" s="681"/>
      <c r="DJ14" s="681"/>
      <c r="DK14" s="681"/>
      <c r="DL14" s="681"/>
      <c r="DM14" s="681"/>
      <c r="DN14" s="681"/>
      <c r="DO14" s="681"/>
      <c r="DP14" s="682"/>
      <c r="DQ14" s="686">
        <v>9505</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139</v>
      </c>
      <c r="S15" s="681"/>
      <c r="T15" s="681"/>
      <c r="U15" s="681"/>
      <c r="V15" s="681"/>
      <c r="W15" s="681"/>
      <c r="X15" s="681"/>
      <c r="Y15" s="682"/>
      <c r="Z15" s="713" t="s">
        <v>148</v>
      </c>
      <c r="AA15" s="713"/>
      <c r="AB15" s="713"/>
      <c r="AC15" s="713"/>
      <c r="AD15" s="714" t="s">
        <v>139</v>
      </c>
      <c r="AE15" s="714"/>
      <c r="AF15" s="714"/>
      <c r="AG15" s="714"/>
      <c r="AH15" s="714"/>
      <c r="AI15" s="714"/>
      <c r="AJ15" s="714"/>
      <c r="AK15" s="714"/>
      <c r="AL15" s="683" t="s">
        <v>148</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3146</v>
      </c>
      <c r="BH15" s="681"/>
      <c r="BI15" s="681"/>
      <c r="BJ15" s="681"/>
      <c r="BK15" s="681"/>
      <c r="BL15" s="681"/>
      <c r="BM15" s="681"/>
      <c r="BN15" s="682"/>
      <c r="BO15" s="713">
        <v>3.8</v>
      </c>
      <c r="BP15" s="713"/>
      <c r="BQ15" s="713"/>
      <c r="BR15" s="713"/>
      <c r="BS15" s="686" t="s">
        <v>239</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154792</v>
      </c>
      <c r="CS15" s="681"/>
      <c r="CT15" s="681"/>
      <c r="CU15" s="681"/>
      <c r="CV15" s="681"/>
      <c r="CW15" s="681"/>
      <c r="CX15" s="681"/>
      <c r="CY15" s="682"/>
      <c r="CZ15" s="713">
        <v>10</v>
      </c>
      <c r="DA15" s="713"/>
      <c r="DB15" s="713"/>
      <c r="DC15" s="713"/>
      <c r="DD15" s="686">
        <v>423</v>
      </c>
      <c r="DE15" s="681"/>
      <c r="DF15" s="681"/>
      <c r="DG15" s="681"/>
      <c r="DH15" s="681"/>
      <c r="DI15" s="681"/>
      <c r="DJ15" s="681"/>
      <c r="DK15" s="681"/>
      <c r="DL15" s="681"/>
      <c r="DM15" s="681"/>
      <c r="DN15" s="681"/>
      <c r="DO15" s="681"/>
      <c r="DP15" s="682"/>
      <c r="DQ15" s="686">
        <v>127829</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404</v>
      </c>
      <c r="S16" s="681"/>
      <c r="T16" s="681"/>
      <c r="U16" s="681"/>
      <c r="V16" s="681"/>
      <c r="W16" s="681"/>
      <c r="X16" s="681"/>
      <c r="Y16" s="682"/>
      <c r="Z16" s="713">
        <v>0</v>
      </c>
      <c r="AA16" s="713"/>
      <c r="AB16" s="713"/>
      <c r="AC16" s="713"/>
      <c r="AD16" s="714">
        <v>404</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239</v>
      </c>
      <c r="BH16" s="681"/>
      <c r="BI16" s="681"/>
      <c r="BJ16" s="681"/>
      <c r="BK16" s="681"/>
      <c r="BL16" s="681"/>
      <c r="BM16" s="681"/>
      <c r="BN16" s="682"/>
      <c r="BO16" s="713" t="s">
        <v>148</v>
      </c>
      <c r="BP16" s="713"/>
      <c r="BQ16" s="713"/>
      <c r="BR16" s="713"/>
      <c r="BS16" s="686" t="s">
        <v>139</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v>4837</v>
      </c>
      <c r="CS16" s="681"/>
      <c r="CT16" s="681"/>
      <c r="CU16" s="681"/>
      <c r="CV16" s="681"/>
      <c r="CW16" s="681"/>
      <c r="CX16" s="681"/>
      <c r="CY16" s="682"/>
      <c r="CZ16" s="713">
        <v>0.3</v>
      </c>
      <c r="DA16" s="713"/>
      <c r="DB16" s="713"/>
      <c r="DC16" s="713"/>
      <c r="DD16" s="686" t="s">
        <v>239</v>
      </c>
      <c r="DE16" s="681"/>
      <c r="DF16" s="681"/>
      <c r="DG16" s="681"/>
      <c r="DH16" s="681"/>
      <c r="DI16" s="681"/>
      <c r="DJ16" s="681"/>
      <c r="DK16" s="681"/>
      <c r="DL16" s="681"/>
      <c r="DM16" s="681"/>
      <c r="DN16" s="681"/>
      <c r="DO16" s="681"/>
      <c r="DP16" s="682"/>
      <c r="DQ16" s="686">
        <v>3737</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54</v>
      </c>
      <c r="S17" s="681"/>
      <c r="T17" s="681"/>
      <c r="U17" s="681"/>
      <c r="V17" s="681"/>
      <c r="W17" s="681"/>
      <c r="X17" s="681"/>
      <c r="Y17" s="682"/>
      <c r="Z17" s="713">
        <v>0</v>
      </c>
      <c r="AA17" s="713"/>
      <c r="AB17" s="713"/>
      <c r="AC17" s="713"/>
      <c r="AD17" s="714">
        <v>54</v>
      </c>
      <c r="AE17" s="714"/>
      <c r="AF17" s="714"/>
      <c r="AG17" s="714"/>
      <c r="AH17" s="714"/>
      <c r="AI17" s="714"/>
      <c r="AJ17" s="714"/>
      <c r="AK17" s="714"/>
      <c r="AL17" s="683">
        <v>0</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148</v>
      </c>
      <c r="BH17" s="681"/>
      <c r="BI17" s="681"/>
      <c r="BJ17" s="681"/>
      <c r="BK17" s="681"/>
      <c r="BL17" s="681"/>
      <c r="BM17" s="681"/>
      <c r="BN17" s="682"/>
      <c r="BO17" s="713" t="s">
        <v>139</v>
      </c>
      <c r="BP17" s="713"/>
      <c r="BQ17" s="713"/>
      <c r="BR17" s="713"/>
      <c r="BS17" s="686" t="s">
        <v>148</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153683</v>
      </c>
      <c r="CS17" s="681"/>
      <c r="CT17" s="681"/>
      <c r="CU17" s="681"/>
      <c r="CV17" s="681"/>
      <c r="CW17" s="681"/>
      <c r="CX17" s="681"/>
      <c r="CY17" s="682"/>
      <c r="CZ17" s="713">
        <v>9.9</v>
      </c>
      <c r="DA17" s="713"/>
      <c r="DB17" s="713"/>
      <c r="DC17" s="713"/>
      <c r="DD17" s="686" t="s">
        <v>148</v>
      </c>
      <c r="DE17" s="681"/>
      <c r="DF17" s="681"/>
      <c r="DG17" s="681"/>
      <c r="DH17" s="681"/>
      <c r="DI17" s="681"/>
      <c r="DJ17" s="681"/>
      <c r="DK17" s="681"/>
      <c r="DL17" s="681"/>
      <c r="DM17" s="681"/>
      <c r="DN17" s="681"/>
      <c r="DO17" s="681"/>
      <c r="DP17" s="682"/>
      <c r="DQ17" s="686">
        <v>141250</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219</v>
      </c>
      <c r="S18" s="681"/>
      <c r="T18" s="681"/>
      <c r="U18" s="681"/>
      <c r="V18" s="681"/>
      <c r="W18" s="681"/>
      <c r="X18" s="681"/>
      <c r="Y18" s="682"/>
      <c r="Z18" s="713">
        <v>0</v>
      </c>
      <c r="AA18" s="713"/>
      <c r="AB18" s="713"/>
      <c r="AC18" s="713"/>
      <c r="AD18" s="714">
        <v>219</v>
      </c>
      <c r="AE18" s="714"/>
      <c r="AF18" s="714"/>
      <c r="AG18" s="714"/>
      <c r="AH18" s="714"/>
      <c r="AI18" s="714"/>
      <c r="AJ18" s="714"/>
      <c r="AK18" s="714"/>
      <c r="AL18" s="683">
        <v>0</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239</v>
      </c>
      <c r="BH18" s="681"/>
      <c r="BI18" s="681"/>
      <c r="BJ18" s="681"/>
      <c r="BK18" s="681"/>
      <c r="BL18" s="681"/>
      <c r="BM18" s="681"/>
      <c r="BN18" s="682"/>
      <c r="BO18" s="713" t="s">
        <v>148</v>
      </c>
      <c r="BP18" s="713"/>
      <c r="BQ18" s="713"/>
      <c r="BR18" s="713"/>
      <c r="BS18" s="686" t="s">
        <v>148</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v>23565</v>
      </c>
      <c r="CS18" s="681"/>
      <c r="CT18" s="681"/>
      <c r="CU18" s="681"/>
      <c r="CV18" s="681"/>
      <c r="CW18" s="681"/>
      <c r="CX18" s="681"/>
      <c r="CY18" s="682"/>
      <c r="CZ18" s="713">
        <v>1.5</v>
      </c>
      <c r="DA18" s="713"/>
      <c r="DB18" s="713"/>
      <c r="DC18" s="713"/>
      <c r="DD18" s="686" t="s">
        <v>239</v>
      </c>
      <c r="DE18" s="681"/>
      <c r="DF18" s="681"/>
      <c r="DG18" s="681"/>
      <c r="DH18" s="681"/>
      <c r="DI18" s="681"/>
      <c r="DJ18" s="681"/>
      <c r="DK18" s="681"/>
      <c r="DL18" s="681"/>
      <c r="DM18" s="681"/>
      <c r="DN18" s="681"/>
      <c r="DO18" s="681"/>
      <c r="DP18" s="682"/>
      <c r="DQ18" s="686">
        <v>16964</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219</v>
      </c>
      <c r="S19" s="681"/>
      <c r="T19" s="681"/>
      <c r="U19" s="681"/>
      <c r="V19" s="681"/>
      <c r="W19" s="681"/>
      <c r="X19" s="681"/>
      <c r="Y19" s="682"/>
      <c r="Z19" s="713">
        <v>0</v>
      </c>
      <c r="AA19" s="713"/>
      <c r="AB19" s="713"/>
      <c r="AC19" s="713"/>
      <c r="AD19" s="714">
        <v>219</v>
      </c>
      <c r="AE19" s="714"/>
      <c r="AF19" s="714"/>
      <c r="AG19" s="714"/>
      <c r="AH19" s="714"/>
      <c r="AI19" s="714"/>
      <c r="AJ19" s="714"/>
      <c r="AK19" s="714"/>
      <c r="AL19" s="683">
        <v>0</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5357</v>
      </c>
      <c r="BH19" s="681"/>
      <c r="BI19" s="681"/>
      <c r="BJ19" s="681"/>
      <c r="BK19" s="681"/>
      <c r="BL19" s="681"/>
      <c r="BM19" s="681"/>
      <c r="BN19" s="682"/>
      <c r="BO19" s="713">
        <v>6.5</v>
      </c>
      <c r="BP19" s="713"/>
      <c r="BQ19" s="713"/>
      <c r="BR19" s="713"/>
      <c r="BS19" s="686" t="s">
        <v>148</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148</v>
      </c>
      <c r="CS19" s="681"/>
      <c r="CT19" s="681"/>
      <c r="CU19" s="681"/>
      <c r="CV19" s="681"/>
      <c r="CW19" s="681"/>
      <c r="CX19" s="681"/>
      <c r="CY19" s="682"/>
      <c r="CZ19" s="713" t="s">
        <v>148</v>
      </c>
      <c r="DA19" s="713"/>
      <c r="DB19" s="713"/>
      <c r="DC19" s="713"/>
      <c r="DD19" s="686" t="s">
        <v>148</v>
      </c>
      <c r="DE19" s="681"/>
      <c r="DF19" s="681"/>
      <c r="DG19" s="681"/>
      <c r="DH19" s="681"/>
      <c r="DI19" s="681"/>
      <c r="DJ19" s="681"/>
      <c r="DK19" s="681"/>
      <c r="DL19" s="681"/>
      <c r="DM19" s="681"/>
      <c r="DN19" s="681"/>
      <c r="DO19" s="681"/>
      <c r="DP19" s="682"/>
      <c r="DQ19" s="686" t="s">
        <v>148</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t="s">
        <v>148</v>
      </c>
      <c r="S20" s="681"/>
      <c r="T20" s="681"/>
      <c r="U20" s="681"/>
      <c r="V20" s="681"/>
      <c r="W20" s="681"/>
      <c r="X20" s="681"/>
      <c r="Y20" s="682"/>
      <c r="Z20" s="713" t="s">
        <v>239</v>
      </c>
      <c r="AA20" s="713"/>
      <c r="AB20" s="713"/>
      <c r="AC20" s="713"/>
      <c r="AD20" s="714" t="s">
        <v>148</v>
      </c>
      <c r="AE20" s="714"/>
      <c r="AF20" s="714"/>
      <c r="AG20" s="714"/>
      <c r="AH20" s="714"/>
      <c r="AI20" s="714"/>
      <c r="AJ20" s="714"/>
      <c r="AK20" s="714"/>
      <c r="AL20" s="683" t="s">
        <v>139</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t="s">
        <v>139</v>
      </c>
      <c r="BH20" s="681"/>
      <c r="BI20" s="681"/>
      <c r="BJ20" s="681"/>
      <c r="BK20" s="681"/>
      <c r="BL20" s="681"/>
      <c r="BM20" s="681"/>
      <c r="BN20" s="682"/>
      <c r="BO20" s="713" t="s">
        <v>148</v>
      </c>
      <c r="BP20" s="713"/>
      <c r="BQ20" s="713"/>
      <c r="BR20" s="713"/>
      <c r="BS20" s="686" t="s">
        <v>239</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1549532</v>
      </c>
      <c r="CS20" s="681"/>
      <c r="CT20" s="681"/>
      <c r="CU20" s="681"/>
      <c r="CV20" s="681"/>
      <c r="CW20" s="681"/>
      <c r="CX20" s="681"/>
      <c r="CY20" s="682"/>
      <c r="CZ20" s="713">
        <v>100</v>
      </c>
      <c r="DA20" s="713"/>
      <c r="DB20" s="713"/>
      <c r="DC20" s="713"/>
      <c r="DD20" s="686">
        <v>153907</v>
      </c>
      <c r="DE20" s="681"/>
      <c r="DF20" s="681"/>
      <c r="DG20" s="681"/>
      <c r="DH20" s="681"/>
      <c r="DI20" s="681"/>
      <c r="DJ20" s="681"/>
      <c r="DK20" s="681"/>
      <c r="DL20" s="681"/>
      <c r="DM20" s="681"/>
      <c r="DN20" s="681"/>
      <c r="DO20" s="681"/>
      <c r="DP20" s="682"/>
      <c r="DQ20" s="686">
        <v>1002124</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t="s">
        <v>139</v>
      </c>
      <c r="S21" s="681"/>
      <c r="T21" s="681"/>
      <c r="U21" s="681"/>
      <c r="V21" s="681"/>
      <c r="W21" s="681"/>
      <c r="X21" s="681"/>
      <c r="Y21" s="682"/>
      <c r="Z21" s="713" t="s">
        <v>139</v>
      </c>
      <c r="AA21" s="713"/>
      <c r="AB21" s="713"/>
      <c r="AC21" s="713"/>
      <c r="AD21" s="714" t="s">
        <v>239</v>
      </c>
      <c r="AE21" s="714"/>
      <c r="AF21" s="714"/>
      <c r="AG21" s="714"/>
      <c r="AH21" s="714"/>
      <c r="AI21" s="714"/>
      <c r="AJ21" s="714"/>
      <c r="AK21" s="714"/>
      <c r="AL21" s="683" t="s">
        <v>148</v>
      </c>
      <c r="AM21" s="684"/>
      <c r="AN21" s="684"/>
      <c r="AO21" s="715"/>
      <c r="AP21" s="775" t="s">
        <v>278</v>
      </c>
      <c r="AQ21" s="782"/>
      <c r="AR21" s="782"/>
      <c r="AS21" s="782"/>
      <c r="AT21" s="782"/>
      <c r="AU21" s="782"/>
      <c r="AV21" s="782"/>
      <c r="AW21" s="782"/>
      <c r="AX21" s="782"/>
      <c r="AY21" s="782"/>
      <c r="AZ21" s="782"/>
      <c r="BA21" s="782"/>
      <c r="BB21" s="782"/>
      <c r="BC21" s="782"/>
      <c r="BD21" s="782"/>
      <c r="BE21" s="782"/>
      <c r="BF21" s="777"/>
      <c r="BG21" s="680" t="s">
        <v>148</v>
      </c>
      <c r="BH21" s="681"/>
      <c r="BI21" s="681"/>
      <c r="BJ21" s="681"/>
      <c r="BK21" s="681"/>
      <c r="BL21" s="681"/>
      <c r="BM21" s="681"/>
      <c r="BN21" s="682"/>
      <c r="BO21" s="713" t="s">
        <v>148</v>
      </c>
      <c r="BP21" s="713"/>
      <c r="BQ21" s="713"/>
      <c r="BR21" s="713"/>
      <c r="BS21" s="686" t="s">
        <v>139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833327</v>
      </c>
      <c r="S22" s="681"/>
      <c r="T22" s="681"/>
      <c r="U22" s="681"/>
      <c r="V22" s="681"/>
      <c r="W22" s="681"/>
      <c r="X22" s="681"/>
      <c r="Y22" s="682"/>
      <c r="Z22" s="713">
        <v>49.3</v>
      </c>
      <c r="AA22" s="713"/>
      <c r="AB22" s="713"/>
      <c r="AC22" s="713"/>
      <c r="AD22" s="714">
        <v>650685</v>
      </c>
      <c r="AE22" s="714"/>
      <c r="AF22" s="714"/>
      <c r="AG22" s="714"/>
      <c r="AH22" s="714"/>
      <c r="AI22" s="714"/>
      <c r="AJ22" s="714"/>
      <c r="AK22" s="714"/>
      <c r="AL22" s="683">
        <v>84.5</v>
      </c>
      <c r="AM22" s="684"/>
      <c r="AN22" s="684"/>
      <c r="AO22" s="715"/>
      <c r="AP22" s="775" t="s">
        <v>280</v>
      </c>
      <c r="AQ22" s="782"/>
      <c r="AR22" s="782"/>
      <c r="AS22" s="782"/>
      <c r="AT22" s="782"/>
      <c r="AU22" s="782"/>
      <c r="AV22" s="782"/>
      <c r="AW22" s="782"/>
      <c r="AX22" s="782"/>
      <c r="AY22" s="782"/>
      <c r="AZ22" s="782"/>
      <c r="BA22" s="782"/>
      <c r="BB22" s="782"/>
      <c r="BC22" s="782"/>
      <c r="BD22" s="782"/>
      <c r="BE22" s="782"/>
      <c r="BF22" s="777"/>
      <c r="BG22" s="680" t="s">
        <v>148</v>
      </c>
      <c r="BH22" s="681"/>
      <c r="BI22" s="681"/>
      <c r="BJ22" s="681"/>
      <c r="BK22" s="681"/>
      <c r="BL22" s="681"/>
      <c r="BM22" s="681"/>
      <c r="BN22" s="682"/>
      <c r="BO22" s="713" t="s">
        <v>239</v>
      </c>
      <c r="BP22" s="713"/>
      <c r="BQ22" s="713"/>
      <c r="BR22" s="713"/>
      <c r="BS22" s="686" t="s">
        <v>148</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650685</v>
      </c>
      <c r="S23" s="681"/>
      <c r="T23" s="681"/>
      <c r="U23" s="681"/>
      <c r="V23" s="681"/>
      <c r="W23" s="681"/>
      <c r="X23" s="681"/>
      <c r="Y23" s="682"/>
      <c r="Z23" s="713">
        <v>38.5</v>
      </c>
      <c r="AA23" s="713"/>
      <c r="AB23" s="713"/>
      <c r="AC23" s="713"/>
      <c r="AD23" s="714">
        <v>650685</v>
      </c>
      <c r="AE23" s="714"/>
      <c r="AF23" s="714"/>
      <c r="AG23" s="714"/>
      <c r="AH23" s="714"/>
      <c r="AI23" s="714"/>
      <c r="AJ23" s="714"/>
      <c r="AK23" s="714"/>
      <c r="AL23" s="683">
        <v>84.5</v>
      </c>
      <c r="AM23" s="684"/>
      <c r="AN23" s="684"/>
      <c r="AO23" s="715"/>
      <c r="AP23" s="775" t="s">
        <v>283</v>
      </c>
      <c r="AQ23" s="782"/>
      <c r="AR23" s="782"/>
      <c r="AS23" s="782"/>
      <c r="AT23" s="782"/>
      <c r="AU23" s="782"/>
      <c r="AV23" s="782"/>
      <c r="AW23" s="782"/>
      <c r="AX23" s="782"/>
      <c r="AY23" s="782"/>
      <c r="AZ23" s="782"/>
      <c r="BA23" s="782"/>
      <c r="BB23" s="782"/>
      <c r="BC23" s="782"/>
      <c r="BD23" s="782"/>
      <c r="BE23" s="782"/>
      <c r="BF23" s="777"/>
      <c r="BG23" s="680" t="s">
        <v>239</v>
      </c>
      <c r="BH23" s="681"/>
      <c r="BI23" s="681"/>
      <c r="BJ23" s="681"/>
      <c r="BK23" s="681"/>
      <c r="BL23" s="681"/>
      <c r="BM23" s="681"/>
      <c r="BN23" s="682"/>
      <c r="BO23" s="713" t="s">
        <v>148</v>
      </c>
      <c r="BP23" s="713"/>
      <c r="BQ23" s="713"/>
      <c r="BR23" s="713"/>
      <c r="BS23" s="686" t="s">
        <v>148</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182642</v>
      </c>
      <c r="S24" s="681"/>
      <c r="T24" s="681"/>
      <c r="U24" s="681"/>
      <c r="V24" s="681"/>
      <c r="W24" s="681"/>
      <c r="X24" s="681"/>
      <c r="Y24" s="682"/>
      <c r="Z24" s="713">
        <v>10.8</v>
      </c>
      <c r="AA24" s="713"/>
      <c r="AB24" s="713"/>
      <c r="AC24" s="713"/>
      <c r="AD24" s="714" t="s">
        <v>239</v>
      </c>
      <c r="AE24" s="714"/>
      <c r="AF24" s="714"/>
      <c r="AG24" s="714"/>
      <c r="AH24" s="714"/>
      <c r="AI24" s="714"/>
      <c r="AJ24" s="714"/>
      <c r="AK24" s="714"/>
      <c r="AL24" s="683" t="s">
        <v>148</v>
      </c>
      <c r="AM24" s="684"/>
      <c r="AN24" s="684"/>
      <c r="AO24" s="715"/>
      <c r="AP24" s="775" t="s">
        <v>290</v>
      </c>
      <c r="AQ24" s="782"/>
      <c r="AR24" s="782"/>
      <c r="AS24" s="782"/>
      <c r="AT24" s="782"/>
      <c r="AU24" s="782"/>
      <c r="AV24" s="782"/>
      <c r="AW24" s="782"/>
      <c r="AX24" s="782"/>
      <c r="AY24" s="782"/>
      <c r="AZ24" s="782"/>
      <c r="BA24" s="782"/>
      <c r="BB24" s="782"/>
      <c r="BC24" s="782"/>
      <c r="BD24" s="782"/>
      <c r="BE24" s="782"/>
      <c r="BF24" s="777"/>
      <c r="BG24" s="680" t="s">
        <v>148</v>
      </c>
      <c r="BH24" s="681"/>
      <c r="BI24" s="681"/>
      <c r="BJ24" s="681"/>
      <c r="BK24" s="681"/>
      <c r="BL24" s="681"/>
      <c r="BM24" s="681"/>
      <c r="BN24" s="682"/>
      <c r="BO24" s="713" t="s">
        <v>148</v>
      </c>
      <c r="BP24" s="713"/>
      <c r="BQ24" s="713"/>
      <c r="BR24" s="713"/>
      <c r="BS24" s="686" t="s">
        <v>148</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578466</v>
      </c>
      <c r="CS24" s="736"/>
      <c r="CT24" s="736"/>
      <c r="CU24" s="736"/>
      <c r="CV24" s="736"/>
      <c r="CW24" s="736"/>
      <c r="CX24" s="736"/>
      <c r="CY24" s="779"/>
      <c r="CZ24" s="780">
        <v>37.299999999999997</v>
      </c>
      <c r="DA24" s="753"/>
      <c r="DB24" s="753"/>
      <c r="DC24" s="783"/>
      <c r="DD24" s="778">
        <v>508294</v>
      </c>
      <c r="DE24" s="736"/>
      <c r="DF24" s="736"/>
      <c r="DG24" s="736"/>
      <c r="DH24" s="736"/>
      <c r="DI24" s="736"/>
      <c r="DJ24" s="736"/>
      <c r="DK24" s="779"/>
      <c r="DL24" s="778">
        <v>484131</v>
      </c>
      <c r="DM24" s="736"/>
      <c r="DN24" s="736"/>
      <c r="DO24" s="736"/>
      <c r="DP24" s="736"/>
      <c r="DQ24" s="736"/>
      <c r="DR24" s="736"/>
      <c r="DS24" s="736"/>
      <c r="DT24" s="736"/>
      <c r="DU24" s="736"/>
      <c r="DV24" s="779"/>
      <c r="DW24" s="780">
        <v>61.4</v>
      </c>
      <c r="DX24" s="753"/>
      <c r="DY24" s="753"/>
      <c r="DZ24" s="753"/>
      <c r="EA24" s="753"/>
      <c r="EB24" s="753"/>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t="s">
        <v>239</v>
      </c>
      <c r="S25" s="681"/>
      <c r="T25" s="681"/>
      <c r="U25" s="681"/>
      <c r="V25" s="681"/>
      <c r="W25" s="681"/>
      <c r="X25" s="681"/>
      <c r="Y25" s="682"/>
      <c r="Z25" s="713" t="s">
        <v>148</v>
      </c>
      <c r="AA25" s="713"/>
      <c r="AB25" s="713"/>
      <c r="AC25" s="713"/>
      <c r="AD25" s="714" t="s">
        <v>148</v>
      </c>
      <c r="AE25" s="714"/>
      <c r="AF25" s="714"/>
      <c r="AG25" s="714"/>
      <c r="AH25" s="714"/>
      <c r="AI25" s="714"/>
      <c r="AJ25" s="714"/>
      <c r="AK25" s="714"/>
      <c r="AL25" s="683" t="s">
        <v>139</v>
      </c>
      <c r="AM25" s="684"/>
      <c r="AN25" s="684"/>
      <c r="AO25" s="715"/>
      <c r="AP25" s="775" t="s">
        <v>293</v>
      </c>
      <c r="AQ25" s="782"/>
      <c r="AR25" s="782"/>
      <c r="AS25" s="782"/>
      <c r="AT25" s="782"/>
      <c r="AU25" s="782"/>
      <c r="AV25" s="782"/>
      <c r="AW25" s="782"/>
      <c r="AX25" s="782"/>
      <c r="AY25" s="782"/>
      <c r="AZ25" s="782"/>
      <c r="BA25" s="782"/>
      <c r="BB25" s="782"/>
      <c r="BC25" s="782"/>
      <c r="BD25" s="782"/>
      <c r="BE25" s="782"/>
      <c r="BF25" s="777"/>
      <c r="BG25" s="680">
        <v>5357</v>
      </c>
      <c r="BH25" s="681"/>
      <c r="BI25" s="681"/>
      <c r="BJ25" s="681"/>
      <c r="BK25" s="681"/>
      <c r="BL25" s="681"/>
      <c r="BM25" s="681"/>
      <c r="BN25" s="682"/>
      <c r="BO25" s="713">
        <v>6.5</v>
      </c>
      <c r="BP25" s="713"/>
      <c r="BQ25" s="713"/>
      <c r="BR25" s="713"/>
      <c r="BS25" s="686" t="s">
        <v>148</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379070</v>
      </c>
      <c r="CS25" s="699"/>
      <c r="CT25" s="699"/>
      <c r="CU25" s="699"/>
      <c r="CV25" s="699"/>
      <c r="CW25" s="699"/>
      <c r="CX25" s="699"/>
      <c r="CY25" s="700"/>
      <c r="CZ25" s="683">
        <v>24.5</v>
      </c>
      <c r="DA25" s="701"/>
      <c r="DB25" s="701"/>
      <c r="DC25" s="702"/>
      <c r="DD25" s="686">
        <v>352539</v>
      </c>
      <c r="DE25" s="699"/>
      <c r="DF25" s="699"/>
      <c r="DG25" s="699"/>
      <c r="DH25" s="699"/>
      <c r="DI25" s="699"/>
      <c r="DJ25" s="699"/>
      <c r="DK25" s="700"/>
      <c r="DL25" s="686">
        <v>329302</v>
      </c>
      <c r="DM25" s="699"/>
      <c r="DN25" s="699"/>
      <c r="DO25" s="699"/>
      <c r="DP25" s="699"/>
      <c r="DQ25" s="699"/>
      <c r="DR25" s="699"/>
      <c r="DS25" s="699"/>
      <c r="DT25" s="699"/>
      <c r="DU25" s="699"/>
      <c r="DV25" s="700"/>
      <c r="DW25" s="683">
        <v>41.8</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939944</v>
      </c>
      <c r="S26" s="681"/>
      <c r="T26" s="681"/>
      <c r="U26" s="681"/>
      <c r="V26" s="681"/>
      <c r="W26" s="681"/>
      <c r="X26" s="681"/>
      <c r="Y26" s="682"/>
      <c r="Z26" s="713">
        <v>55.7</v>
      </c>
      <c r="AA26" s="713"/>
      <c r="AB26" s="713"/>
      <c r="AC26" s="713"/>
      <c r="AD26" s="714">
        <v>751945</v>
      </c>
      <c r="AE26" s="714"/>
      <c r="AF26" s="714"/>
      <c r="AG26" s="714"/>
      <c r="AH26" s="714"/>
      <c r="AI26" s="714"/>
      <c r="AJ26" s="714"/>
      <c r="AK26" s="714"/>
      <c r="AL26" s="683">
        <v>97.7</v>
      </c>
      <c r="AM26" s="684"/>
      <c r="AN26" s="684"/>
      <c r="AO26" s="715"/>
      <c r="AP26" s="775" t="s">
        <v>296</v>
      </c>
      <c r="AQ26" s="776"/>
      <c r="AR26" s="776"/>
      <c r="AS26" s="776"/>
      <c r="AT26" s="776"/>
      <c r="AU26" s="776"/>
      <c r="AV26" s="776"/>
      <c r="AW26" s="776"/>
      <c r="AX26" s="776"/>
      <c r="AY26" s="776"/>
      <c r="AZ26" s="776"/>
      <c r="BA26" s="776"/>
      <c r="BB26" s="776"/>
      <c r="BC26" s="776"/>
      <c r="BD26" s="776"/>
      <c r="BE26" s="776"/>
      <c r="BF26" s="777"/>
      <c r="BG26" s="680" t="s">
        <v>139</v>
      </c>
      <c r="BH26" s="681"/>
      <c r="BI26" s="681"/>
      <c r="BJ26" s="681"/>
      <c r="BK26" s="681"/>
      <c r="BL26" s="681"/>
      <c r="BM26" s="681"/>
      <c r="BN26" s="682"/>
      <c r="BO26" s="713" t="s">
        <v>239</v>
      </c>
      <c r="BP26" s="713"/>
      <c r="BQ26" s="713"/>
      <c r="BR26" s="713"/>
      <c r="BS26" s="686" t="s">
        <v>148</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206220</v>
      </c>
      <c r="CS26" s="681"/>
      <c r="CT26" s="681"/>
      <c r="CU26" s="681"/>
      <c r="CV26" s="681"/>
      <c r="CW26" s="681"/>
      <c r="CX26" s="681"/>
      <c r="CY26" s="682"/>
      <c r="CZ26" s="683">
        <v>13.3</v>
      </c>
      <c r="DA26" s="701"/>
      <c r="DB26" s="701"/>
      <c r="DC26" s="702"/>
      <c r="DD26" s="686">
        <v>194871</v>
      </c>
      <c r="DE26" s="681"/>
      <c r="DF26" s="681"/>
      <c r="DG26" s="681"/>
      <c r="DH26" s="681"/>
      <c r="DI26" s="681"/>
      <c r="DJ26" s="681"/>
      <c r="DK26" s="682"/>
      <c r="DL26" s="686" t="s">
        <v>148</v>
      </c>
      <c r="DM26" s="681"/>
      <c r="DN26" s="681"/>
      <c r="DO26" s="681"/>
      <c r="DP26" s="681"/>
      <c r="DQ26" s="681"/>
      <c r="DR26" s="681"/>
      <c r="DS26" s="681"/>
      <c r="DT26" s="681"/>
      <c r="DU26" s="681"/>
      <c r="DV26" s="682"/>
      <c r="DW26" s="683" t="s">
        <v>148</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t="s">
        <v>139</v>
      </c>
      <c r="S27" s="681"/>
      <c r="T27" s="681"/>
      <c r="U27" s="681"/>
      <c r="V27" s="681"/>
      <c r="W27" s="681"/>
      <c r="X27" s="681"/>
      <c r="Y27" s="682"/>
      <c r="Z27" s="713" t="s">
        <v>148</v>
      </c>
      <c r="AA27" s="713"/>
      <c r="AB27" s="713"/>
      <c r="AC27" s="713"/>
      <c r="AD27" s="714" t="s">
        <v>139</v>
      </c>
      <c r="AE27" s="714"/>
      <c r="AF27" s="714"/>
      <c r="AG27" s="714"/>
      <c r="AH27" s="714"/>
      <c r="AI27" s="714"/>
      <c r="AJ27" s="714"/>
      <c r="AK27" s="714"/>
      <c r="AL27" s="683" t="s">
        <v>139</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82880</v>
      </c>
      <c r="BH27" s="681"/>
      <c r="BI27" s="681"/>
      <c r="BJ27" s="681"/>
      <c r="BK27" s="681"/>
      <c r="BL27" s="681"/>
      <c r="BM27" s="681"/>
      <c r="BN27" s="682"/>
      <c r="BO27" s="713">
        <v>100</v>
      </c>
      <c r="BP27" s="713"/>
      <c r="BQ27" s="713"/>
      <c r="BR27" s="713"/>
      <c r="BS27" s="686" t="s">
        <v>148</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45713</v>
      </c>
      <c r="CS27" s="699"/>
      <c r="CT27" s="699"/>
      <c r="CU27" s="699"/>
      <c r="CV27" s="699"/>
      <c r="CW27" s="699"/>
      <c r="CX27" s="699"/>
      <c r="CY27" s="700"/>
      <c r="CZ27" s="683">
        <v>3</v>
      </c>
      <c r="DA27" s="701"/>
      <c r="DB27" s="701"/>
      <c r="DC27" s="702"/>
      <c r="DD27" s="686">
        <v>14505</v>
      </c>
      <c r="DE27" s="699"/>
      <c r="DF27" s="699"/>
      <c r="DG27" s="699"/>
      <c r="DH27" s="699"/>
      <c r="DI27" s="699"/>
      <c r="DJ27" s="699"/>
      <c r="DK27" s="700"/>
      <c r="DL27" s="686">
        <v>13579</v>
      </c>
      <c r="DM27" s="699"/>
      <c r="DN27" s="699"/>
      <c r="DO27" s="699"/>
      <c r="DP27" s="699"/>
      <c r="DQ27" s="699"/>
      <c r="DR27" s="699"/>
      <c r="DS27" s="699"/>
      <c r="DT27" s="699"/>
      <c r="DU27" s="699"/>
      <c r="DV27" s="700"/>
      <c r="DW27" s="683">
        <v>1.7</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885</v>
      </c>
      <c r="S28" s="681"/>
      <c r="T28" s="681"/>
      <c r="U28" s="681"/>
      <c r="V28" s="681"/>
      <c r="W28" s="681"/>
      <c r="X28" s="681"/>
      <c r="Y28" s="682"/>
      <c r="Z28" s="713">
        <v>0.1</v>
      </c>
      <c r="AA28" s="713"/>
      <c r="AB28" s="713"/>
      <c r="AC28" s="713"/>
      <c r="AD28" s="714">
        <v>7</v>
      </c>
      <c r="AE28" s="714"/>
      <c r="AF28" s="714"/>
      <c r="AG28" s="714"/>
      <c r="AH28" s="714"/>
      <c r="AI28" s="714"/>
      <c r="AJ28" s="714"/>
      <c r="AK28" s="714"/>
      <c r="AL28" s="683">
        <v>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153683</v>
      </c>
      <c r="CS28" s="681"/>
      <c r="CT28" s="681"/>
      <c r="CU28" s="681"/>
      <c r="CV28" s="681"/>
      <c r="CW28" s="681"/>
      <c r="CX28" s="681"/>
      <c r="CY28" s="682"/>
      <c r="CZ28" s="683">
        <v>9.9</v>
      </c>
      <c r="DA28" s="701"/>
      <c r="DB28" s="701"/>
      <c r="DC28" s="702"/>
      <c r="DD28" s="686">
        <v>141250</v>
      </c>
      <c r="DE28" s="681"/>
      <c r="DF28" s="681"/>
      <c r="DG28" s="681"/>
      <c r="DH28" s="681"/>
      <c r="DI28" s="681"/>
      <c r="DJ28" s="681"/>
      <c r="DK28" s="682"/>
      <c r="DL28" s="686">
        <v>141250</v>
      </c>
      <c r="DM28" s="681"/>
      <c r="DN28" s="681"/>
      <c r="DO28" s="681"/>
      <c r="DP28" s="681"/>
      <c r="DQ28" s="681"/>
      <c r="DR28" s="681"/>
      <c r="DS28" s="681"/>
      <c r="DT28" s="681"/>
      <c r="DU28" s="681"/>
      <c r="DV28" s="682"/>
      <c r="DW28" s="683">
        <v>17.899999999999999</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31218</v>
      </c>
      <c r="S29" s="681"/>
      <c r="T29" s="681"/>
      <c r="U29" s="681"/>
      <c r="V29" s="681"/>
      <c r="W29" s="681"/>
      <c r="X29" s="681"/>
      <c r="Y29" s="682"/>
      <c r="Z29" s="713">
        <v>1.8</v>
      </c>
      <c r="AA29" s="713"/>
      <c r="AB29" s="713"/>
      <c r="AC29" s="713"/>
      <c r="AD29" s="714">
        <v>8570</v>
      </c>
      <c r="AE29" s="714"/>
      <c r="AF29" s="714"/>
      <c r="AG29" s="714"/>
      <c r="AH29" s="714"/>
      <c r="AI29" s="714"/>
      <c r="AJ29" s="714"/>
      <c r="AK29" s="714"/>
      <c r="AL29" s="683">
        <v>1.1000000000000001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304</v>
      </c>
      <c r="CE29" s="770"/>
      <c r="CF29" s="719" t="s">
        <v>305</v>
      </c>
      <c r="CG29" s="720"/>
      <c r="CH29" s="720"/>
      <c r="CI29" s="720"/>
      <c r="CJ29" s="720"/>
      <c r="CK29" s="720"/>
      <c r="CL29" s="720"/>
      <c r="CM29" s="720"/>
      <c r="CN29" s="720"/>
      <c r="CO29" s="720"/>
      <c r="CP29" s="720"/>
      <c r="CQ29" s="721"/>
      <c r="CR29" s="680">
        <v>153673</v>
      </c>
      <c r="CS29" s="699"/>
      <c r="CT29" s="699"/>
      <c r="CU29" s="699"/>
      <c r="CV29" s="699"/>
      <c r="CW29" s="699"/>
      <c r="CX29" s="699"/>
      <c r="CY29" s="700"/>
      <c r="CZ29" s="683">
        <v>9.9</v>
      </c>
      <c r="DA29" s="701"/>
      <c r="DB29" s="701"/>
      <c r="DC29" s="702"/>
      <c r="DD29" s="686">
        <v>141240</v>
      </c>
      <c r="DE29" s="699"/>
      <c r="DF29" s="699"/>
      <c r="DG29" s="699"/>
      <c r="DH29" s="699"/>
      <c r="DI29" s="699"/>
      <c r="DJ29" s="699"/>
      <c r="DK29" s="700"/>
      <c r="DL29" s="686">
        <v>141240</v>
      </c>
      <c r="DM29" s="699"/>
      <c r="DN29" s="699"/>
      <c r="DO29" s="699"/>
      <c r="DP29" s="699"/>
      <c r="DQ29" s="699"/>
      <c r="DR29" s="699"/>
      <c r="DS29" s="699"/>
      <c r="DT29" s="699"/>
      <c r="DU29" s="699"/>
      <c r="DV29" s="700"/>
      <c r="DW29" s="683">
        <v>17.899999999999999</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8635</v>
      </c>
      <c r="S30" s="681"/>
      <c r="T30" s="681"/>
      <c r="U30" s="681"/>
      <c r="V30" s="681"/>
      <c r="W30" s="681"/>
      <c r="X30" s="681"/>
      <c r="Y30" s="682"/>
      <c r="Z30" s="713">
        <v>0.5</v>
      </c>
      <c r="AA30" s="713"/>
      <c r="AB30" s="713"/>
      <c r="AC30" s="713"/>
      <c r="AD30" s="714">
        <v>184</v>
      </c>
      <c r="AE30" s="714"/>
      <c r="AF30" s="714"/>
      <c r="AG30" s="714"/>
      <c r="AH30" s="714"/>
      <c r="AI30" s="714"/>
      <c r="AJ30" s="714"/>
      <c r="AK30" s="714"/>
      <c r="AL30" s="683">
        <v>0</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307</v>
      </c>
      <c r="BH30" s="766"/>
      <c r="BI30" s="766"/>
      <c r="BJ30" s="766"/>
      <c r="BK30" s="766"/>
      <c r="BL30" s="766"/>
      <c r="BM30" s="766"/>
      <c r="BN30" s="766"/>
      <c r="BO30" s="766"/>
      <c r="BP30" s="766"/>
      <c r="BQ30" s="767"/>
      <c r="BR30" s="741" t="s">
        <v>308</v>
      </c>
      <c r="BS30" s="766"/>
      <c r="BT30" s="766"/>
      <c r="BU30" s="766"/>
      <c r="BV30" s="766"/>
      <c r="BW30" s="766"/>
      <c r="BX30" s="766"/>
      <c r="BY30" s="766"/>
      <c r="BZ30" s="766"/>
      <c r="CA30" s="766"/>
      <c r="CB30" s="767"/>
      <c r="CD30" s="771"/>
      <c r="CE30" s="772"/>
      <c r="CF30" s="719" t="s">
        <v>309</v>
      </c>
      <c r="CG30" s="720"/>
      <c r="CH30" s="720"/>
      <c r="CI30" s="720"/>
      <c r="CJ30" s="720"/>
      <c r="CK30" s="720"/>
      <c r="CL30" s="720"/>
      <c r="CM30" s="720"/>
      <c r="CN30" s="720"/>
      <c r="CO30" s="720"/>
      <c r="CP30" s="720"/>
      <c r="CQ30" s="721"/>
      <c r="CR30" s="680">
        <v>146510</v>
      </c>
      <c r="CS30" s="681"/>
      <c r="CT30" s="681"/>
      <c r="CU30" s="681"/>
      <c r="CV30" s="681"/>
      <c r="CW30" s="681"/>
      <c r="CX30" s="681"/>
      <c r="CY30" s="682"/>
      <c r="CZ30" s="683">
        <v>9.5</v>
      </c>
      <c r="DA30" s="701"/>
      <c r="DB30" s="701"/>
      <c r="DC30" s="702"/>
      <c r="DD30" s="686">
        <v>135634</v>
      </c>
      <c r="DE30" s="681"/>
      <c r="DF30" s="681"/>
      <c r="DG30" s="681"/>
      <c r="DH30" s="681"/>
      <c r="DI30" s="681"/>
      <c r="DJ30" s="681"/>
      <c r="DK30" s="682"/>
      <c r="DL30" s="686">
        <v>135634</v>
      </c>
      <c r="DM30" s="681"/>
      <c r="DN30" s="681"/>
      <c r="DO30" s="681"/>
      <c r="DP30" s="681"/>
      <c r="DQ30" s="681"/>
      <c r="DR30" s="681"/>
      <c r="DS30" s="681"/>
      <c r="DT30" s="681"/>
      <c r="DU30" s="681"/>
      <c r="DV30" s="682"/>
      <c r="DW30" s="683">
        <v>17.2</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204149</v>
      </c>
      <c r="S31" s="681"/>
      <c r="T31" s="681"/>
      <c r="U31" s="681"/>
      <c r="V31" s="681"/>
      <c r="W31" s="681"/>
      <c r="X31" s="681"/>
      <c r="Y31" s="682"/>
      <c r="Z31" s="713">
        <v>12.1</v>
      </c>
      <c r="AA31" s="713"/>
      <c r="AB31" s="713"/>
      <c r="AC31" s="713"/>
      <c r="AD31" s="714" t="s">
        <v>148</v>
      </c>
      <c r="AE31" s="714"/>
      <c r="AF31" s="714"/>
      <c r="AG31" s="714"/>
      <c r="AH31" s="714"/>
      <c r="AI31" s="714"/>
      <c r="AJ31" s="714"/>
      <c r="AK31" s="714"/>
      <c r="AL31" s="683" t="s">
        <v>148</v>
      </c>
      <c r="AM31" s="684"/>
      <c r="AN31" s="684"/>
      <c r="AO31" s="715"/>
      <c r="AP31" s="755" t="s">
        <v>311</v>
      </c>
      <c r="AQ31" s="756"/>
      <c r="AR31" s="756"/>
      <c r="AS31" s="756"/>
      <c r="AT31" s="761" t="s">
        <v>312</v>
      </c>
      <c r="AU31" s="231"/>
      <c r="AV31" s="231"/>
      <c r="AW31" s="231"/>
      <c r="AX31" s="748" t="s">
        <v>189</v>
      </c>
      <c r="AY31" s="749"/>
      <c r="AZ31" s="749"/>
      <c r="BA31" s="749"/>
      <c r="BB31" s="749"/>
      <c r="BC31" s="749"/>
      <c r="BD31" s="749"/>
      <c r="BE31" s="749"/>
      <c r="BF31" s="750"/>
      <c r="BG31" s="751">
        <v>99.5</v>
      </c>
      <c r="BH31" s="752"/>
      <c r="BI31" s="752"/>
      <c r="BJ31" s="752"/>
      <c r="BK31" s="752"/>
      <c r="BL31" s="752"/>
      <c r="BM31" s="753">
        <v>99.3</v>
      </c>
      <c r="BN31" s="752"/>
      <c r="BO31" s="752"/>
      <c r="BP31" s="752"/>
      <c r="BQ31" s="754"/>
      <c r="BR31" s="751">
        <v>99.7</v>
      </c>
      <c r="BS31" s="752"/>
      <c r="BT31" s="752"/>
      <c r="BU31" s="752"/>
      <c r="BV31" s="752"/>
      <c r="BW31" s="752"/>
      <c r="BX31" s="753">
        <v>99.7</v>
      </c>
      <c r="BY31" s="752"/>
      <c r="BZ31" s="752"/>
      <c r="CA31" s="752"/>
      <c r="CB31" s="754"/>
      <c r="CD31" s="771"/>
      <c r="CE31" s="772"/>
      <c r="CF31" s="719" t="s">
        <v>313</v>
      </c>
      <c r="CG31" s="720"/>
      <c r="CH31" s="720"/>
      <c r="CI31" s="720"/>
      <c r="CJ31" s="720"/>
      <c r="CK31" s="720"/>
      <c r="CL31" s="720"/>
      <c r="CM31" s="720"/>
      <c r="CN31" s="720"/>
      <c r="CO31" s="720"/>
      <c r="CP31" s="720"/>
      <c r="CQ31" s="721"/>
      <c r="CR31" s="680">
        <v>7163</v>
      </c>
      <c r="CS31" s="699"/>
      <c r="CT31" s="699"/>
      <c r="CU31" s="699"/>
      <c r="CV31" s="699"/>
      <c r="CW31" s="699"/>
      <c r="CX31" s="699"/>
      <c r="CY31" s="700"/>
      <c r="CZ31" s="683">
        <v>0.5</v>
      </c>
      <c r="DA31" s="701"/>
      <c r="DB31" s="701"/>
      <c r="DC31" s="702"/>
      <c r="DD31" s="686">
        <v>5606</v>
      </c>
      <c r="DE31" s="699"/>
      <c r="DF31" s="699"/>
      <c r="DG31" s="699"/>
      <c r="DH31" s="699"/>
      <c r="DI31" s="699"/>
      <c r="DJ31" s="699"/>
      <c r="DK31" s="700"/>
      <c r="DL31" s="686">
        <v>5606</v>
      </c>
      <c r="DM31" s="699"/>
      <c r="DN31" s="699"/>
      <c r="DO31" s="699"/>
      <c r="DP31" s="699"/>
      <c r="DQ31" s="699"/>
      <c r="DR31" s="699"/>
      <c r="DS31" s="699"/>
      <c r="DT31" s="699"/>
      <c r="DU31" s="699"/>
      <c r="DV31" s="700"/>
      <c r="DW31" s="683">
        <v>0.7</v>
      </c>
      <c r="DX31" s="701"/>
      <c r="DY31" s="701"/>
      <c r="DZ31" s="701"/>
      <c r="EA31" s="701"/>
      <c r="EB31" s="701"/>
      <c r="EC31" s="722"/>
    </row>
    <row r="32" spans="2:133" ht="11.25" customHeight="1" x14ac:dyDescent="0.15">
      <c r="B32" s="744" t="s">
        <v>314</v>
      </c>
      <c r="C32" s="745"/>
      <c r="D32" s="745"/>
      <c r="E32" s="745"/>
      <c r="F32" s="745"/>
      <c r="G32" s="745"/>
      <c r="H32" s="745"/>
      <c r="I32" s="745"/>
      <c r="J32" s="745"/>
      <c r="K32" s="745"/>
      <c r="L32" s="745"/>
      <c r="M32" s="745"/>
      <c r="N32" s="745"/>
      <c r="O32" s="745"/>
      <c r="P32" s="745"/>
      <c r="Q32" s="746"/>
      <c r="R32" s="680" t="s">
        <v>148</v>
      </c>
      <c r="S32" s="681"/>
      <c r="T32" s="681"/>
      <c r="U32" s="681"/>
      <c r="V32" s="681"/>
      <c r="W32" s="681"/>
      <c r="X32" s="681"/>
      <c r="Y32" s="682"/>
      <c r="Z32" s="713" t="s">
        <v>148</v>
      </c>
      <c r="AA32" s="713"/>
      <c r="AB32" s="713"/>
      <c r="AC32" s="713"/>
      <c r="AD32" s="714" t="s">
        <v>139</v>
      </c>
      <c r="AE32" s="714"/>
      <c r="AF32" s="714"/>
      <c r="AG32" s="714"/>
      <c r="AH32" s="714"/>
      <c r="AI32" s="714"/>
      <c r="AJ32" s="714"/>
      <c r="AK32" s="714"/>
      <c r="AL32" s="683" t="s">
        <v>148</v>
      </c>
      <c r="AM32" s="684"/>
      <c r="AN32" s="684"/>
      <c r="AO32" s="715"/>
      <c r="AP32" s="757"/>
      <c r="AQ32" s="758"/>
      <c r="AR32" s="758"/>
      <c r="AS32" s="758"/>
      <c r="AT32" s="762"/>
      <c r="AU32" s="230" t="s">
        <v>315</v>
      </c>
      <c r="AV32" s="230"/>
      <c r="AW32" s="230"/>
      <c r="AX32" s="677" t="s">
        <v>316</v>
      </c>
      <c r="AY32" s="678"/>
      <c r="AZ32" s="678"/>
      <c r="BA32" s="678"/>
      <c r="BB32" s="678"/>
      <c r="BC32" s="678"/>
      <c r="BD32" s="678"/>
      <c r="BE32" s="678"/>
      <c r="BF32" s="679"/>
      <c r="BG32" s="764">
        <v>99.4</v>
      </c>
      <c r="BH32" s="699"/>
      <c r="BI32" s="699"/>
      <c r="BJ32" s="699"/>
      <c r="BK32" s="699"/>
      <c r="BL32" s="699"/>
      <c r="BM32" s="684">
        <v>99</v>
      </c>
      <c r="BN32" s="765"/>
      <c r="BO32" s="765"/>
      <c r="BP32" s="765"/>
      <c r="BQ32" s="726"/>
      <c r="BR32" s="764">
        <v>99.4</v>
      </c>
      <c r="BS32" s="699"/>
      <c r="BT32" s="699"/>
      <c r="BU32" s="699"/>
      <c r="BV32" s="699"/>
      <c r="BW32" s="699"/>
      <c r="BX32" s="684">
        <v>99.4</v>
      </c>
      <c r="BY32" s="765"/>
      <c r="BZ32" s="765"/>
      <c r="CA32" s="765"/>
      <c r="CB32" s="726"/>
      <c r="CD32" s="773"/>
      <c r="CE32" s="774"/>
      <c r="CF32" s="719" t="s">
        <v>317</v>
      </c>
      <c r="CG32" s="720"/>
      <c r="CH32" s="720"/>
      <c r="CI32" s="720"/>
      <c r="CJ32" s="720"/>
      <c r="CK32" s="720"/>
      <c r="CL32" s="720"/>
      <c r="CM32" s="720"/>
      <c r="CN32" s="720"/>
      <c r="CO32" s="720"/>
      <c r="CP32" s="720"/>
      <c r="CQ32" s="721"/>
      <c r="CR32" s="680">
        <v>10</v>
      </c>
      <c r="CS32" s="681"/>
      <c r="CT32" s="681"/>
      <c r="CU32" s="681"/>
      <c r="CV32" s="681"/>
      <c r="CW32" s="681"/>
      <c r="CX32" s="681"/>
      <c r="CY32" s="682"/>
      <c r="CZ32" s="683">
        <v>0</v>
      </c>
      <c r="DA32" s="701"/>
      <c r="DB32" s="701"/>
      <c r="DC32" s="702"/>
      <c r="DD32" s="686">
        <v>10</v>
      </c>
      <c r="DE32" s="681"/>
      <c r="DF32" s="681"/>
      <c r="DG32" s="681"/>
      <c r="DH32" s="681"/>
      <c r="DI32" s="681"/>
      <c r="DJ32" s="681"/>
      <c r="DK32" s="682"/>
      <c r="DL32" s="686">
        <v>10</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265597</v>
      </c>
      <c r="S33" s="681"/>
      <c r="T33" s="681"/>
      <c r="U33" s="681"/>
      <c r="V33" s="681"/>
      <c r="W33" s="681"/>
      <c r="X33" s="681"/>
      <c r="Y33" s="682"/>
      <c r="Z33" s="713">
        <v>15.7</v>
      </c>
      <c r="AA33" s="713"/>
      <c r="AB33" s="713"/>
      <c r="AC33" s="713"/>
      <c r="AD33" s="714" t="s">
        <v>239</v>
      </c>
      <c r="AE33" s="714"/>
      <c r="AF33" s="714"/>
      <c r="AG33" s="714"/>
      <c r="AH33" s="714"/>
      <c r="AI33" s="714"/>
      <c r="AJ33" s="714"/>
      <c r="AK33" s="714"/>
      <c r="AL33" s="683" t="s">
        <v>148</v>
      </c>
      <c r="AM33" s="684"/>
      <c r="AN33" s="684"/>
      <c r="AO33" s="715"/>
      <c r="AP33" s="759"/>
      <c r="AQ33" s="760"/>
      <c r="AR33" s="760"/>
      <c r="AS33" s="760"/>
      <c r="AT33" s="763"/>
      <c r="AU33" s="232"/>
      <c r="AV33" s="232"/>
      <c r="AW33" s="232"/>
      <c r="AX33" s="661" t="s">
        <v>319</v>
      </c>
      <c r="AY33" s="662"/>
      <c r="AZ33" s="662"/>
      <c r="BA33" s="662"/>
      <c r="BB33" s="662"/>
      <c r="BC33" s="662"/>
      <c r="BD33" s="662"/>
      <c r="BE33" s="662"/>
      <c r="BF33" s="663"/>
      <c r="BG33" s="747">
        <v>99.5</v>
      </c>
      <c r="BH33" s="665"/>
      <c r="BI33" s="665"/>
      <c r="BJ33" s="665"/>
      <c r="BK33" s="665"/>
      <c r="BL33" s="665"/>
      <c r="BM33" s="707">
        <v>99.4</v>
      </c>
      <c r="BN33" s="665"/>
      <c r="BO33" s="665"/>
      <c r="BP33" s="665"/>
      <c r="BQ33" s="709"/>
      <c r="BR33" s="747">
        <v>99.9</v>
      </c>
      <c r="BS33" s="665"/>
      <c r="BT33" s="665"/>
      <c r="BU33" s="665"/>
      <c r="BV33" s="665"/>
      <c r="BW33" s="665"/>
      <c r="BX33" s="707">
        <v>99.8</v>
      </c>
      <c r="BY33" s="665"/>
      <c r="BZ33" s="665"/>
      <c r="CA33" s="665"/>
      <c r="CB33" s="709"/>
      <c r="CD33" s="719" t="s">
        <v>320</v>
      </c>
      <c r="CE33" s="720"/>
      <c r="CF33" s="720"/>
      <c r="CG33" s="720"/>
      <c r="CH33" s="720"/>
      <c r="CI33" s="720"/>
      <c r="CJ33" s="720"/>
      <c r="CK33" s="720"/>
      <c r="CL33" s="720"/>
      <c r="CM33" s="720"/>
      <c r="CN33" s="720"/>
      <c r="CO33" s="720"/>
      <c r="CP33" s="720"/>
      <c r="CQ33" s="721"/>
      <c r="CR33" s="680">
        <v>812322</v>
      </c>
      <c r="CS33" s="699"/>
      <c r="CT33" s="699"/>
      <c r="CU33" s="699"/>
      <c r="CV33" s="699"/>
      <c r="CW33" s="699"/>
      <c r="CX33" s="699"/>
      <c r="CY33" s="700"/>
      <c r="CZ33" s="683">
        <v>52.4</v>
      </c>
      <c r="DA33" s="701"/>
      <c r="DB33" s="701"/>
      <c r="DC33" s="702"/>
      <c r="DD33" s="686">
        <v>479507</v>
      </c>
      <c r="DE33" s="699"/>
      <c r="DF33" s="699"/>
      <c r="DG33" s="699"/>
      <c r="DH33" s="699"/>
      <c r="DI33" s="699"/>
      <c r="DJ33" s="699"/>
      <c r="DK33" s="700"/>
      <c r="DL33" s="686">
        <v>209851</v>
      </c>
      <c r="DM33" s="699"/>
      <c r="DN33" s="699"/>
      <c r="DO33" s="699"/>
      <c r="DP33" s="699"/>
      <c r="DQ33" s="699"/>
      <c r="DR33" s="699"/>
      <c r="DS33" s="699"/>
      <c r="DT33" s="699"/>
      <c r="DU33" s="699"/>
      <c r="DV33" s="700"/>
      <c r="DW33" s="683">
        <v>26.6</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9173</v>
      </c>
      <c r="S34" s="681"/>
      <c r="T34" s="681"/>
      <c r="U34" s="681"/>
      <c r="V34" s="681"/>
      <c r="W34" s="681"/>
      <c r="X34" s="681"/>
      <c r="Y34" s="682"/>
      <c r="Z34" s="713">
        <v>0.5</v>
      </c>
      <c r="AA34" s="713"/>
      <c r="AB34" s="713"/>
      <c r="AC34" s="713"/>
      <c r="AD34" s="714">
        <v>6677</v>
      </c>
      <c r="AE34" s="714"/>
      <c r="AF34" s="714"/>
      <c r="AG34" s="714"/>
      <c r="AH34" s="714"/>
      <c r="AI34" s="714"/>
      <c r="AJ34" s="714"/>
      <c r="AK34" s="714"/>
      <c r="AL34" s="683">
        <v>0.9</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378326</v>
      </c>
      <c r="CS34" s="681"/>
      <c r="CT34" s="681"/>
      <c r="CU34" s="681"/>
      <c r="CV34" s="681"/>
      <c r="CW34" s="681"/>
      <c r="CX34" s="681"/>
      <c r="CY34" s="682"/>
      <c r="CZ34" s="683">
        <v>24.4</v>
      </c>
      <c r="DA34" s="701"/>
      <c r="DB34" s="701"/>
      <c r="DC34" s="702"/>
      <c r="DD34" s="686">
        <v>186910</v>
      </c>
      <c r="DE34" s="681"/>
      <c r="DF34" s="681"/>
      <c r="DG34" s="681"/>
      <c r="DH34" s="681"/>
      <c r="DI34" s="681"/>
      <c r="DJ34" s="681"/>
      <c r="DK34" s="682"/>
      <c r="DL34" s="686">
        <v>149103</v>
      </c>
      <c r="DM34" s="681"/>
      <c r="DN34" s="681"/>
      <c r="DO34" s="681"/>
      <c r="DP34" s="681"/>
      <c r="DQ34" s="681"/>
      <c r="DR34" s="681"/>
      <c r="DS34" s="681"/>
      <c r="DT34" s="681"/>
      <c r="DU34" s="681"/>
      <c r="DV34" s="682"/>
      <c r="DW34" s="683">
        <v>18.899999999999999</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6791</v>
      </c>
      <c r="S35" s="681"/>
      <c r="T35" s="681"/>
      <c r="U35" s="681"/>
      <c r="V35" s="681"/>
      <c r="W35" s="681"/>
      <c r="X35" s="681"/>
      <c r="Y35" s="682"/>
      <c r="Z35" s="713">
        <v>0.4</v>
      </c>
      <c r="AA35" s="713"/>
      <c r="AB35" s="713"/>
      <c r="AC35" s="713"/>
      <c r="AD35" s="714" t="s">
        <v>139</v>
      </c>
      <c r="AE35" s="714"/>
      <c r="AF35" s="714"/>
      <c r="AG35" s="714"/>
      <c r="AH35" s="714"/>
      <c r="AI35" s="714"/>
      <c r="AJ35" s="714"/>
      <c r="AK35" s="714"/>
      <c r="AL35" s="683" t="s">
        <v>148</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13570</v>
      </c>
      <c r="CS35" s="699"/>
      <c r="CT35" s="699"/>
      <c r="CU35" s="699"/>
      <c r="CV35" s="699"/>
      <c r="CW35" s="699"/>
      <c r="CX35" s="699"/>
      <c r="CY35" s="700"/>
      <c r="CZ35" s="683">
        <v>0.9</v>
      </c>
      <c r="DA35" s="701"/>
      <c r="DB35" s="701"/>
      <c r="DC35" s="702"/>
      <c r="DD35" s="686">
        <v>11893</v>
      </c>
      <c r="DE35" s="699"/>
      <c r="DF35" s="699"/>
      <c r="DG35" s="699"/>
      <c r="DH35" s="699"/>
      <c r="DI35" s="699"/>
      <c r="DJ35" s="699"/>
      <c r="DK35" s="700"/>
      <c r="DL35" s="686">
        <v>3276</v>
      </c>
      <c r="DM35" s="699"/>
      <c r="DN35" s="699"/>
      <c r="DO35" s="699"/>
      <c r="DP35" s="699"/>
      <c r="DQ35" s="699"/>
      <c r="DR35" s="699"/>
      <c r="DS35" s="699"/>
      <c r="DT35" s="699"/>
      <c r="DU35" s="699"/>
      <c r="DV35" s="700"/>
      <c r="DW35" s="683">
        <v>0.4</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69918</v>
      </c>
      <c r="S36" s="681"/>
      <c r="T36" s="681"/>
      <c r="U36" s="681"/>
      <c r="V36" s="681"/>
      <c r="W36" s="681"/>
      <c r="X36" s="681"/>
      <c r="Y36" s="682"/>
      <c r="Z36" s="713">
        <v>4.0999999999999996</v>
      </c>
      <c r="AA36" s="713"/>
      <c r="AB36" s="713"/>
      <c r="AC36" s="713"/>
      <c r="AD36" s="714" t="s">
        <v>148</v>
      </c>
      <c r="AE36" s="714"/>
      <c r="AF36" s="714"/>
      <c r="AG36" s="714"/>
      <c r="AH36" s="714"/>
      <c r="AI36" s="714"/>
      <c r="AJ36" s="714"/>
      <c r="AK36" s="714"/>
      <c r="AL36" s="683" t="s">
        <v>139</v>
      </c>
      <c r="AM36" s="684"/>
      <c r="AN36" s="684"/>
      <c r="AO36" s="715"/>
      <c r="AP36" s="235"/>
      <c r="AQ36" s="732" t="s">
        <v>328</v>
      </c>
      <c r="AR36" s="733"/>
      <c r="AS36" s="733"/>
      <c r="AT36" s="733"/>
      <c r="AU36" s="733"/>
      <c r="AV36" s="733"/>
      <c r="AW36" s="733"/>
      <c r="AX36" s="733"/>
      <c r="AY36" s="734"/>
      <c r="AZ36" s="735">
        <v>131292</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12086</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201609</v>
      </c>
      <c r="CS36" s="681"/>
      <c r="CT36" s="681"/>
      <c r="CU36" s="681"/>
      <c r="CV36" s="681"/>
      <c r="CW36" s="681"/>
      <c r="CX36" s="681"/>
      <c r="CY36" s="682"/>
      <c r="CZ36" s="683">
        <v>13</v>
      </c>
      <c r="DA36" s="701"/>
      <c r="DB36" s="701"/>
      <c r="DC36" s="702"/>
      <c r="DD36" s="686">
        <v>74813</v>
      </c>
      <c r="DE36" s="681"/>
      <c r="DF36" s="681"/>
      <c r="DG36" s="681"/>
      <c r="DH36" s="681"/>
      <c r="DI36" s="681"/>
      <c r="DJ36" s="681"/>
      <c r="DK36" s="682"/>
      <c r="DL36" s="686">
        <v>31781</v>
      </c>
      <c r="DM36" s="681"/>
      <c r="DN36" s="681"/>
      <c r="DO36" s="681"/>
      <c r="DP36" s="681"/>
      <c r="DQ36" s="681"/>
      <c r="DR36" s="681"/>
      <c r="DS36" s="681"/>
      <c r="DT36" s="681"/>
      <c r="DU36" s="681"/>
      <c r="DV36" s="682"/>
      <c r="DW36" s="683">
        <v>4</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83951</v>
      </c>
      <c r="S37" s="681"/>
      <c r="T37" s="681"/>
      <c r="U37" s="681"/>
      <c r="V37" s="681"/>
      <c r="W37" s="681"/>
      <c r="X37" s="681"/>
      <c r="Y37" s="682"/>
      <c r="Z37" s="713">
        <v>5</v>
      </c>
      <c r="AA37" s="713"/>
      <c r="AB37" s="713"/>
      <c r="AC37" s="713"/>
      <c r="AD37" s="714" t="s">
        <v>239</v>
      </c>
      <c r="AE37" s="714"/>
      <c r="AF37" s="714"/>
      <c r="AG37" s="714"/>
      <c r="AH37" s="714"/>
      <c r="AI37" s="714"/>
      <c r="AJ37" s="714"/>
      <c r="AK37" s="714"/>
      <c r="AL37" s="683" t="s">
        <v>148</v>
      </c>
      <c r="AM37" s="684"/>
      <c r="AN37" s="684"/>
      <c r="AO37" s="715"/>
      <c r="AQ37" s="723" t="s">
        <v>332</v>
      </c>
      <c r="AR37" s="724"/>
      <c r="AS37" s="724"/>
      <c r="AT37" s="724"/>
      <c r="AU37" s="724"/>
      <c r="AV37" s="724"/>
      <c r="AW37" s="724"/>
      <c r="AX37" s="724"/>
      <c r="AY37" s="725"/>
      <c r="AZ37" s="680">
        <v>40000</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10746</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7918</v>
      </c>
      <c r="CS37" s="699"/>
      <c r="CT37" s="699"/>
      <c r="CU37" s="699"/>
      <c r="CV37" s="699"/>
      <c r="CW37" s="699"/>
      <c r="CX37" s="699"/>
      <c r="CY37" s="700"/>
      <c r="CZ37" s="683">
        <v>0.5</v>
      </c>
      <c r="DA37" s="701"/>
      <c r="DB37" s="701"/>
      <c r="DC37" s="702"/>
      <c r="DD37" s="686">
        <v>7721</v>
      </c>
      <c r="DE37" s="699"/>
      <c r="DF37" s="699"/>
      <c r="DG37" s="699"/>
      <c r="DH37" s="699"/>
      <c r="DI37" s="699"/>
      <c r="DJ37" s="699"/>
      <c r="DK37" s="700"/>
      <c r="DL37" s="686">
        <v>4696</v>
      </c>
      <c r="DM37" s="699"/>
      <c r="DN37" s="699"/>
      <c r="DO37" s="699"/>
      <c r="DP37" s="699"/>
      <c r="DQ37" s="699"/>
      <c r="DR37" s="699"/>
      <c r="DS37" s="699"/>
      <c r="DT37" s="699"/>
      <c r="DU37" s="699"/>
      <c r="DV37" s="700"/>
      <c r="DW37" s="683">
        <v>0.6</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19755</v>
      </c>
      <c r="S38" s="681"/>
      <c r="T38" s="681"/>
      <c r="U38" s="681"/>
      <c r="V38" s="681"/>
      <c r="W38" s="681"/>
      <c r="X38" s="681"/>
      <c r="Y38" s="682"/>
      <c r="Z38" s="713">
        <v>1.2</v>
      </c>
      <c r="AA38" s="713"/>
      <c r="AB38" s="713"/>
      <c r="AC38" s="713"/>
      <c r="AD38" s="714">
        <v>2496</v>
      </c>
      <c r="AE38" s="714"/>
      <c r="AF38" s="714"/>
      <c r="AG38" s="714"/>
      <c r="AH38" s="714"/>
      <c r="AI38" s="714"/>
      <c r="AJ38" s="714"/>
      <c r="AK38" s="714"/>
      <c r="AL38" s="683">
        <v>0.3</v>
      </c>
      <c r="AM38" s="684"/>
      <c r="AN38" s="684"/>
      <c r="AO38" s="715"/>
      <c r="AQ38" s="723" t="s">
        <v>336</v>
      </c>
      <c r="AR38" s="724"/>
      <c r="AS38" s="724"/>
      <c r="AT38" s="724"/>
      <c r="AU38" s="724"/>
      <c r="AV38" s="724"/>
      <c r="AW38" s="724"/>
      <c r="AX38" s="724"/>
      <c r="AY38" s="725"/>
      <c r="AZ38" s="680">
        <v>23565</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166</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131292</v>
      </c>
      <c r="CS38" s="681"/>
      <c r="CT38" s="681"/>
      <c r="CU38" s="681"/>
      <c r="CV38" s="681"/>
      <c r="CW38" s="681"/>
      <c r="CX38" s="681"/>
      <c r="CY38" s="682"/>
      <c r="CZ38" s="683">
        <v>8.5</v>
      </c>
      <c r="DA38" s="701"/>
      <c r="DB38" s="701"/>
      <c r="DC38" s="702"/>
      <c r="DD38" s="686">
        <v>118452</v>
      </c>
      <c r="DE38" s="681"/>
      <c r="DF38" s="681"/>
      <c r="DG38" s="681"/>
      <c r="DH38" s="681"/>
      <c r="DI38" s="681"/>
      <c r="DJ38" s="681"/>
      <c r="DK38" s="682"/>
      <c r="DL38" s="686">
        <v>25691</v>
      </c>
      <c r="DM38" s="681"/>
      <c r="DN38" s="681"/>
      <c r="DO38" s="681"/>
      <c r="DP38" s="681"/>
      <c r="DQ38" s="681"/>
      <c r="DR38" s="681"/>
      <c r="DS38" s="681"/>
      <c r="DT38" s="681"/>
      <c r="DU38" s="681"/>
      <c r="DV38" s="682"/>
      <c r="DW38" s="683">
        <v>3.3</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48705</v>
      </c>
      <c r="S39" s="681"/>
      <c r="T39" s="681"/>
      <c r="U39" s="681"/>
      <c r="V39" s="681"/>
      <c r="W39" s="681"/>
      <c r="X39" s="681"/>
      <c r="Y39" s="682"/>
      <c r="Z39" s="713">
        <v>2.9</v>
      </c>
      <c r="AA39" s="713"/>
      <c r="AB39" s="713"/>
      <c r="AC39" s="713"/>
      <c r="AD39" s="714" t="s">
        <v>139</v>
      </c>
      <c r="AE39" s="714"/>
      <c r="AF39" s="714"/>
      <c r="AG39" s="714"/>
      <c r="AH39" s="714"/>
      <c r="AI39" s="714"/>
      <c r="AJ39" s="714"/>
      <c r="AK39" s="714"/>
      <c r="AL39" s="683" t="s">
        <v>239</v>
      </c>
      <c r="AM39" s="684"/>
      <c r="AN39" s="684"/>
      <c r="AO39" s="715"/>
      <c r="AQ39" s="723" t="s">
        <v>340</v>
      </c>
      <c r="AR39" s="724"/>
      <c r="AS39" s="724"/>
      <c r="AT39" s="724"/>
      <c r="AU39" s="724"/>
      <c r="AV39" s="724"/>
      <c r="AW39" s="724"/>
      <c r="AX39" s="724"/>
      <c r="AY39" s="725"/>
      <c r="AZ39" s="680">
        <v>13247</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246</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87525</v>
      </c>
      <c r="CS39" s="699"/>
      <c r="CT39" s="699"/>
      <c r="CU39" s="699"/>
      <c r="CV39" s="699"/>
      <c r="CW39" s="699"/>
      <c r="CX39" s="699"/>
      <c r="CY39" s="700"/>
      <c r="CZ39" s="683">
        <v>5.6</v>
      </c>
      <c r="DA39" s="701"/>
      <c r="DB39" s="701"/>
      <c r="DC39" s="702"/>
      <c r="DD39" s="686">
        <v>87439</v>
      </c>
      <c r="DE39" s="699"/>
      <c r="DF39" s="699"/>
      <c r="DG39" s="699"/>
      <c r="DH39" s="699"/>
      <c r="DI39" s="699"/>
      <c r="DJ39" s="699"/>
      <c r="DK39" s="700"/>
      <c r="DL39" s="686" t="s">
        <v>239</v>
      </c>
      <c r="DM39" s="699"/>
      <c r="DN39" s="699"/>
      <c r="DO39" s="699"/>
      <c r="DP39" s="699"/>
      <c r="DQ39" s="699"/>
      <c r="DR39" s="699"/>
      <c r="DS39" s="699"/>
      <c r="DT39" s="699"/>
      <c r="DU39" s="699"/>
      <c r="DV39" s="700"/>
      <c r="DW39" s="683" t="s">
        <v>148</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148</v>
      </c>
      <c r="S40" s="681"/>
      <c r="T40" s="681"/>
      <c r="U40" s="681"/>
      <c r="V40" s="681"/>
      <c r="W40" s="681"/>
      <c r="X40" s="681"/>
      <c r="Y40" s="682"/>
      <c r="Z40" s="713" t="s">
        <v>148</v>
      </c>
      <c r="AA40" s="713"/>
      <c r="AB40" s="713"/>
      <c r="AC40" s="713"/>
      <c r="AD40" s="714" t="s">
        <v>239</v>
      </c>
      <c r="AE40" s="714"/>
      <c r="AF40" s="714"/>
      <c r="AG40" s="714"/>
      <c r="AH40" s="714"/>
      <c r="AI40" s="714"/>
      <c r="AJ40" s="714"/>
      <c r="AK40" s="714"/>
      <c r="AL40" s="683" t="s">
        <v>139</v>
      </c>
      <c r="AM40" s="684"/>
      <c r="AN40" s="684"/>
      <c r="AO40" s="715"/>
      <c r="AQ40" s="723" t="s">
        <v>344</v>
      </c>
      <c r="AR40" s="724"/>
      <c r="AS40" s="724"/>
      <c r="AT40" s="724"/>
      <c r="AU40" s="724"/>
      <c r="AV40" s="724"/>
      <c r="AW40" s="724"/>
      <c r="AX40" s="724"/>
      <c r="AY40" s="725"/>
      <c r="AZ40" s="680" t="s">
        <v>239</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51</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t="s">
        <v>139</v>
      </c>
      <c r="CS40" s="681"/>
      <c r="CT40" s="681"/>
      <c r="CU40" s="681"/>
      <c r="CV40" s="681"/>
      <c r="CW40" s="681"/>
      <c r="CX40" s="681"/>
      <c r="CY40" s="682"/>
      <c r="CZ40" s="683" t="s">
        <v>148</v>
      </c>
      <c r="DA40" s="701"/>
      <c r="DB40" s="701"/>
      <c r="DC40" s="702"/>
      <c r="DD40" s="686" t="s">
        <v>139</v>
      </c>
      <c r="DE40" s="681"/>
      <c r="DF40" s="681"/>
      <c r="DG40" s="681"/>
      <c r="DH40" s="681"/>
      <c r="DI40" s="681"/>
      <c r="DJ40" s="681"/>
      <c r="DK40" s="682"/>
      <c r="DL40" s="686" t="s">
        <v>148</v>
      </c>
      <c r="DM40" s="681"/>
      <c r="DN40" s="681"/>
      <c r="DO40" s="681"/>
      <c r="DP40" s="681"/>
      <c r="DQ40" s="681"/>
      <c r="DR40" s="681"/>
      <c r="DS40" s="681"/>
      <c r="DT40" s="681"/>
      <c r="DU40" s="681"/>
      <c r="DV40" s="682"/>
      <c r="DW40" s="683" t="s">
        <v>148</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239</v>
      </c>
      <c r="S41" s="681"/>
      <c r="T41" s="681"/>
      <c r="U41" s="681"/>
      <c r="V41" s="681"/>
      <c r="W41" s="681"/>
      <c r="X41" s="681"/>
      <c r="Y41" s="682"/>
      <c r="Z41" s="713" t="s">
        <v>139</v>
      </c>
      <c r="AA41" s="713"/>
      <c r="AB41" s="713"/>
      <c r="AC41" s="713"/>
      <c r="AD41" s="714" t="s">
        <v>239</v>
      </c>
      <c r="AE41" s="714"/>
      <c r="AF41" s="714"/>
      <c r="AG41" s="714"/>
      <c r="AH41" s="714"/>
      <c r="AI41" s="714"/>
      <c r="AJ41" s="714"/>
      <c r="AK41" s="714"/>
      <c r="AL41" s="683" t="s">
        <v>148</v>
      </c>
      <c r="AM41" s="684"/>
      <c r="AN41" s="684"/>
      <c r="AO41" s="715"/>
      <c r="AQ41" s="723" t="s">
        <v>349</v>
      </c>
      <c r="AR41" s="724"/>
      <c r="AS41" s="724"/>
      <c r="AT41" s="724"/>
      <c r="AU41" s="724"/>
      <c r="AV41" s="724"/>
      <c r="AW41" s="724"/>
      <c r="AX41" s="724"/>
      <c r="AY41" s="725"/>
      <c r="AZ41" s="680">
        <v>13079</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7</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148</v>
      </c>
      <c r="CS41" s="699"/>
      <c r="CT41" s="699"/>
      <c r="CU41" s="699"/>
      <c r="CV41" s="699"/>
      <c r="CW41" s="699"/>
      <c r="CX41" s="699"/>
      <c r="CY41" s="700"/>
      <c r="CZ41" s="683" t="s">
        <v>148</v>
      </c>
      <c r="DA41" s="701"/>
      <c r="DB41" s="701"/>
      <c r="DC41" s="702"/>
      <c r="DD41" s="686" t="s">
        <v>148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18249</v>
      </c>
      <c r="S42" s="681"/>
      <c r="T42" s="681"/>
      <c r="U42" s="681"/>
      <c r="V42" s="681"/>
      <c r="W42" s="681"/>
      <c r="X42" s="681"/>
      <c r="Y42" s="682"/>
      <c r="Z42" s="713">
        <v>1.1000000000000001</v>
      </c>
      <c r="AA42" s="713"/>
      <c r="AB42" s="713"/>
      <c r="AC42" s="713"/>
      <c r="AD42" s="714" t="s">
        <v>148</v>
      </c>
      <c r="AE42" s="714"/>
      <c r="AF42" s="714"/>
      <c r="AG42" s="714"/>
      <c r="AH42" s="714"/>
      <c r="AI42" s="714"/>
      <c r="AJ42" s="714"/>
      <c r="AK42" s="714"/>
      <c r="AL42" s="683" t="s">
        <v>239</v>
      </c>
      <c r="AM42" s="684"/>
      <c r="AN42" s="684"/>
      <c r="AO42" s="715"/>
      <c r="AQ42" s="716" t="s">
        <v>353</v>
      </c>
      <c r="AR42" s="717"/>
      <c r="AS42" s="717"/>
      <c r="AT42" s="717"/>
      <c r="AU42" s="717"/>
      <c r="AV42" s="717"/>
      <c r="AW42" s="717"/>
      <c r="AX42" s="717"/>
      <c r="AY42" s="718"/>
      <c r="AZ42" s="664">
        <v>41401</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239</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158744</v>
      </c>
      <c r="CS42" s="681"/>
      <c r="CT42" s="681"/>
      <c r="CU42" s="681"/>
      <c r="CV42" s="681"/>
      <c r="CW42" s="681"/>
      <c r="CX42" s="681"/>
      <c r="CY42" s="682"/>
      <c r="CZ42" s="683">
        <v>10.199999999999999</v>
      </c>
      <c r="DA42" s="684"/>
      <c r="DB42" s="684"/>
      <c r="DC42" s="685"/>
      <c r="DD42" s="686">
        <v>14323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1688721</v>
      </c>
      <c r="S43" s="703"/>
      <c r="T43" s="703"/>
      <c r="U43" s="703"/>
      <c r="V43" s="703"/>
      <c r="W43" s="703"/>
      <c r="X43" s="703"/>
      <c r="Y43" s="704"/>
      <c r="Z43" s="705">
        <v>100</v>
      </c>
      <c r="AA43" s="705"/>
      <c r="AB43" s="705"/>
      <c r="AC43" s="705"/>
      <c r="AD43" s="706">
        <v>769879</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t="s">
        <v>239</v>
      </c>
      <c r="CS43" s="699"/>
      <c r="CT43" s="699"/>
      <c r="CU43" s="699"/>
      <c r="CV43" s="699"/>
      <c r="CW43" s="699"/>
      <c r="CX43" s="699"/>
      <c r="CY43" s="700"/>
      <c r="CZ43" s="683" t="s">
        <v>239</v>
      </c>
      <c r="DA43" s="701"/>
      <c r="DB43" s="701"/>
      <c r="DC43" s="702"/>
      <c r="DD43" s="686" t="s">
        <v>239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153907</v>
      </c>
      <c r="CS44" s="681"/>
      <c r="CT44" s="681"/>
      <c r="CU44" s="681"/>
      <c r="CV44" s="681"/>
      <c r="CW44" s="681"/>
      <c r="CX44" s="681"/>
      <c r="CY44" s="682"/>
      <c r="CZ44" s="683">
        <v>9.9</v>
      </c>
      <c r="DA44" s="684"/>
      <c r="DB44" s="684"/>
      <c r="DC44" s="685"/>
      <c r="DD44" s="686">
        <v>10586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146283</v>
      </c>
      <c r="CS45" s="699"/>
      <c r="CT45" s="699"/>
      <c r="CU45" s="699"/>
      <c r="CV45" s="699"/>
      <c r="CW45" s="699"/>
      <c r="CX45" s="699"/>
      <c r="CY45" s="700"/>
      <c r="CZ45" s="683">
        <v>9.4</v>
      </c>
      <c r="DA45" s="701"/>
      <c r="DB45" s="701"/>
      <c r="DC45" s="702"/>
      <c r="DD45" s="686">
        <v>2962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7624</v>
      </c>
      <c r="CS46" s="681"/>
      <c r="CT46" s="681"/>
      <c r="CU46" s="681"/>
      <c r="CV46" s="681"/>
      <c r="CW46" s="681"/>
      <c r="CX46" s="681"/>
      <c r="CY46" s="682"/>
      <c r="CZ46" s="683">
        <v>0.5</v>
      </c>
      <c r="DA46" s="684"/>
      <c r="DB46" s="684"/>
      <c r="DC46" s="685"/>
      <c r="DD46" s="686">
        <v>7624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4837</v>
      </c>
      <c r="CS47" s="699"/>
      <c r="CT47" s="699"/>
      <c r="CU47" s="699"/>
      <c r="CV47" s="699"/>
      <c r="CW47" s="699"/>
      <c r="CX47" s="699"/>
      <c r="CY47" s="700"/>
      <c r="CZ47" s="683">
        <v>0.3</v>
      </c>
      <c r="DA47" s="701"/>
      <c r="DB47" s="701"/>
      <c r="DC47" s="702"/>
      <c r="DD47" s="686">
        <v>3737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239</v>
      </c>
      <c r="CS48" s="681"/>
      <c r="CT48" s="681"/>
      <c r="CU48" s="681"/>
      <c r="CV48" s="681"/>
      <c r="CW48" s="681"/>
      <c r="CX48" s="681"/>
      <c r="CY48" s="682"/>
      <c r="CZ48" s="683" t="s">
        <v>148</v>
      </c>
      <c r="DA48" s="684"/>
      <c r="DB48" s="684"/>
      <c r="DC48" s="685"/>
      <c r="DD48" s="686" t="s">
        <v>239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1549532</v>
      </c>
      <c r="CS49" s="665"/>
      <c r="CT49" s="665"/>
      <c r="CU49" s="665"/>
      <c r="CV49" s="665"/>
      <c r="CW49" s="665"/>
      <c r="CX49" s="665"/>
      <c r="CY49" s="666"/>
      <c r="CZ49" s="667">
        <v>100</v>
      </c>
      <c r="DA49" s="668"/>
      <c r="DB49" s="668"/>
      <c r="DC49" s="669"/>
      <c r="DD49" s="670">
        <v>1002124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LnL94uC998X68E3QT5601pIDfVMaq6J2Fw9AHHxTgvRGa8FbQBhS7YY3Kw76EqrZaFUNrNQIxxwJx8Q6jJQClg==" saltValue="OM4DhYgIqbqQm9y0VwkbI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C1" zoomScale="70" zoomScaleNormal="70" zoomScaleSheetLayoutView="70" workbookViewId="0">
      <selection activeCell="AK7" sqref="AK7:AO7"/>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7" t="s">
        <v>368</v>
      </c>
      <c r="DK2" s="1208"/>
      <c r="DL2" s="1208"/>
      <c r="DM2" s="1208"/>
      <c r="DN2" s="1208"/>
      <c r="DO2" s="1209"/>
      <c r="DP2" s="251"/>
      <c r="DQ2" s="1207" t="s">
        <v>369</v>
      </c>
      <c r="DR2" s="1208"/>
      <c r="DS2" s="1208"/>
      <c r="DT2" s="1208"/>
      <c r="DU2" s="1208"/>
      <c r="DV2" s="1208"/>
      <c r="DW2" s="1208"/>
      <c r="DX2" s="1208"/>
      <c r="DY2" s="1208"/>
      <c r="DZ2" s="120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60" t="s">
        <v>370</v>
      </c>
      <c r="B4" s="1160"/>
      <c r="C4" s="1160"/>
      <c r="D4" s="1160"/>
      <c r="E4" s="1160"/>
      <c r="F4" s="1160"/>
      <c r="G4" s="1160"/>
      <c r="H4" s="1160"/>
      <c r="I4" s="1160"/>
      <c r="J4" s="1160"/>
      <c r="K4" s="1160"/>
      <c r="L4" s="1160"/>
      <c r="M4" s="1160"/>
      <c r="N4" s="1160"/>
      <c r="O4" s="1160"/>
      <c r="P4" s="1160"/>
      <c r="Q4" s="1160"/>
      <c r="R4" s="1160"/>
      <c r="S4" s="1160"/>
      <c r="T4" s="1160"/>
      <c r="U4" s="1160"/>
      <c r="V4" s="1160"/>
      <c r="W4" s="1160"/>
      <c r="X4" s="1160"/>
      <c r="Y4" s="1160"/>
      <c r="Z4" s="1160"/>
      <c r="AA4" s="1160"/>
      <c r="AB4" s="1160"/>
      <c r="AC4" s="1160"/>
      <c r="AD4" s="1160"/>
      <c r="AE4" s="1160"/>
      <c r="AF4" s="1160"/>
      <c r="AG4" s="1160"/>
      <c r="AH4" s="1160"/>
      <c r="AI4" s="1160"/>
      <c r="AJ4" s="1160"/>
      <c r="AK4" s="1160"/>
      <c r="AL4" s="1160"/>
      <c r="AM4" s="1160"/>
      <c r="AN4" s="1160"/>
      <c r="AO4" s="1160"/>
      <c r="AP4" s="1160"/>
      <c r="AQ4" s="1160"/>
      <c r="AR4" s="1160"/>
      <c r="AS4" s="1160"/>
      <c r="AT4" s="1160"/>
      <c r="AU4" s="1160"/>
      <c r="AV4" s="1160"/>
      <c r="AW4" s="1160"/>
      <c r="AX4" s="1160"/>
      <c r="AY4" s="1160"/>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4" t="s">
        <v>372</v>
      </c>
      <c r="B5" s="1095"/>
      <c r="C5" s="1095"/>
      <c r="D5" s="1095"/>
      <c r="E5" s="1095"/>
      <c r="F5" s="1095"/>
      <c r="G5" s="1095"/>
      <c r="H5" s="1095"/>
      <c r="I5" s="1095"/>
      <c r="J5" s="1095"/>
      <c r="K5" s="1095"/>
      <c r="L5" s="1095"/>
      <c r="M5" s="1095"/>
      <c r="N5" s="1095"/>
      <c r="O5" s="1095"/>
      <c r="P5" s="1096"/>
      <c r="Q5" s="1100" t="s">
        <v>373</v>
      </c>
      <c r="R5" s="1101"/>
      <c r="S5" s="1101"/>
      <c r="T5" s="1101"/>
      <c r="U5" s="1102"/>
      <c r="V5" s="1100" t="s">
        <v>374</v>
      </c>
      <c r="W5" s="1101"/>
      <c r="X5" s="1101"/>
      <c r="Y5" s="1101"/>
      <c r="Z5" s="1102"/>
      <c r="AA5" s="1100" t="s">
        <v>375</v>
      </c>
      <c r="AB5" s="1101"/>
      <c r="AC5" s="1101"/>
      <c r="AD5" s="1101"/>
      <c r="AE5" s="1101"/>
      <c r="AF5" s="1210" t="s">
        <v>376</v>
      </c>
      <c r="AG5" s="1101"/>
      <c r="AH5" s="1101"/>
      <c r="AI5" s="1101"/>
      <c r="AJ5" s="1116"/>
      <c r="AK5" s="1101" t="s">
        <v>377</v>
      </c>
      <c r="AL5" s="1101"/>
      <c r="AM5" s="1101"/>
      <c r="AN5" s="1101"/>
      <c r="AO5" s="1102"/>
      <c r="AP5" s="1100" t="s">
        <v>378</v>
      </c>
      <c r="AQ5" s="1101"/>
      <c r="AR5" s="1101"/>
      <c r="AS5" s="1101"/>
      <c r="AT5" s="1102"/>
      <c r="AU5" s="1100" t="s">
        <v>379</v>
      </c>
      <c r="AV5" s="1101"/>
      <c r="AW5" s="1101"/>
      <c r="AX5" s="1101"/>
      <c r="AY5" s="1116"/>
      <c r="AZ5" s="258"/>
      <c r="BA5" s="258"/>
      <c r="BB5" s="258"/>
      <c r="BC5" s="258"/>
      <c r="BD5" s="258"/>
      <c r="BE5" s="259"/>
      <c r="BF5" s="259"/>
      <c r="BG5" s="259"/>
      <c r="BH5" s="259"/>
      <c r="BI5" s="259"/>
      <c r="BJ5" s="259"/>
      <c r="BK5" s="259"/>
      <c r="BL5" s="259"/>
      <c r="BM5" s="259"/>
      <c r="BN5" s="259"/>
      <c r="BO5" s="259"/>
      <c r="BP5" s="259"/>
      <c r="BQ5" s="1094" t="s">
        <v>380</v>
      </c>
      <c r="BR5" s="1095"/>
      <c r="BS5" s="1095"/>
      <c r="BT5" s="1095"/>
      <c r="BU5" s="1095"/>
      <c r="BV5" s="1095"/>
      <c r="BW5" s="1095"/>
      <c r="BX5" s="1095"/>
      <c r="BY5" s="1095"/>
      <c r="BZ5" s="1095"/>
      <c r="CA5" s="1095"/>
      <c r="CB5" s="1095"/>
      <c r="CC5" s="1095"/>
      <c r="CD5" s="1095"/>
      <c r="CE5" s="1095"/>
      <c r="CF5" s="1095"/>
      <c r="CG5" s="1096"/>
      <c r="CH5" s="1100" t="s">
        <v>381</v>
      </c>
      <c r="CI5" s="1101"/>
      <c r="CJ5" s="1101"/>
      <c r="CK5" s="1101"/>
      <c r="CL5" s="1102"/>
      <c r="CM5" s="1100" t="s">
        <v>382</v>
      </c>
      <c r="CN5" s="1101"/>
      <c r="CO5" s="1101"/>
      <c r="CP5" s="1101"/>
      <c r="CQ5" s="1102"/>
      <c r="CR5" s="1100" t="s">
        <v>383</v>
      </c>
      <c r="CS5" s="1101"/>
      <c r="CT5" s="1101"/>
      <c r="CU5" s="1101"/>
      <c r="CV5" s="1102"/>
      <c r="CW5" s="1100" t="s">
        <v>384</v>
      </c>
      <c r="CX5" s="1101"/>
      <c r="CY5" s="1101"/>
      <c r="CZ5" s="1101"/>
      <c r="DA5" s="1102"/>
      <c r="DB5" s="1100" t="s">
        <v>385</v>
      </c>
      <c r="DC5" s="1101"/>
      <c r="DD5" s="1101"/>
      <c r="DE5" s="1101"/>
      <c r="DF5" s="1102"/>
      <c r="DG5" s="1195" t="s">
        <v>386</v>
      </c>
      <c r="DH5" s="1196"/>
      <c r="DI5" s="1196"/>
      <c r="DJ5" s="1196"/>
      <c r="DK5" s="1197"/>
      <c r="DL5" s="1195" t="s">
        <v>387</v>
      </c>
      <c r="DM5" s="1196"/>
      <c r="DN5" s="1196"/>
      <c r="DO5" s="1196"/>
      <c r="DP5" s="1197"/>
      <c r="DQ5" s="1100" t="s">
        <v>388</v>
      </c>
      <c r="DR5" s="1101"/>
      <c r="DS5" s="1101"/>
      <c r="DT5" s="1101"/>
      <c r="DU5" s="1102"/>
      <c r="DV5" s="1100" t="s">
        <v>379</v>
      </c>
      <c r="DW5" s="1101"/>
      <c r="DX5" s="1101"/>
      <c r="DY5" s="1101"/>
      <c r="DZ5" s="1116"/>
      <c r="EA5" s="256"/>
    </row>
    <row r="6" spans="1:131" s="257" customFormat="1" ht="26.25" customHeight="1" thickBot="1" x14ac:dyDescent="0.2">
      <c r="A6" s="1097"/>
      <c r="B6" s="1098"/>
      <c r="C6" s="1098"/>
      <c r="D6" s="1098"/>
      <c r="E6" s="1098"/>
      <c r="F6" s="1098"/>
      <c r="G6" s="1098"/>
      <c r="H6" s="1098"/>
      <c r="I6" s="1098"/>
      <c r="J6" s="1098"/>
      <c r="K6" s="1098"/>
      <c r="L6" s="1098"/>
      <c r="M6" s="1098"/>
      <c r="N6" s="1098"/>
      <c r="O6" s="1098"/>
      <c r="P6" s="1099"/>
      <c r="Q6" s="1103"/>
      <c r="R6" s="1104"/>
      <c r="S6" s="1104"/>
      <c r="T6" s="1104"/>
      <c r="U6" s="1105"/>
      <c r="V6" s="1103"/>
      <c r="W6" s="1104"/>
      <c r="X6" s="1104"/>
      <c r="Y6" s="1104"/>
      <c r="Z6" s="1105"/>
      <c r="AA6" s="1103"/>
      <c r="AB6" s="1104"/>
      <c r="AC6" s="1104"/>
      <c r="AD6" s="1104"/>
      <c r="AE6" s="1104"/>
      <c r="AF6" s="1211"/>
      <c r="AG6" s="1104"/>
      <c r="AH6" s="1104"/>
      <c r="AI6" s="1104"/>
      <c r="AJ6" s="1117"/>
      <c r="AK6" s="1104"/>
      <c r="AL6" s="1104"/>
      <c r="AM6" s="1104"/>
      <c r="AN6" s="1104"/>
      <c r="AO6" s="1105"/>
      <c r="AP6" s="1103"/>
      <c r="AQ6" s="1104"/>
      <c r="AR6" s="1104"/>
      <c r="AS6" s="1104"/>
      <c r="AT6" s="1105"/>
      <c r="AU6" s="1103"/>
      <c r="AV6" s="1104"/>
      <c r="AW6" s="1104"/>
      <c r="AX6" s="1104"/>
      <c r="AY6" s="1117"/>
      <c r="AZ6" s="254"/>
      <c r="BA6" s="254"/>
      <c r="BB6" s="254"/>
      <c r="BC6" s="254"/>
      <c r="BD6" s="254"/>
      <c r="BE6" s="255"/>
      <c r="BF6" s="255"/>
      <c r="BG6" s="255"/>
      <c r="BH6" s="255"/>
      <c r="BI6" s="255"/>
      <c r="BJ6" s="255"/>
      <c r="BK6" s="255"/>
      <c r="BL6" s="255"/>
      <c r="BM6" s="255"/>
      <c r="BN6" s="255"/>
      <c r="BO6" s="255"/>
      <c r="BP6" s="255"/>
      <c r="BQ6" s="1097"/>
      <c r="BR6" s="1098"/>
      <c r="BS6" s="1098"/>
      <c r="BT6" s="1098"/>
      <c r="BU6" s="1098"/>
      <c r="BV6" s="1098"/>
      <c r="BW6" s="1098"/>
      <c r="BX6" s="1098"/>
      <c r="BY6" s="1098"/>
      <c r="BZ6" s="1098"/>
      <c r="CA6" s="1098"/>
      <c r="CB6" s="1098"/>
      <c r="CC6" s="1098"/>
      <c r="CD6" s="1098"/>
      <c r="CE6" s="1098"/>
      <c r="CF6" s="1098"/>
      <c r="CG6" s="1099"/>
      <c r="CH6" s="1103"/>
      <c r="CI6" s="1104"/>
      <c r="CJ6" s="1104"/>
      <c r="CK6" s="1104"/>
      <c r="CL6" s="1105"/>
      <c r="CM6" s="1103"/>
      <c r="CN6" s="1104"/>
      <c r="CO6" s="1104"/>
      <c r="CP6" s="1104"/>
      <c r="CQ6" s="1105"/>
      <c r="CR6" s="1103"/>
      <c r="CS6" s="1104"/>
      <c r="CT6" s="1104"/>
      <c r="CU6" s="1104"/>
      <c r="CV6" s="1105"/>
      <c r="CW6" s="1103"/>
      <c r="CX6" s="1104"/>
      <c r="CY6" s="1104"/>
      <c r="CZ6" s="1104"/>
      <c r="DA6" s="1105"/>
      <c r="DB6" s="1103"/>
      <c r="DC6" s="1104"/>
      <c r="DD6" s="1104"/>
      <c r="DE6" s="1104"/>
      <c r="DF6" s="1105"/>
      <c r="DG6" s="1198"/>
      <c r="DH6" s="1199"/>
      <c r="DI6" s="1199"/>
      <c r="DJ6" s="1199"/>
      <c r="DK6" s="1200"/>
      <c r="DL6" s="1198"/>
      <c r="DM6" s="1199"/>
      <c r="DN6" s="1199"/>
      <c r="DO6" s="1199"/>
      <c r="DP6" s="1200"/>
      <c r="DQ6" s="1103"/>
      <c r="DR6" s="1104"/>
      <c r="DS6" s="1104"/>
      <c r="DT6" s="1104"/>
      <c r="DU6" s="1105"/>
      <c r="DV6" s="1103"/>
      <c r="DW6" s="1104"/>
      <c r="DX6" s="1104"/>
      <c r="DY6" s="1104"/>
      <c r="DZ6" s="1117"/>
      <c r="EA6" s="256"/>
    </row>
    <row r="7" spans="1:131" s="257" customFormat="1" ht="26.25" customHeight="1" thickTop="1" x14ac:dyDescent="0.15">
      <c r="A7" s="260">
        <v>1</v>
      </c>
      <c r="B7" s="1147" t="s">
        <v>389</v>
      </c>
      <c r="C7" s="1148"/>
      <c r="D7" s="1148"/>
      <c r="E7" s="1148"/>
      <c r="F7" s="1148"/>
      <c r="G7" s="1148"/>
      <c r="H7" s="1148"/>
      <c r="I7" s="1148"/>
      <c r="J7" s="1148"/>
      <c r="K7" s="1148"/>
      <c r="L7" s="1148"/>
      <c r="M7" s="1148"/>
      <c r="N7" s="1148"/>
      <c r="O7" s="1148"/>
      <c r="P7" s="1149"/>
      <c r="Q7" s="1201">
        <v>1689</v>
      </c>
      <c r="R7" s="1202"/>
      <c r="S7" s="1202"/>
      <c r="T7" s="1202"/>
      <c r="U7" s="1202"/>
      <c r="V7" s="1202">
        <v>1550</v>
      </c>
      <c r="W7" s="1202"/>
      <c r="X7" s="1202"/>
      <c r="Y7" s="1202"/>
      <c r="Z7" s="1202"/>
      <c r="AA7" s="1202">
        <v>139</v>
      </c>
      <c r="AB7" s="1202"/>
      <c r="AC7" s="1202"/>
      <c r="AD7" s="1202"/>
      <c r="AE7" s="1203"/>
      <c r="AF7" s="1204">
        <v>134</v>
      </c>
      <c r="AG7" s="1205"/>
      <c r="AH7" s="1205"/>
      <c r="AI7" s="1205"/>
      <c r="AJ7" s="1206"/>
      <c r="AK7" s="1188">
        <v>0</v>
      </c>
      <c r="AL7" s="1189"/>
      <c r="AM7" s="1189"/>
      <c r="AN7" s="1189"/>
      <c r="AO7" s="1189"/>
      <c r="AP7" s="1189">
        <v>1338</v>
      </c>
      <c r="AQ7" s="1189"/>
      <c r="AR7" s="1189"/>
      <c r="AS7" s="1189"/>
      <c r="AT7" s="1189"/>
      <c r="AU7" s="1190"/>
      <c r="AV7" s="1190"/>
      <c r="AW7" s="1190"/>
      <c r="AX7" s="1190"/>
      <c r="AY7" s="1191"/>
      <c r="AZ7" s="254"/>
      <c r="BA7" s="254"/>
      <c r="BB7" s="254"/>
      <c r="BC7" s="254"/>
      <c r="BD7" s="254"/>
      <c r="BE7" s="255"/>
      <c r="BF7" s="255"/>
      <c r="BG7" s="255"/>
      <c r="BH7" s="255"/>
      <c r="BI7" s="255"/>
      <c r="BJ7" s="255"/>
      <c r="BK7" s="255"/>
      <c r="BL7" s="255"/>
      <c r="BM7" s="255"/>
      <c r="BN7" s="255"/>
      <c r="BO7" s="255"/>
      <c r="BP7" s="255"/>
      <c r="BQ7" s="261">
        <v>1</v>
      </c>
      <c r="BR7" s="262"/>
      <c r="BS7" s="1192"/>
      <c r="BT7" s="1193"/>
      <c r="BU7" s="1193"/>
      <c r="BV7" s="1193"/>
      <c r="BW7" s="1193"/>
      <c r="BX7" s="1193"/>
      <c r="BY7" s="1193"/>
      <c r="BZ7" s="1193"/>
      <c r="CA7" s="1193"/>
      <c r="CB7" s="1193"/>
      <c r="CC7" s="1193"/>
      <c r="CD7" s="1193"/>
      <c r="CE7" s="1193"/>
      <c r="CF7" s="1193"/>
      <c r="CG7" s="1194"/>
      <c r="CH7" s="1185"/>
      <c r="CI7" s="1186"/>
      <c r="CJ7" s="1186"/>
      <c r="CK7" s="1186"/>
      <c r="CL7" s="1187"/>
      <c r="CM7" s="1185"/>
      <c r="CN7" s="1186"/>
      <c r="CO7" s="1186"/>
      <c r="CP7" s="1186"/>
      <c r="CQ7" s="1187"/>
      <c r="CR7" s="1185"/>
      <c r="CS7" s="1186"/>
      <c r="CT7" s="1186"/>
      <c r="CU7" s="1186"/>
      <c r="CV7" s="1187"/>
      <c r="CW7" s="1185"/>
      <c r="CX7" s="1186"/>
      <c r="CY7" s="1186"/>
      <c r="CZ7" s="1186"/>
      <c r="DA7" s="1187"/>
      <c r="DB7" s="1185"/>
      <c r="DC7" s="1186"/>
      <c r="DD7" s="1186"/>
      <c r="DE7" s="1186"/>
      <c r="DF7" s="1187"/>
      <c r="DG7" s="1185"/>
      <c r="DH7" s="1186"/>
      <c r="DI7" s="1186"/>
      <c r="DJ7" s="1186"/>
      <c r="DK7" s="1187"/>
      <c r="DL7" s="1185"/>
      <c r="DM7" s="1186"/>
      <c r="DN7" s="1186"/>
      <c r="DO7" s="1186"/>
      <c r="DP7" s="1187"/>
      <c r="DQ7" s="1185"/>
      <c r="DR7" s="1186"/>
      <c r="DS7" s="1186"/>
      <c r="DT7" s="1186"/>
      <c r="DU7" s="1187"/>
      <c r="DV7" s="1212"/>
      <c r="DW7" s="1213"/>
      <c r="DX7" s="1213"/>
      <c r="DY7" s="1213"/>
      <c r="DZ7" s="1214"/>
      <c r="EA7" s="256"/>
    </row>
    <row r="8" spans="1:131" s="257" customFormat="1" ht="26.25" customHeight="1" x14ac:dyDescent="0.15">
      <c r="A8" s="263">
        <v>2</v>
      </c>
      <c r="B8" s="1128"/>
      <c r="C8" s="1129"/>
      <c r="D8" s="1129"/>
      <c r="E8" s="1129"/>
      <c r="F8" s="1129"/>
      <c r="G8" s="1129"/>
      <c r="H8" s="1129"/>
      <c r="I8" s="1129"/>
      <c r="J8" s="1129"/>
      <c r="K8" s="1129"/>
      <c r="L8" s="1129"/>
      <c r="M8" s="1129"/>
      <c r="N8" s="1129"/>
      <c r="O8" s="1129"/>
      <c r="P8" s="1130"/>
      <c r="Q8" s="1140"/>
      <c r="R8" s="1141"/>
      <c r="S8" s="1141"/>
      <c r="T8" s="1141"/>
      <c r="U8" s="1141"/>
      <c r="V8" s="1141"/>
      <c r="W8" s="1141"/>
      <c r="X8" s="1141"/>
      <c r="Y8" s="1141"/>
      <c r="Z8" s="1141"/>
      <c r="AA8" s="1141"/>
      <c r="AB8" s="1141"/>
      <c r="AC8" s="1141"/>
      <c r="AD8" s="1141"/>
      <c r="AE8" s="1142"/>
      <c r="AF8" s="1134"/>
      <c r="AG8" s="1135"/>
      <c r="AH8" s="1135"/>
      <c r="AI8" s="1135"/>
      <c r="AJ8" s="1136"/>
      <c r="AK8" s="1183"/>
      <c r="AL8" s="1184"/>
      <c r="AM8" s="1184"/>
      <c r="AN8" s="1184"/>
      <c r="AO8" s="1184"/>
      <c r="AP8" s="1184"/>
      <c r="AQ8" s="1184"/>
      <c r="AR8" s="1184"/>
      <c r="AS8" s="1184"/>
      <c r="AT8" s="1184"/>
      <c r="AU8" s="1181"/>
      <c r="AV8" s="1181"/>
      <c r="AW8" s="1181"/>
      <c r="AX8" s="1181"/>
      <c r="AY8" s="1182"/>
      <c r="AZ8" s="254"/>
      <c r="BA8" s="254"/>
      <c r="BB8" s="254"/>
      <c r="BC8" s="254"/>
      <c r="BD8" s="254"/>
      <c r="BE8" s="255"/>
      <c r="BF8" s="255"/>
      <c r="BG8" s="255"/>
      <c r="BH8" s="255"/>
      <c r="BI8" s="255"/>
      <c r="BJ8" s="255"/>
      <c r="BK8" s="255"/>
      <c r="BL8" s="255"/>
      <c r="BM8" s="255"/>
      <c r="BN8" s="255"/>
      <c r="BO8" s="255"/>
      <c r="BP8" s="255"/>
      <c r="BQ8" s="264">
        <v>2</v>
      </c>
      <c r="BR8" s="265"/>
      <c r="BS8" s="1113"/>
      <c r="BT8" s="1114"/>
      <c r="BU8" s="1114"/>
      <c r="BV8" s="1114"/>
      <c r="BW8" s="1114"/>
      <c r="BX8" s="1114"/>
      <c r="BY8" s="1114"/>
      <c r="BZ8" s="1114"/>
      <c r="CA8" s="1114"/>
      <c r="CB8" s="1114"/>
      <c r="CC8" s="1114"/>
      <c r="CD8" s="1114"/>
      <c r="CE8" s="1114"/>
      <c r="CF8" s="1114"/>
      <c r="CG8" s="1115"/>
      <c r="CH8" s="1088"/>
      <c r="CI8" s="1089"/>
      <c r="CJ8" s="1089"/>
      <c r="CK8" s="1089"/>
      <c r="CL8" s="1090"/>
      <c r="CM8" s="1088"/>
      <c r="CN8" s="1089"/>
      <c r="CO8" s="1089"/>
      <c r="CP8" s="1089"/>
      <c r="CQ8" s="1090"/>
      <c r="CR8" s="1088"/>
      <c r="CS8" s="1089"/>
      <c r="CT8" s="1089"/>
      <c r="CU8" s="1089"/>
      <c r="CV8" s="1090"/>
      <c r="CW8" s="1088"/>
      <c r="CX8" s="1089"/>
      <c r="CY8" s="1089"/>
      <c r="CZ8" s="1089"/>
      <c r="DA8" s="1090"/>
      <c r="DB8" s="1088"/>
      <c r="DC8" s="1089"/>
      <c r="DD8" s="1089"/>
      <c r="DE8" s="1089"/>
      <c r="DF8" s="1090"/>
      <c r="DG8" s="1088"/>
      <c r="DH8" s="1089"/>
      <c r="DI8" s="1089"/>
      <c r="DJ8" s="1089"/>
      <c r="DK8" s="1090"/>
      <c r="DL8" s="1088"/>
      <c r="DM8" s="1089"/>
      <c r="DN8" s="1089"/>
      <c r="DO8" s="1089"/>
      <c r="DP8" s="1090"/>
      <c r="DQ8" s="1088"/>
      <c r="DR8" s="1089"/>
      <c r="DS8" s="1089"/>
      <c r="DT8" s="1089"/>
      <c r="DU8" s="1090"/>
      <c r="DV8" s="1091"/>
      <c r="DW8" s="1092"/>
      <c r="DX8" s="1092"/>
      <c r="DY8" s="1092"/>
      <c r="DZ8" s="1093"/>
      <c r="EA8" s="256"/>
    </row>
    <row r="9" spans="1:131" s="257" customFormat="1" ht="26.25" customHeight="1" x14ac:dyDescent="0.15">
      <c r="A9" s="263">
        <v>3</v>
      </c>
      <c r="B9" s="1128"/>
      <c r="C9" s="1129"/>
      <c r="D9" s="1129"/>
      <c r="E9" s="1129"/>
      <c r="F9" s="1129"/>
      <c r="G9" s="1129"/>
      <c r="H9" s="1129"/>
      <c r="I9" s="1129"/>
      <c r="J9" s="1129"/>
      <c r="K9" s="1129"/>
      <c r="L9" s="1129"/>
      <c r="M9" s="1129"/>
      <c r="N9" s="1129"/>
      <c r="O9" s="1129"/>
      <c r="P9" s="1130"/>
      <c r="Q9" s="1140"/>
      <c r="R9" s="1141"/>
      <c r="S9" s="1141"/>
      <c r="T9" s="1141"/>
      <c r="U9" s="1141"/>
      <c r="V9" s="1141"/>
      <c r="W9" s="1141"/>
      <c r="X9" s="1141"/>
      <c r="Y9" s="1141"/>
      <c r="Z9" s="1141"/>
      <c r="AA9" s="1141"/>
      <c r="AB9" s="1141"/>
      <c r="AC9" s="1141"/>
      <c r="AD9" s="1141"/>
      <c r="AE9" s="1142"/>
      <c r="AF9" s="1134"/>
      <c r="AG9" s="1135"/>
      <c r="AH9" s="1135"/>
      <c r="AI9" s="1135"/>
      <c r="AJ9" s="1136"/>
      <c r="AK9" s="1183"/>
      <c r="AL9" s="1184"/>
      <c r="AM9" s="1184"/>
      <c r="AN9" s="1184"/>
      <c r="AO9" s="1184"/>
      <c r="AP9" s="1184"/>
      <c r="AQ9" s="1184"/>
      <c r="AR9" s="1184"/>
      <c r="AS9" s="1184"/>
      <c r="AT9" s="1184"/>
      <c r="AU9" s="1181"/>
      <c r="AV9" s="1181"/>
      <c r="AW9" s="1181"/>
      <c r="AX9" s="1181"/>
      <c r="AY9" s="1182"/>
      <c r="AZ9" s="254"/>
      <c r="BA9" s="254"/>
      <c r="BB9" s="254"/>
      <c r="BC9" s="254"/>
      <c r="BD9" s="254"/>
      <c r="BE9" s="255"/>
      <c r="BF9" s="255"/>
      <c r="BG9" s="255"/>
      <c r="BH9" s="255"/>
      <c r="BI9" s="255"/>
      <c r="BJ9" s="255"/>
      <c r="BK9" s="255"/>
      <c r="BL9" s="255"/>
      <c r="BM9" s="255"/>
      <c r="BN9" s="255"/>
      <c r="BO9" s="255"/>
      <c r="BP9" s="255"/>
      <c r="BQ9" s="264">
        <v>3</v>
      </c>
      <c r="BR9" s="265"/>
      <c r="BS9" s="1113"/>
      <c r="BT9" s="1114"/>
      <c r="BU9" s="1114"/>
      <c r="BV9" s="1114"/>
      <c r="BW9" s="1114"/>
      <c r="BX9" s="1114"/>
      <c r="BY9" s="1114"/>
      <c r="BZ9" s="1114"/>
      <c r="CA9" s="1114"/>
      <c r="CB9" s="1114"/>
      <c r="CC9" s="1114"/>
      <c r="CD9" s="1114"/>
      <c r="CE9" s="1114"/>
      <c r="CF9" s="1114"/>
      <c r="CG9" s="1115"/>
      <c r="CH9" s="1088"/>
      <c r="CI9" s="1089"/>
      <c r="CJ9" s="1089"/>
      <c r="CK9" s="1089"/>
      <c r="CL9" s="1090"/>
      <c r="CM9" s="1088"/>
      <c r="CN9" s="1089"/>
      <c r="CO9" s="1089"/>
      <c r="CP9" s="1089"/>
      <c r="CQ9" s="1090"/>
      <c r="CR9" s="1088"/>
      <c r="CS9" s="1089"/>
      <c r="CT9" s="1089"/>
      <c r="CU9" s="1089"/>
      <c r="CV9" s="1090"/>
      <c r="CW9" s="1088"/>
      <c r="CX9" s="1089"/>
      <c r="CY9" s="1089"/>
      <c r="CZ9" s="1089"/>
      <c r="DA9" s="1090"/>
      <c r="DB9" s="1088"/>
      <c r="DC9" s="1089"/>
      <c r="DD9" s="1089"/>
      <c r="DE9" s="1089"/>
      <c r="DF9" s="1090"/>
      <c r="DG9" s="1088"/>
      <c r="DH9" s="1089"/>
      <c r="DI9" s="1089"/>
      <c r="DJ9" s="1089"/>
      <c r="DK9" s="1090"/>
      <c r="DL9" s="1088"/>
      <c r="DM9" s="1089"/>
      <c r="DN9" s="1089"/>
      <c r="DO9" s="1089"/>
      <c r="DP9" s="1090"/>
      <c r="DQ9" s="1088"/>
      <c r="DR9" s="1089"/>
      <c r="DS9" s="1089"/>
      <c r="DT9" s="1089"/>
      <c r="DU9" s="1090"/>
      <c r="DV9" s="1091"/>
      <c r="DW9" s="1092"/>
      <c r="DX9" s="1092"/>
      <c r="DY9" s="1092"/>
      <c r="DZ9" s="1093"/>
      <c r="EA9" s="256"/>
    </row>
    <row r="10" spans="1:131" s="257" customFormat="1" ht="26.25" customHeight="1" x14ac:dyDescent="0.15">
      <c r="A10" s="263">
        <v>4</v>
      </c>
      <c r="B10" s="1128"/>
      <c r="C10" s="1129"/>
      <c r="D10" s="1129"/>
      <c r="E10" s="1129"/>
      <c r="F10" s="1129"/>
      <c r="G10" s="1129"/>
      <c r="H10" s="1129"/>
      <c r="I10" s="1129"/>
      <c r="J10" s="1129"/>
      <c r="K10" s="1129"/>
      <c r="L10" s="1129"/>
      <c r="M10" s="1129"/>
      <c r="N10" s="1129"/>
      <c r="O10" s="1129"/>
      <c r="P10" s="1130"/>
      <c r="Q10" s="1140"/>
      <c r="R10" s="1141"/>
      <c r="S10" s="1141"/>
      <c r="T10" s="1141"/>
      <c r="U10" s="1141"/>
      <c r="V10" s="1141"/>
      <c r="W10" s="1141"/>
      <c r="X10" s="1141"/>
      <c r="Y10" s="1141"/>
      <c r="Z10" s="1141"/>
      <c r="AA10" s="1141"/>
      <c r="AB10" s="1141"/>
      <c r="AC10" s="1141"/>
      <c r="AD10" s="1141"/>
      <c r="AE10" s="1142"/>
      <c r="AF10" s="1134"/>
      <c r="AG10" s="1135"/>
      <c r="AH10" s="1135"/>
      <c r="AI10" s="1135"/>
      <c r="AJ10" s="1136"/>
      <c r="AK10" s="1183"/>
      <c r="AL10" s="1184"/>
      <c r="AM10" s="1184"/>
      <c r="AN10" s="1184"/>
      <c r="AO10" s="1184"/>
      <c r="AP10" s="1184"/>
      <c r="AQ10" s="1184"/>
      <c r="AR10" s="1184"/>
      <c r="AS10" s="1184"/>
      <c r="AT10" s="1184"/>
      <c r="AU10" s="1181"/>
      <c r="AV10" s="1181"/>
      <c r="AW10" s="1181"/>
      <c r="AX10" s="1181"/>
      <c r="AY10" s="1182"/>
      <c r="AZ10" s="254"/>
      <c r="BA10" s="254"/>
      <c r="BB10" s="254"/>
      <c r="BC10" s="254"/>
      <c r="BD10" s="254"/>
      <c r="BE10" s="255"/>
      <c r="BF10" s="255"/>
      <c r="BG10" s="255"/>
      <c r="BH10" s="255"/>
      <c r="BI10" s="255"/>
      <c r="BJ10" s="255"/>
      <c r="BK10" s="255"/>
      <c r="BL10" s="255"/>
      <c r="BM10" s="255"/>
      <c r="BN10" s="255"/>
      <c r="BO10" s="255"/>
      <c r="BP10" s="255"/>
      <c r="BQ10" s="264">
        <v>4</v>
      </c>
      <c r="BR10" s="265"/>
      <c r="BS10" s="1113"/>
      <c r="BT10" s="1114"/>
      <c r="BU10" s="1114"/>
      <c r="BV10" s="1114"/>
      <c r="BW10" s="1114"/>
      <c r="BX10" s="1114"/>
      <c r="BY10" s="1114"/>
      <c r="BZ10" s="1114"/>
      <c r="CA10" s="1114"/>
      <c r="CB10" s="1114"/>
      <c r="CC10" s="1114"/>
      <c r="CD10" s="1114"/>
      <c r="CE10" s="1114"/>
      <c r="CF10" s="1114"/>
      <c r="CG10" s="1115"/>
      <c r="CH10" s="1088"/>
      <c r="CI10" s="1089"/>
      <c r="CJ10" s="1089"/>
      <c r="CK10" s="1089"/>
      <c r="CL10" s="1090"/>
      <c r="CM10" s="1088"/>
      <c r="CN10" s="1089"/>
      <c r="CO10" s="1089"/>
      <c r="CP10" s="1089"/>
      <c r="CQ10" s="1090"/>
      <c r="CR10" s="1088"/>
      <c r="CS10" s="1089"/>
      <c r="CT10" s="1089"/>
      <c r="CU10" s="1089"/>
      <c r="CV10" s="1090"/>
      <c r="CW10" s="1088"/>
      <c r="CX10" s="1089"/>
      <c r="CY10" s="1089"/>
      <c r="CZ10" s="1089"/>
      <c r="DA10" s="1090"/>
      <c r="DB10" s="1088"/>
      <c r="DC10" s="1089"/>
      <c r="DD10" s="1089"/>
      <c r="DE10" s="1089"/>
      <c r="DF10" s="1090"/>
      <c r="DG10" s="1088"/>
      <c r="DH10" s="1089"/>
      <c r="DI10" s="1089"/>
      <c r="DJ10" s="1089"/>
      <c r="DK10" s="1090"/>
      <c r="DL10" s="1088"/>
      <c r="DM10" s="1089"/>
      <c r="DN10" s="1089"/>
      <c r="DO10" s="1089"/>
      <c r="DP10" s="1090"/>
      <c r="DQ10" s="1088"/>
      <c r="DR10" s="1089"/>
      <c r="DS10" s="1089"/>
      <c r="DT10" s="1089"/>
      <c r="DU10" s="1090"/>
      <c r="DV10" s="1091"/>
      <c r="DW10" s="1092"/>
      <c r="DX10" s="1092"/>
      <c r="DY10" s="1092"/>
      <c r="DZ10" s="1093"/>
      <c r="EA10" s="256"/>
    </row>
    <row r="11" spans="1:131" s="257" customFormat="1" ht="26.25" customHeight="1" x14ac:dyDescent="0.15">
      <c r="A11" s="263">
        <v>5</v>
      </c>
      <c r="B11" s="1128"/>
      <c r="C11" s="1129"/>
      <c r="D11" s="1129"/>
      <c r="E11" s="1129"/>
      <c r="F11" s="1129"/>
      <c r="G11" s="1129"/>
      <c r="H11" s="1129"/>
      <c r="I11" s="1129"/>
      <c r="J11" s="1129"/>
      <c r="K11" s="1129"/>
      <c r="L11" s="1129"/>
      <c r="M11" s="1129"/>
      <c r="N11" s="1129"/>
      <c r="O11" s="1129"/>
      <c r="P11" s="1130"/>
      <c r="Q11" s="1140"/>
      <c r="R11" s="1141"/>
      <c r="S11" s="1141"/>
      <c r="T11" s="1141"/>
      <c r="U11" s="1141"/>
      <c r="V11" s="1141"/>
      <c r="W11" s="1141"/>
      <c r="X11" s="1141"/>
      <c r="Y11" s="1141"/>
      <c r="Z11" s="1141"/>
      <c r="AA11" s="1141"/>
      <c r="AB11" s="1141"/>
      <c r="AC11" s="1141"/>
      <c r="AD11" s="1141"/>
      <c r="AE11" s="1142"/>
      <c r="AF11" s="1134"/>
      <c r="AG11" s="1135"/>
      <c r="AH11" s="1135"/>
      <c r="AI11" s="1135"/>
      <c r="AJ11" s="1136"/>
      <c r="AK11" s="1183"/>
      <c r="AL11" s="1184"/>
      <c r="AM11" s="1184"/>
      <c r="AN11" s="1184"/>
      <c r="AO11" s="1184"/>
      <c r="AP11" s="1184"/>
      <c r="AQ11" s="1184"/>
      <c r="AR11" s="1184"/>
      <c r="AS11" s="1184"/>
      <c r="AT11" s="1184"/>
      <c r="AU11" s="1181"/>
      <c r="AV11" s="1181"/>
      <c r="AW11" s="1181"/>
      <c r="AX11" s="1181"/>
      <c r="AY11" s="1182"/>
      <c r="AZ11" s="254"/>
      <c r="BA11" s="254"/>
      <c r="BB11" s="254"/>
      <c r="BC11" s="254"/>
      <c r="BD11" s="254"/>
      <c r="BE11" s="255"/>
      <c r="BF11" s="255"/>
      <c r="BG11" s="255"/>
      <c r="BH11" s="255"/>
      <c r="BI11" s="255"/>
      <c r="BJ11" s="255"/>
      <c r="BK11" s="255"/>
      <c r="BL11" s="255"/>
      <c r="BM11" s="255"/>
      <c r="BN11" s="255"/>
      <c r="BO11" s="255"/>
      <c r="BP11" s="255"/>
      <c r="BQ11" s="264">
        <v>5</v>
      </c>
      <c r="BR11" s="265"/>
      <c r="BS11" s="1113"/>
      <c r="BT11" s="1114"/>
      <c r="BU11" s="1114"/>
      <c r="BV11" s="1114"/>
      <c r="BW11" s="1114"/>
      <c r="BX11" s="1114"/>
      <c r="BY11" s="1114"/>
      <c r="BZ11" s="1114"/>
      <c r="CA11" s="1114"/>
      <c r="CB11" s="1114"/>
      <c r="CC11" s="1114"/>
      <c r="CD11" s="1114"/>
      <c r="CE11" s="1114"/>
      <c r="CF11" s="1114"/>
      <c r="CG11" s="1115"/>
      <c r="CH11" s="1088"/>
      <c r="CI11" s="1089"/>
      <c r="CJ11" s="1089"/>
      <c r="CK11" s="1089"/>
      <c r="CL11" s="1090"/>
      <c r="CM11" s="1088"/>
      <c r="CN11" s="1089"/>
      <c r="CO11" s="1089"/>
      <c r="CP11" s="1089"/>
      <c r="CQ11" s="1090"/>
      <c r="CR11" s="1088"/>
      <c r="CS11" s="1089"/>
      <c r="CT11" s="1089"/>
      <c r="CU11" s="1089"/>
      <c r="CV11" s="1090"/>
      <c r="CW11" s="1088"/>
      <c r="CX11" s="1089"/>
      <c r="CY11" s="1089"/>
      <c r="CZ11" s="1089"/>
      <c r="DA11" s="1090"/>
      <c r="DB11" s="1088"/>
      <c r="DC11" s="1089"/>
      <c r="DD11" s="1089"/>
      <c r="DE11" s="1089"/>
      <c r="DF11" s="1090"/>
      <c r="DG11" s="1088"/>
      <c r="DH11" s="1089"/>
      <c r="DI11" s="1089"/>
      <c r="DJ11" s="1089"/>
      <c r="DK11" s="1090"/>
      <c r="DL11" s="1088"/>
      <c r="DM11" s="1089"/>
      <c r="DN11" s="1089"/>
      <c r="DO11" s="1089"/>
      <c r="DP11" s="1090"/>
      <c r="DQ11" s="1088"/>
      <c r="DR11" s="1089"/>
      <c r="DS11" s="1089"/>
      <c r="DT11" s="1089"/>
      <c r="DU11" s="1090"/>
      <c r="DV11" s="1091"/>
      <c r="DW11" s="1092"/>
      <c r="DX11" s="1092"/>
      <c r="DY11" s="1092"/>
      <c r="DZ11" s="1093"/>
      <c r="EA11" s="256"/>
    </row>
    <row r="12" spans="1:131" s="257" customFormat="1" ht="26.25" customHeight="1" x14ac:dyDescent="0.15">
      <c r="A12" s="263">
        <v>6</v>
      </c>
      <c r="B12" s="1128"/>
      <c r="C12" s="1129"/>
      <c r="D12" s="1129"/>
      <c r="E12" s="1129"/>
      <c r="F12" s="1129"/>
      <c r="G12" s="1129"/>
      <c r="H12" s="1129"/>
      <c r="I12" s="1129"/>
      <c r="J12" s="1129"/>
      <c r="K12" s="1129"/>
      <c r="L12" s="1129"/>
      <c r="M12" s="1129"/>
      <c r="N12" s="1129"/>
      <c r="O12" s="1129"/>
      <c r="P12" s="1130"/>
      <c r="Q12" s="1140"/>
      <c r="R12" s="1141"/>
      <c r="S12" s="1141"/>
      <c r="T12" s="1141"/>
      <c r="U12" s="1141"/>
      <c r="V12" s="1141"/>
      <c r="W12" s="1141"/>
      <c r="X12" s="1141"/>
      <c r="Y12" s="1141"/>
      <c r="Z12" s="1141"/>
      <c r="AA12" s="1141"/>
      <c r="AB12" s="1141"/>
      <c r="AC12" s="1141"/>
      <c r="AD12" s="1141"/>
      <c r="AE12" s="1142"/>
      <c r="AF12" s="1134"/>
      <c r="AG12" s="1135"/>
      <c r="AH12" s="1135"/>
      <c r="AI12" s="1135"/>
      <c r="AJ12" s="1136"/>
      <c r="AK12" s="1183"/>
      <c r="AL12" s="1184"/>
      <c r="AM12" s="1184"/>
      <c r="AN12" s="1184"/>
      <c r="AO12" s="1184"/>
      <c r="AP12" s="1184"/>
      <c r="AQ12" s="1184"/>
      <c r="AR12" s="1184"/>
      <c r="AS12" s="1184"/>
      <c r="AT12" s="1184"/>
      <c r="AU12" s="1181"/>
      <c r="AV12" s="1181"/>
      <c r="AW12" s="1181"/>
      <c r="AX12" s="1181"/>
      <c r="AY12" s="1182"/>
      <c r="AZ12" s="254"/>
      <c r="BA12" s="254"/>
      <c r="BB12" s="254"/>
      <c r="BC12" s="254"/>
      <c r="BD12" s="254"/>
      <c r="BE12" s="255"/>
      <c r="BF12" s="255"/>
      <c r="BG12" s="255"/>
      <c r="BH12" s="255"/>
      <c r="BI12" s="255"/>
      <c r="BJ12" s="255"/>
      <c r="BK12" s="255"/>
      <c r="BL12" s="255"/>
      <c r="BM12" s="255"/>
      <c r="BN12" s="255"/>
      <c r="BO12" s="255"/>
      <c r="BP12" s="255"/>
      <c r="BQ12" s="264">
        <v>6</v>
      </c>
      <c r="BR12" s="265"/>
      <c r="BS12" s="1113"/>
      <c r="BT12" s="1114"/>
      <c r="BU12" s="1114"/>
      <c r="BV12" s="1114"/>
      <c r="BW12" s="1114"/>
      <c r="BX12" s="1114"/>
      <c r="BY12" s="1114"/>
      <c r="BZ12" s="1114"/>
      <c r="CA12" s="1114"/>
      <c r="CB12" s="1114"/>
      <c r="CC12" s="1114"/>
      <c r="CD12" s="1114"/>
      <c r="CE12" s="1114"/>
      <c r="CF12" s="1114"/>
      <c r="CG12" s="1115"/>
      <c r="CH12" s="1088"/>
      <c r="CI12" s="1089"/>
      <c r="CJ12" s="1089"/>
      <c r="CK12" s="1089"/>
      <c r="CL12" s="1090"/>
      <c r="CM12" s="1088"/>
      <c r="CN12" s="1089"/>
      <c r="CO12" s="1089"/>
      <c r="CP12" s="1089"/>
      <c r="CQ12" s="1090"/>
      <c r="CR12" s="1088"/>
      <c r="CS12" s="1089"/>
      <c r="CT12" s="1089"/>
      <c r="CU12" s="1089"/>
      <c r="CV12" s="1090"/>
      <c r="CW12" s="1088"/>
      <c r="CX12" s="1089"/>
      <c r="CY12" s="1089"/>
      <c r="CZ12" s="1089"/>
      <c r="DA12" s="1090"/>
      <c r="DB12" s="1088"/>
      <c r="DC12" s="1089"/>
      <c r="DD12" s="1089"/>
      <c r="DE12" s="1089"/>
      <c r="DF12" s="1090"/>
      <c r="DG12" s="1088"/>
      <c r="DH12" s="1089"/>
      <c r="DI12" s="1089"/>
      <c r="DJ12" s="1089"/>
      <c r="DK12" s="1090"/>
      <c r="DL12" s="1088"/>
      <c r="DM12" s="1089"/>
      <c r="DN12" s="1089"/>
      <c r="DO12" s="1089"/>
      <c r="DP12" s="1090"/>
      <c r="DQ12" s="1088"/>
      <c r="DR12" s="1089"/>
      <c r="DS12" s="1089"/>
      <c r="DT12" s="1089"/>
      <c r="DU12" s="1090"/>
      <c r="DV12" s="1091"/>
      <c r="DW12" s="1092"/>
      <c r="DX12" s="1092"/>
      <c r="DY12" s="1092"/>
      <c r="DZ12" s="1093"/>
      <c r="EA12" s="256"/>
    </row>
    <row r="13" spans="1:131" s="257" customFormat="1" ht="26.25" customHeight="1" x14ac:dyDescent="0.15">
      <c r="A13" s="263">
        <v>7</v>
      </c>
      <c r="B13" s="1128"/>
      <c r="C13" s="1129"/>
      <c r="D13" s="1129"/>
      <c r="E13" s="1129"/>
      <c r="F13" s="1129"/>
      <c r="G13" s="1129"/>
      <c r="H13" s="1129"/>
      <c r="I13" s="1129"/>
      <c r="J13" s="1129"/>
      <c r="K13" s="1129"/>
      <c r="L13" s="1129"/>
      <c r="M13" s="1129"/>
      <c r="N13" s="1129"/>
      <c r="O13" s="1129"/>
      <c r="P13" s="1130"/>
      <c r="Q13" s="1140"/>
      <c r="R13" s="1141"/>
      <c r="S13" s="1141"/>
      <c r="T13" s="1141"/>
      <c r="U13" s="1141"/>
      <c r="V13" s="1141"/>
      <c r="W13" s="1141"/>
      <c r="X13" s="1141"/>
      <c r="Y13" s="1141"/>
      <c r="Z13" s="1141"/>
      <c r="AA13" s="1141"/>
      <c r="AB13" s="1141"/>
      <c r="AC13" s="1141"/>
      <c r="AD13" s="1141"/>
      <c r="AE13" s="1142"/>
      <c r="AF13" s="1134"/>
      <c r="AG13" s="1135"/>
      <c r="AH13" s="1135"/>
      <c r="AI13" s="1135"/>
      <c r="AJ13" s="1136"/>
      <c r="AK13" s="1183"/>
      <c r="AL13" s="1184"/>
      <c r="AM13" s="1184"/>
      <c r="AN13" s="1184"/>
      <c r="AO13" s="1184"/>
      <c r="AP13" s="1184"/>
      <c r="AQ13" s="1184"/>
      <c r="AR13" s="1184"/>
      <c r="AS13" s="1184"/>
      <c r="AT13" s="1184"/>
      <c r="AU13" s="1181"/>
      <c r="AV13" s="1181"/>
      <c r="AW13" s="1181"/>
      <c r="AX13" s="1181"/>
      <c r="AY13" s="1182"/>
      <c r="AZ13" s="254"/>
      <c r="BA13" s="254"/>
      <c r="BB13" s="254"/>
      <c r="BC13" s="254"/>
      <c r="BD13" s="254"/>
      <c r="BE13" s="255"/>
      <c r="BF13" s="255"/>
      <c r="BG13" s="255"/>
      <c r="BH13" s="255"/>
      <c r="BI13" s="255"/>
      <c r="BJ13" s="255"/>
      <c r="BK13" s="255"/>
      <c r="BL13" s="255"/>
      <c r="BM13" s="255"/>
      <c r="BN13" s="255"/>
      <c r="BO13" s="255"/>
      <c r="BP13" s="255"/>
      <c r="BQ13" s="264">
        <v>7</v>
      </c>
      <c r="BR13" s="265"/>
      <c r="BS13" s="1113"/>
      <c r="BT13" s="1114"/>
      <c r="BU13" s="1114"/>
      <c r="BV13" s="1114"/>
      <c r="BW13" s="1114"/>
      <c r="BX13" s="1114"/>
      <c r="BY13" s="1114"/>
      <c r="BZ13" s="1114"/>
      <c r="CA13" s="1114"/>
      <c r="CB13" s="1114"/>
      <c r="CC13" s="1114"/>
      <c r="CD13" s="1114"/>
      <c r="CE13" s="1114"/>
      <c r="CF13" s="1114"/>
      <c r="CG13" s="1115"/>
      <c r="CH13" s="1088"/>
      <c r="CI13" s="1089"/>
      <c r="CJ13" s="1089"/>
      <c r="CK13" s="1089"/>
      <c r="CL13" s="1090"/>
      <c r="CM13" s="1088"/>
      <c r="CN13" s="1089"/>
      <c r="CO13" s="1089"/>
      <c r="CP13" s="1089"/>
      <c r="CQ13" s="1090"/>
      <c r="CR13" s="1088"/>
      <c r="CS13" s="1089"/>
      <c r="CT13" s="1089"/>
      <c r="CU13" s="1089"/>
      <c r="CV13" s="1090"/>
      <c r="CW13" s="1088"/>
      <c r="CX13" s="1089"/>
      <c r="CY13" s="1089"/>
      <c r="CZ13" s="1089"/>
      <c r="DA13" s="1090"/>
      <c r="DB13" s="1088"/>
      <c r="DC13" s="1089"/>
      <c r="DD13" s="1089"/>
      <c r="DE13" s="1089"/>
      <c r="DF13" s="1090"/>
      <c r="DG13" s="1088"/>
      <c r="DH13" s="1089"/>
      <c r="DI13" s="1089"/>
      <c r="DJ13" s="1089"/>
      <c r="DK13" s="1090"/>
      <c r="DL13" s="1088"/>
      <c r="DM13" s="1089"/>
      <c r="DN13" s="1089"/>
      <c r="DO13" s="1089"/>
      <c r="DP13" s="1090"/>
      <c r="DQ13" s="1088"/>
      <c r="DR13" s="1089"/>
      <c r="DS13" s="1089"/>
      <c r="DT13" s="1089"/>
      <c r="DU13" s="1090"/>
      <c r="DV13" s="1091"/>
      <c r="DW13" s="1092"/>
      <c r="DX13" s="1092"/>
      <c r="DY13" s="1092"/>
      <c r="DZ13" s="1093"/>
      <c r="EA13" s="256"/>
    </row>
    <row r="14" spans="1:131" s="257" customFormat="1" ht="26.25" customHeight="1" x14ac:dyDescent="0.15">
      <c r="A14" s="263">
        <v>8</v>
      </c>
      <c r="B14" s="1128"/>
      <c r="C14" s="1129"/>
      <c r="D14" s="1129"/>
      <c r="E14" s="1129"/>
      <c r="F14" s="1129"/>
      <c r="G14" s="1129"/>
      <c r="H14" s="1129"/>
      <c r="I14" s="1129"/>
      <c r="J14" s="1129"/>
      <c r="K14" s="1129"/>
      <c r="L14" s="1129"/>
      <c r="M14" s="1129"/>
      <c r="N14" s="1129"/>
      <c r="O14" s="1129"/>
      <c r="P14" s="1130"/>
      <c r="Q14" s="1140"/>
      <c r="R14" s="1141"/>
      <c r="S14" s="1141"/>
      <c r="T14" s="1141"/>
      <c r="U14" s="1141"/>
      <c r="V14" s="1141"/>
      <c r="W14" s="1141"/>
      <c r="X14" s="1141"/>
      <c r="Y14" s="1141"/>
      <c r="Z14" s="1141"/>
      <c r="AA14" s="1141"/>
      <c r="AB14" s="1141"/>
      <c r="AC14" s="1141"/>
      <c r="AD14" s="1141"/>
      <c r="AE14" s="1142"/>
      <c r="AF14" s="1134"/>
      <c r="AG14" s="1135"/>
      <c r="AH14" s="1135"/>
      <c r="AI14" s="1135"/>
      <c r="AJ14" s="1136"/>
      <c r="AK14" s="1183"/>
      <c r="AL14" s="1184"/>
      <c r="AM14" s="1184"/>
      <c r="AN14" s="1184"/>
      <c r="AO14" s="1184"/>
      <c r="AP14" s="1184"/>
      <c r="AQ14" s="1184"/>
      <c r="AR14" s="1184"/>
      <c r="AS14" s="1184"/>
      <c r="AT14" s="1184"/>
      <c r="AU14" s="1181"/>
      <c r="AV14" s="1181"/>
      <c r="AW14" s="1181"/>
      <c r="AX14" s="1181"/>
      <c r="AY14" s="1182"/>
      <c r="AZ14" s="254"/>
      <c r="BA14" s="254"/>
      <c r="BB14" s="254"/>
      <c r="BC14" s="254"/>
      <c r="BD14" s="254"/>
      <c r="BE14" s="255"/>
      <c r="BF14" s="255"/>
      <c r="BG14" s="255"/>
      <c r="BH14" s="255"/>
      <c r="BI14" s="255"/>
      <c r="BJ14" s="255"/>
      <c r="BK14" s="255"/>
      <c r="BL14" s="255"/>
      <c r="BM14" s="255"/>
      <c r="BN14" s="255"/>
      <c r="BO14" s="255"/>
      <c r="BP14" s="255"/>
      <c r="BQ14" s="264">
        <v>8</v>
      </c>
      <c r="BR14" s="265"/>
      <c r="BS14" s="1113"/>
      <c r="BT14" s="1114"/>
      <c r="BU14" s="1114"/>
      <c r="BV14" s="1114"/>
      <c r="BW14" s="1114"/>
      <c r="BX14" s="1114"/>
      <c r="BY14" s="1114"/>
      <c r="BZ14" s="1114"/>
      <c r="CA14" s="1114"/>
      <c r="CB14" s="1114"/>
      <c r="CC14" s="1114"/>
      <c r="CD14" s="1114"/>
      <c r="CE14" s="1114"/>
      <c r="CF14" s="1114"/>
      <c r="CG14" s="1115"/>
      <c r="CH14" s="1088"/>
      <c r="CI14" s="1089"/>
      <c r="CJ14" s="1089"/>
      <c r="CK14" s="1089"/>
      <c r="CL14" s="1090"/>
      <c r="CM14" s="1088"/>
      <c r="CN14" s="1089"/>
      <c r="CO14" s="1089"/>
      <c r="CP14" s="1089"/>
      <c r="CQ14" s="1090"/>
      <c r="CR14" s="1088"/>
      <c r="CS14" s="1089"/>
      <c r="CT14" s="1089"/>
      <c r="CU14" s="1089"/>
      <c r="CV14" s="1090"/>
      <c r="CW14" s="1088"/>
      <c r="CX14" s="1089"/>
      <c r="CY14" s="1089"/>
      <c r="CZ14" s="1089"/>
      <c r="DA14" s="1090"/>
      <c r="DB14" s="1088"/>
      <c r="DC14" s="1089"/>
      <c r="DD14" s="1089"/>
      <c r="DE14" s="1089"/>
      <c r="DF14" s="1090"/>
      <c r="DG14" s="1088"/>
      <c r="DH14" s="1089"/>
      <c r="DI14" s="1089"/>
      <c r="DJ14" s="1089"/>
      <c r="DK14" s="1090"/>
      <c r="DL14" s="1088"/>
      <c r="DM14" s="1089"/>
      <c r="DN14" s="1089"/>
      <c r="DO14" s="1089"/>
      <c r="DP14" s="1090"/>
      <c r="DQ14" s="1088"/>
      <c r="DR14" s="1089"/>
      <c r="DS14" s="1089"/>
      <c r="DT14" s="1089"/>
      <c r="DU14" s="1090"/>
      <c r="DV14" s="1091"/>
      <c r="DW14" s="1092"/>
      <c r="DX14" s="1092"/>
      <c r="DY14" s="1092"/>
      <c r="DZ14" s="1093"/>
      <c r="EA14" s="256"/>
    </row>
    <row r="15" spans="1:131" s="257" customFormat="1" ht="26.25" customHeight="1" x14ac:dyDescent="0.15">
      <c r="A15" s="263">
        <v>9</v>
      </c>
      <c r="B15" s="1128"/>
      <c r="C15" s="1129"/>
      <c r="D15" s="1129"/>
      <c r="E15" s="1129"/>
      <c r="F15" s="1129"/>
      <c r="G15" s="1129"/>
      <c r="H15" s="1129"/>
      <c r="I15" s="1129"/>
      <c r="J15" s="1129"/>
      <c r="K15" s="1129"/>
      <c r="L15" s="1129"/>
      <c r="M15" s="1129"/>
      <c r="N15" s="1129"/>
      <c r="O15" s="1129"/>
      <c r="P15" s="1130"/>
      <c r="Q15" s="1140"/>
      <c r="R15" s="1141"/>
      <c r="S15" s="1141"/>
      <c r="T15" s="1141"/>
      <c r="U15" s="1141"/>
      <c r="V15" s="1141"/>
      <c r="W15" s="1141"/>
      <c r="X15" s="1141"/>
      <c r="Y15" s="1141"/>
      <c r="Z15" s="1141"/>
      <c r="AA15" s="1141"/>
      <c r="AB15" s="1141"/>
      <c r="AC15" s="1141"/>
      <c r="AD15" s="1141"/>
      <c r="AE15" s="1142"/>
      <c r="AF15" s="1134"/>
      <c r="AG15" s="1135"/>
      <c r="AH15" s="1135"/>
      <c r="AI15" s="1135"/>
      <c r="AJ15" s="1136"/>
      <c r="AK15" s="1183"/>
      <c r="AL15" s="1184"/>
      <c r="AM15" s="1184"/>
      <c r="AN15" s="1184"/>
      <c r="AO15" s="1184"/>
      <c r="AP15" s="1184"/>
      <c r="AQ15" s="1184"/>
      <c r="AR15" s="1184"/>
      <c r="AS15" s="1184"/>
      <c r="AT15" s="1184"/>
      <c r="AU15" s="1181"/>
      <c r="AV15" s="1181"/>
      <c r="AW15" s="1181"/>
      <c r="AX15" s="1181"/>
      <c r="AY15" s="1182"/>
      <c r="AZ15" s="254"/>
      <c r="BA15" s="254"/>
      <c r="BB15" s="254"/>
      <c r="BC15" s="254"/>
      <c r="BD15" s="254"/>
      <c r="BE15" s="255"/>
      <c r="BF15" s="255"/>
      <c r="BG15" s="255"/>
      <c r="BH15" s="255"/>
      <c r="BI15" s="255"/>
      <c r="BJ15" s="255"/>
      <c r="BK15" s="255"/>
      <c r="BL15" s="255"/>
      <c r="BM15" s="255"/>
      <c r="BN15" s="255"/>
      <c r="BO15" s="255"/>
      <c r="BP15" s="255"/>
      <c r="BQ15" s="264">
        <v>9</v>
      </c>
      <c r="BR15" s="265"/>
      <c r="BS15" s="1113"/>
      <c r="BT15" s="1114"/>
      <c r="BU15" s="1114"/>
      <c r="BV15" s="1114"/>
      <c r="BW15" s="1114"/>
      <c r="BX15" s="1114"/>
      <c r="BY15" s="1114"/>
      <c r="BZ15" s="1114"/>
      <c r="CA15" s="1114"/>
      <c r="CB15" s="1114"/>
      <c r="CC15" s="1114"/>
      <c r="CD15" s="1114"/>
      <c r="CE15" s="1114"/>
      <c r="CF15" s="1114"/>
      <c r="CG15" s="1115"/>
      <c r="CH15" s="1088"/>
      <c r="CI15" s="1089"/>
      <c r="CJ15" s="1089"/>
      <c r="CK15" s="1089"/>
      <c r="CL15" s="1090"/>
      <c r="CM15" s="1088"/>
      <c r="CN15" s="1089"/>
      <c r="CO15" s="1089"/>
      <c r="CP15" s="1089"/>
      <c r="CQ15" s="1090"/>
      <c r="CR15" s="1088"/>
      <c r="CS15" s="1089"/>
      <c r="CT15" s="1089"/>
      <c r="CU15" s="1089"/>
      <c r="CV15" s="1090"/>
      <c r="CW15" s="1088"/>
      <c r="CX15" s="1089"/>
      <c r="CY15" s="1089"/>
      <c r="CZ15" s="1089"/>
      <c r="DA15" s="1090"/>
      <c r="DB15" s="1088"/>
      <c r="DC15" s="1089"/>
      <c r="DD15" s="1089"/>
      <c r="DE15" s="1089"/>
      <c r="DF15" s="1090"/>
      <c r="DG15" s="1088"/>
      <c r="DH15" s="1089"/>
      <c r="DI15" s="1089"/>
      <c r="DJ15" s="1089"/>
      <c r="DK15" s="1090"/>
      <c r="DL15" s="1088"/>
      <c r="DM15" s="1089"/>
      <c r="DN15" s="1089"/>
      <c r="DO15" s="1089"/>
      <c r="DP15" s="1090"/>
      <c r="DQ15" s="1088"/>
      <c r="DR15" s="1089"/>
      <c r="DS15" s="1089"/>
      <c r="DT15" s="1089"/>
      <c r="DU15" s="1090"/>
      <c r="DV15" s="1091"/>
      <c r="DW15" s="1092"/>
      <c r="DX15" s="1092"/>
      <c r="DY15" s="1092"/>
      <c r="DZ15" s="1093"/>
      <c r="EA15" s="256"/>
    </row>
    <row r="16" spans="1:131" s="257" customFormat="1" ht="26.25" customHeight="1" x14ac:dyDescent="0.15">
      <c r="A16" s="263">
        <v>10</v>
      </c>
      <c r="B16" s="1128"/>
      <c r="C16" s="1129"/>
      <c r="D16" s="1129"/>
      <c r="E16" s="1129"/>
      <c r="F16" s="1129"/>
      <c r="G16" s="1129"/>
      <c r="H16" s="1129"/>
      <c r="I16" s="1129"/>
      <c r="J16" s="1129"/>
      <c r="K16" s="1129"/>
      <c r="L16" s="1129"/>
      <c r="M16" s="1129"/>
      <c r="N16" s="1129"/>
      <c r="O16" s="1129"/>
      <c r="P16" s="1130"/>
      <c r="Q16" s="1140"/>
      <c r="R16" s="1141"/>
      <c r="S16" s="1141"/>
      <c r="T16" s="1141"/>
      <c r="U16" s="1141"/>
      <c r="V16" s="1141"/>
      <c r="W16" s="1141"/>
      <c r="X16" s="1141"/>
      <c r="Y16" s="1141"/>
      <c r="Z16" s="1141"/>
      <c r="AA16" s="1141"/>
      <c r="AB16" s="1141"/>
      <c r="AC16" s="1141"/>
      <c r="AD16" s="1141"/>
      <c r="AE16" s="1142"/>
      <c r="AF16" s="1134"/>
      <c r="AG16" s="1135"/>
      <c r="AH16" s="1135"/>
      <c r="AI16" s="1135"/>
      <c r="AJ16" s="1136"/>
      <c r="AK16" s="1183"/>
      <c r="AL16" s="1184"/>
      <c r="AM16" s="1184"/>
      <c r="AN16" s="1184"/>
      <c r="AO16" s="1184"/>
      <c r="AP16" s="1184"/>
      <c r="AQ16" s="1184"/>
      <c r="AR16" s="1184"/>
      <c r="AS16" s="1184"/>
      <c r="AT16" s="1184"/>
      <c r="AU16" s="1181"/>
      <c r="AV16" s="1181"/>
      <c r="AW16" s="1181"/>
      <c r="AX16" s="1181"/>
      <c r="AY16" s="1182"/>
      <c r="AZ16" s="254"/>
      <c r="BA16" s="254"/>
      <c r="BB16" s="254"/>
      <c r="BC16" s="254"/>
      <c r="BD16" s="254"/>
      <c r="BE16" s="255"/>
      <c r="BF16" s="255"/>
      <c r="BG16" s="255"/>
      <c r="BH16" s="255"/>
      <c r="BI16" s="255"/>
      <c r="BJ16" s="255"/>
      <c r="BK16" s="255"/>
      <c r="BL16" s="255"/>
      <c r="BM16" s="255"/>
      <c r="BN16" s="255"/>
      <c r="BO16" s="255"/>
      <c r="BP16" s="255"/>
      <c r="BQ16" s="264">
        <v>10</v>
      </c>
      <c r="BR16" s="265"/>
      <c r="BS16" s="1113"/>
      <c r="BT16" s="1114"/>
      <c r="BU16" s="1114"/>
      <c r="BV16" s="1114"/>
      <c r="BW16" s="1114"/>
      <c r="BX16" s="1114"/>
      <c r="BY16" s="1114"/>
      <c r="BZ16" s="1114"/>
      <c r="CA16" s="1114"/>
      <c r="CB16" s="1114"/>
      <c r="CC16" s="1114"/>
      <c r="CD16" s="1114"/>
      <c r="CE16" s="1114"/>
      <c r="CF16" s="1114"/>
      <c r="CG16" s="1115"/>
      <c r="CH16" s="1088"/>
      <c r="CI16" s="1089"/>
      <c r="CJ16" s="1089"/>
      <c r="CK16" s="1089"/>
      <c r="CL16" s="1090"/>
      <c r="CM16" s="1088"/>
      <c r="CN16" s="1089"/>
      <c r="CO16" s="1089"/>
      <c r="CP16" s="1089"/>
      <c r="CQ16" s="1090"/>
      <c r="CR16" s="1088"/>
      <c r="CS16" s="1089"/>
      <c r="CT16" s="1089"/>
      <c r="CU16" s="1089"/>
      <c r="CV16" s="1090"/>
      <c r="CW16" s="1088"/>
      <c r="CX16" s="1089"/>
      <c r="CY16" s="1089"/>
      <c r="CZ16" s="1089"/>
      <c r="DA16" s="1090"/>
      <c r="DB16" s="1088"/>
      <c r="DC16" s="1089"/>
      <c r="DD16" s="1089"/>
      <c r="DE16" s="1089"/>
      <c r="DF16" s="1090"/>
      <c r="DG16" s="1088"/>
      <c r="DH16" s="1089"/>
      <c r="DI16" s="1089"/>
      <c r="DJ16" s="1089"/>
      <c r="DK16" s="1090"/>
      <c r="DL16" s="1088"/>
      <c r="DM16" s="1089"/>
      <c r="DN16" s="1089"/>
      <c r="DO16" s="1089"/>
      <c r="DP16" s="1090"/>
      <c r="DQ16" s="1088"/>
      <c r="DR16" s="1089"/>
      <c r="DS16" s="1089"/>
      <c r="DT16" s="1089"/>
      <c r="DU16" s="1090"/>
      <c r="DV16" s="1091"/>
      <c r="DW16" s="1092"/>
      <c r="DX16" s="1092"/>
      <c r="DY16" s="1092"/>
      <c r="DZ16" s="1093"/>
      <c r="EA16" s="256"/>
    </row>
    <row r="17" spans="1:131" s="257" customFormat="1" ht="26.25" customHeight="1" x14ac:dyDescent="0.15">
      <c r="A17" s="263">
        <v>11</v>
      </c>
      <c r="B17" s="1128"/>
      <c r="C17" s="1129"/>
      <c r="D17" s="1129"/>
      <c r="E17" s="1129"/>
      <c r="F17" s="1129"/>
      <c r="G17" s="1129"/>
      <c r="H17" s="1129"/>
      <c r="I17" s="1129"/>
      <c r="J17" s="1129"/>
      <c r="K17" s="1129"/>
      <c r="L17" s="1129"/>
      <c r="M17" s="1129"/>
      <c r="N17" s="1129"/>
      <c r="O17" s="1129"/>
      <c r="P17" s="1130"/>
      <c r="Q17" s="1140"/>
      <c r="R17" s="1141"/>
      <c r="S17" s="1141"/>
      <c r="T17" s="1141"/>
      <c r="U17" s="1141"/>
      <c r="V17" s="1141"/>
      <c r="W17" s="1141"/>
      <c r="X17" s="1141"/>
      <c r="Y17" s="1141"/>
      <c r="Z17" s="1141"/>
      <c r="AA17" s="1141"/>
      <c r="AB17" s="1141"/>
      <c r="AC17" s="1141"/>
      <c r="AD17" s="1141"/>
      <c r="AE17" s="1142"/>
      <c r="AF17" s="1134"/>
      <c r="AG17" s="1135"/>
      <c r="AH17" s="1135"/>
      <c r="AI17" s="1135"/>
      <c r="AJ17" s="1136"/>
      <c r="AK17" s="1183"/>
      <c r="AL17" s="1184"/>
      <c r="AM17" s="1184"/>
      <c r="AN17" s="1184"/>
      <c r="AO17" s="1184"/>
      <c r="AP17" s="1184"/>
      <c r="AQ17" s="1184"/>
      <c r="AR17" s="1184"/>
      <c r="AS17" s="1184"/>
      <c r="AT17" s="1184"/>
      <c r="AU17" s="1181"/>
      <c r="AV17" s="1181"/>
      <c r="AW17" s="1181"/>
      <c r="AX17" s="1181"/>
      <c r="AY17" s="1182"/>
      <c r="AZ17" s="254"/>
      <c r="BA17" s="254"/>
      <c r="BB17" s="254"/>
      <c r="BC17" s="254"/>
      <c r="BD17" s="254"/>
      <c r="BE17" s="255"/>
      <c r="BF17" s="255"/>
      <c r="BG17" s="255"/>
      <c r="BH17" s="255"/>
      <c r="BI17" s="255"/>
      <c r="BJ17" s="255"/>
      <c r="BK17" s="255"/>
      <c r="BL17" s="255"/>
      <c r="BM17" s="255"/>
      <c r="BN17" s="255"/>
      <c r="BO17" s="255"/>
      <c r="BP17" s="255"/>
      <c r="BQ17" s="264">
        <v>11</v>
      </c>
      <c r="BR17" s="265"/>
      <c r="BS17" s="1113"/>
      <c r="BT17" s="1114"/>
      <c r="BU17" s="1114"/>
      <c r="BV17" s="1114"/>
      <c r="BW17" s="1114"/>
      <c r="BX17" s="1114"/>
      <c r="BY17" s="1114"/>
      <c r="BZ17" s="1114"/>
      <c r="CA17" s="1114"/>
      <c r="CB17" s="1114"/>
      <c r="CC17" s="1114"/>
      <c r="CD17" s="1114"/>
      <c r="CE17" s="1114"/>
      <c r="CF17" s="1114"/>
      <c r="CG17" s="1115"/>
      <c r="CH17" s="1088"/>
      <c r="CI17" s="1089"/>
      <c r="CJ17" s="1089"/>
      <c r="CK17" s="1089"/>
      <c r="CL17" s="1090"/>
      <c r="CM17" s="1088"/>
      <c r="CN17" s="1089"/>
      <c r="CO17" s="1089"/>
      <c r="CP17" s="1089"/>
      <c r="CQ17" s="1090"/>
      <c r="CR17" s="1088"/>
      <c r="CS17" s="1089"/>
      <c r="CT17" s="1089"/>
      <c r="CU17" s="1089"/>
      <c r="CV17" s="1090"/>
      <c r="CW17" s="1088"/>
      <c r="CX17" s="1089"/>
      <c r="CY17" s="1089"/>
      <c r="CZ17" s="1089"/>
      <c r="DA17" s="1090"/>
      <c r="DB17" s="1088"/>
      <c r="DC17" s="1089"/>
      <c r="DD17" s="1089"/>
      <c r="DE17" s="1089"/>
      <c r="DF17" s="1090"/>
      <c r="DG17" s="1088"/>
      <c r="DH17" s="1089"/>
      <c r="DI17" s="1089"/>
      <c r="DJ17" s="1089"/>
      <c r="DK17" s="1090"/>
      <c r="DL17" s="1088"/>
      <c r="DM17" s="1089"/>
      <c r="DN17" s="1089"/>
      <c r="DO17" s="1089"/>
      <c r="DP17" s="1090"/>
      <c r="DQ17" s="1088"/>
      <c r="DR17" s="1089"/>
      <c r="DS17" s="1089"/>
      <c r="DT17" s="1089"/>
      <c r="DU17" s="1090"/>
      <c r="DV17" s="1091"/>
      <c r="DW17" s="1092"/>
      <c r="DX17" s="1092"/>
      <c r="DY17" s="1092"/>
      <c r="DZ17" s="1093"/>
      <c r="EA17" s="256"/>
    </row>
    <row r="18" spans="1:131" s="257" customFormat="1" ht="26.25" customHeight="1" x14ac:dyDescent="0.15">
      <c r="A18" s="263">
        <v>12</v>
      </c>
      <c r="B18" s="1128"/>
      <c r="C18" s="1129"/>
      <c r="D18" s="1129"/>
      <c r="E18" s="1129"/>
      <c r="F18" s="1129"/>
      <c r="G18" s="1129"/>
      <c r="H18" s="1129"/>
      <c r="I18" s="1129"/>
      <c r="J18" s="1129"/>
      <c r="K18" s="1129"/>
      <c r="L18" s="1129"/>
      <c r="M18" s="1129"/>
      <c r="N18" s="1129"/>
      <c r="O18" s="1129"/>
      <c r="P18" s="1130"/>
      <c r="Q18" s="1140"/>
      <c r="R18" s="1141"/>
      <c r="S18" s="1141"/>
      <c r="T18" s="1141"/>
      <c r="U18" s="1141"/>
      <c r="V18" s="1141"/>
      <c r="W18" s="1141"/>
      <c r="X18" s="1141"/>
      <c r="Y18" s="1141"/>
      <c r="Z18" s="1141"/>
      <c r="AA18" s="1141"/>
      <c r="AB18" s="1141"/>
      <c r="AC18" s="1141"/>
      <c r="AD18" s="1141"/>
      <c r="AE18" s="1142"/>
      <c r="AF18" s="1134"/>
      <c r="AG18" s="1135"/>
      <c r="AH18" s="1135"/>
      <c r="AI18" s="1135"/>
      <c r="AJ18" s="1136"/>
      <c r="AK18" s="1183"/>
      <c r="AL18" s="1184"/>
      <c r="AM18" s="1184"/>
      <c r="AN18" s="1184"/>
      <c r="AO18" s="1184"/>
      <c r="AP18" s="1184"/>
      <c r="AQ18" s="1184"/>
      <c r="AR18" s="1184"/>
      <c r="AS18" s="1184"/>
      <c r="AT18" s="1184"/>
      <c r="AU18" s="1181"/>
      <c r="AV18" s="1181"/>
      <c r="AW18" s="1181"/>
      <c r="AX18" s="1181"/>
      <c r="AY18" s="1182"/>
      <c r="AZ18" s="254"/>
      <c r="BA18" s="254"/>
      <c r="BB18" s="254"/>
      <c r="BC18" s="254"/>
      <c r="BD18" s="254"/>
      <c r="BE18" s="255"/>
      <c r="BF18" s="255"/>
      <c r="BG18" s="255"/>
      <c r="BH18" s="255"/>
      <c r="BI18" s="255"/>
      <c r="BJ18" s="255"/>
      <c r="BK18" s="255"/>
      <c r="BL18" s="255"/>
      <c r="BM18" s="255"/>
      <c r="BN18" s="255"/>
      <c r="BO18" s="255"/>
      <c r="BP18" s="255"/>
      <c r="BQ18" s="264">
        <v>12</v>
      </c>
      <c r="BR18" s="265"/>
      <c r="BS18" s="1113"/>
      <c r="BT18" s="1114"/>
      <c r="BU18" s="1114"/>
      <c r="BV18" s="1114"/>
      <c r="BW18" s="1114"/>
      <c r="BX18" s="1114"/>
      <c r="BY18" s="1114"/>
      <c r="BZ18" s="1114"/>
      <c r="CA18" s="1114"/>
      <c r="CB18" s="1114"/>
      <c r="CC18" s="1114"/>
      <c r="CD18" s="1114"/>
      <c r="CE18" s="1114"/>
      <c r="CF18" s="1114"/>
      <c r="CG18" s="1115"/>
      <c r="CH18" s="1088"/>
      <c r="CI18" s="1089"/>
      <c r="CJ18" s="1089"/>
      <c r="CK18" s="1089"/>
      <c r="CL18" s="1090"/>
      <c r="CM18" s="1088"/>
      <c r="CN18" s="1089"/>
      <c r="CO18" s="1089"/>
      <c r="CP18" s="1089"/>
      <c r="CQ18" s="1090"/>
      <c r="CR18" s="1088"/>
      <c r="CS18" s="1089"/>
      <c r="CT18" s="1089"/>
      <c r="CU18" s="1089"/>
      <c r="CV18" s="1090"/>
      <c r="CW18" s="1088"/>
      <c r="CX18" s="1089"/>
      <c r="CY18" s="1089"/>
      <c r="CZ18" s="1089"/>
      <c r="DA18" s="1090"/>
      <c r="DB18" s="1088"/>
      <c r="DC18" s="1089"/>
      <c r="DD18" s="1089"/>
      <c r="DE18" s="1089"/>
      <c r="DF18" s="1090"/>
      <c r="DG18" s="1088"/>
      <c r="DH18" s="1089"/>
      <c r="DI18" s="1089"/>
      <c r="DJ18" s="1089"/>
      <c r="DK18" s="1090"/>
      <c r="DL18" s="1088"/>
      <c r="DM18" s="1089"/>
      <c r="DN18" s="1089"/>
      <c r="DO18" s="1089"/>
      <c r="DP18" s="1090"/>
      <c r="DQ18" s="1088"/>
      <c r="DR18" s="1089"/>
      <c r="DS18" s="1089"/>
      <c r="DT18" s="1089"/>
      <c r="DU18" s="1090"/>
      <c r="DV18" s="1091"/>
      <c r="DW18" s="1092"/>
      <c r="DX18" s="1092"/>
      <c r="DY18" s="1092"/>
      <c r="DZ18" s="1093"/>
      <c r="EA18" s="256"/>
    </row>
    <row r="19" spans="1:131" s="257" customFormat="1" ht="26.25" customHeight="1" x14ac:dyDescent="0.15">
      <c r="A19" s="263">
        <v>13</v>
      </c>
      <c r="B19" s="1128"/>
      <c r="C19" s="1129"/>
      <c r="D19" s="1129"/>
      <c r="E19" s="1129"/>
      <c r="F19" s="1129"/>
      <c r="G19" s="1129"/>
      <c r="H19" s="1129"/>
      <c r="I19" s="1129"/>
      <c r="J19" s="1129"/>
      <c r="K19" s="1129"/>
      <c r="L19" s="1129"/>
      <c r="M19" s="1129"/>
      <c r="N19" s="1129"/>
      <c r="O19" s="1129"/>
      <c r="P19" s="1130"/>
      <c r="Q19" s="1140"/>
      <c r="R19" s="1141"/>
      <c r="S19" s="1141"/>
      <c r="T19" s="1141"/>
      <c r="U19" s="1141"/>
      <c r="V19" s="1141"/>
      <c r="W19" s="1141"/>
      <c r="X19" s="1141"/>
      <c r="Y19" s="1141"/>
      <c r="Z19" s="1141"/>
      <c r="AA19" s="1141"/>
      <c r="AB19" s="1141"/>
      <c r="AC19" s="1141"/>
      <c r="AD19" s="1141"/>
      <c r="AE19" s="1142"/>
      <c r="AF19" s="1134"/>
      <c r="AG19" s="1135"/>
      <c r="AH19" s="1135"/>
      <c r="AI19" s="1135"/>
      <c r="AJ19" s="1136"/>
      <c r="AK19" s="1183"/>
      <c r="AL19" s="1184"/>
      <c r="AM19" s="1184"/>
      <c r="AN19" s="1184"/>
      <c r="AO19" s="1184"/>
      <c r="AP19" s="1184"/>
      <c r="AQ19" s="1184"/>
      <c r="AR19" s="1184"/>
      <c r="AS19" s="1184"/>
      <c r="AT19" s="1184"/>
      <c r="AU19" s="1181"/>
      <c r="AV19" s="1181"/>
      <c r="AW19" s="1181"/>
      <c r="AX19" s="1181"/>
      <c r="AY19" s="1182"/>
      <c r="AZ19" s="254"/>
      <c r="BA19" s="254"/>
      <c r="BB19" s="254"/>
      <c r="BC19" s="254"/>
      <c r="BD19" s="254"/>
      <c r="BE19" s="255"/>
      <c r="BF19" s="255"/>
      <c r="BG19" s="255"/>
      <c r="BH19" s="255"/>
      <c r="BI19" s="255"/>
      <c r="BJ19" s="255"/>
      <c r="BK19" s="255"/>
      <c r="BL19" s="255"/>
      <c r="BM19" s="255"/>
      <c r="BN19" s="255"/>
      <c r="BO19" s="255"/>
      <c r="BP19" s="255"/>
      <c r="BQ19" s="264">
        <v>13</v>
      </c>
      <c r="BR19" s="265"/>
      <c r="BS19" s="1113"/>
      <c r="BT19" s="1114"/>
      <c r="BU19" s="1114"/>
      <c r="BV19" s="1114"/>
      <c r="BW19" s="1114"/>
      <c r="BX19" s="1114"/>
      <c r="BY19" s="1114"/>
      <c r="BZ19" s="1114"/>
      <c r="CA19" s="1114"/>
      <c r="CB19" s="1114"/>
      <c r="CC19" s="1114"/>
      <c r="CD19" s="1114"/>
      <c r="CE19" s="1114"/>
      <c r="CF19" s="1114"/>
      <c r="CG19" s="1115"/>
      <c r="CH19" s="1088"/>
      <c r="CI19" s="1089"/>
      <c r="CJ19" s="1089"/>
      <c r="CK19" s="1089"/>
      <c r="CL19" s="1090"/>
      <c r="CM19" s="1088"/>
      <c r="CN19" s="1089"/>
      <c r="CO19" s="1089"/>
      <c r="CP19" s="1089"/>
      <c r="CQ19" s="1090"/>
      <c r="CR19" s="1088"/>
      <c r="CS19" s="1089"/>
      <c r="CT19" s="1089"/>
      <c r="CU19" s="1089"/>
      <c r="CV19" s="1090"/>
      <c r="CW19" s="1088"/>
      <c r="CX19" s="1089"/>
      <c r="CY19" s="1089"/>
      <c r="CZ19" s="1089"/>
      <c r="DA19" s="1090"/>
      <c r="DB19" s="1088"/>
      <c r="DC19" s="1089"/>
      <c r="DD19" s="1089"/>
      <c r="DE19" s="1089"/>
      <c r="DF19" s="1090"/>
      <c r="DG19" s="1088"/>
      <c r="DH19" s="1089"/>
      <c r="DI19" s="1089"/>
      <c r="DJ19" s="1089"/>
      <c r="DK19" s="1090"/>
      <c r="DL19" s="1088"/>
      <c r="DM19" s="1089"/>
      <c r="DN19" s="1089"/>
      <c r="DO19" s="1089"/>
      <c r="DP19" s="1090"/>
      <c r="DQ19" s="1088"/>
      <c r="DR19" s="1089"/>
      <c r="DS19" s="1089"/>
      <c r="DT19" s="1089"/>
      <c r="DU19" s="1090"/>
      <c r="DV19" s="1091"/>
      <c r="DW19" s="1092"/>
      <c r="DX19" s="1092"/>
      <c r="DY19" s="1092"/>
      <c r="DZ19" s="1093"/>
      <c r="EA19" s="256"/>
    </row>
    <row r="20" spans="1:131" s="257" customFormat="1" ht="26.25" customHeight="1" x14ac:dyDescent="0.15">
      <c r="A20" s="263">
        <v>14</v>
      </c>
      <c r="B20" s="1128"/>
      <c r="C20" s="1129"/>
      <c r="D20" s="1129"/>
      <c r="E20" s="1129"/>
      <c r="F20" s="1129"/>
      <c r="G20" s="1129"/>
      <c r="H20" s="1129"/>
      <c r="I20" s="1129"/>
      <c r="J20" s="1129"/>
      <c r="K20" s="1129"/>
      <c r="L20" s="1129"/>
      <c r="M20" s="1129"/>
      <c r="N20" s="1129"/>
      <c r="O20" s="1129"/>
      <c r="P20" s="1130"/>
      <c r="Q20" s="1140"/>
      <c r="R20" s="1141"/>
      <c r="S20" s="1141"/>
      <c r="T20" s="1141"/>
      <c r="U20" s="1141"/>
      <c r="V20" s="1141"/>
      <c r="W20" s="1141"/>
      <c r="X20" s="1141"/>
      <c r="Y20" s="1141"/>
      <c r="Z20" s="1141"/>
      <c r="AA20" s="1141"/>
      <c r="AB20" s="1141"/>
      <c r="AC20" s="1141"/>
      <c r="AD20" s="1141"/>
      <c r="AE20" s="1142"/>
      <c r="AF20" s="1134"/>
      <c r="AG20" s="1135"/>
      <c r="AH20" s="1135"/>
      <c r="AI20" s="1135"/>
      <c r="AJ20" s="1136"/>
      <c r="AK20" s="1183"/>
      <c r="AL20" s="1184"/>
      <c r="AM20" s="1184"/>
      <c r="AN20" s="1184"/>
      <c r="AO20" s="1184"/>
      <c r="AP20" s="1184"/>
      <c r="AQ20" s="1184"/>
      <c r="AR20" s="1184"/>
      <c r="AS20" s="1184"/>
      <c r="AT20" s="1184"/>
      <c r="AU20" s="1181"/>
      <c r="AV20" s="1181"/>
      <c r="AW20" s="1181"/>
      <c r="AX20" s="1181"/>
      <c r="AY20" s="1182"/>
      <c r="AZ20" s="254"/>
      <c r="BA20" s="254"/>
      <c r="BB20" s="254"/>
      <c r="BC20" s="254"/>
      <c r="BD20" s="254"/>
      <c r="BE20" s="255"/>
      <c r="BF20" s="255"/>
      <c r="BG20" s="255"/>
      <c r="BH20" s="255"/>
      <c r="BI20" s="255"/>
      <c r="BJ20" s="255"/>
      <c r="BK20" s="255"/>
      <c r="BL20" s="255"/>
      <c r="BM20" s="255"/>
      <c r="BN20" s="255"/>
      <c r="BO20" s="255"/>
      <c r="BP20" s="255"/>
      <c r="BQ20" s="264">
        <v>14</v>
      </c>
      <c r="BR20" s="265"/>
      <c r="BS20" s="1113"/>
      <c r="BT20" s="1114"/>
      <c r="BU20" s="1114"/>
      <c r="BV20" s="1114"/>
      <c r="BW20" s="1114"/>
      <c r="BX20" s="1114"/>
      <c r="BY20" s="1114"/>
      <c r="BZ20" s="1114"/>
      <c r="CA20" s="1114"/>
      <c r="CB20" s="1114"/>
      <c r="CC20" s="1114"/>
      <c r="CD20" s="1114"/>
      <c r="CE20" s="1114"/>
      <c r="CF20" s="1114"/>
      <c r="CG20" s="1115"/>
      <c r="CH20" s="1088"/>
      <c r="CI20" s="1089"/>
      <c r="CJ20" s="1089"/>
      <c r="CK20" s="1089"/>
      <c r="CL20" s="1090"/>
      <c r="CM20" s="1088"/>
      <c r="CN20" s="1089"/>
      <c r="CO20" s="1089"/>
      <c r="CP20" s="1089"/>
      <c r="CQ20" s="1090"/>
      <c r="CR20" s="1088"/>
      <c r="CS20" s="1089"/>
      <c r="CT20" s="1089"/>
      <c r="CU20" s="1089"/>
      <c r="CV20" s="1090"/>
      <c r="CW20" s="1088"/>
      <c r="CX20" s="1089"/>
      <c r="CY20" s="1089"/>
      <c r="CZ20" s="1089"/>
      <c r="DA20" s="1090"/>
      <c r="DB20" s="1088"/>
      <c r="DC20" s="1089"/>
      <c r="DD20" s="1089"/>
      <c r="DE20" s="1089"/>
      <c r="DF20" s="1090"/>
      <c r="DG20" s="1088"/>
      <c r="DH20" s="1089"/>
      <c r="DI20" s="1089"/>
      <c r="DJ20" s="1089"/>
      <c r="DK20" s="1090"/>
      <c r="DL20" s="1088"/>
      <c r="DM20" s="1089"/>
      <c r="DN20" s="1089"/>
      <c r="DO20" s="1089"/>
      <c r="DP20" s="1090"/>
      <c r="DQ20" s="1088"/>
      <c r="DR20" s="1089"/>
      <c r="DS20" s="1089"/>
      <c r="DT20" s="1089"/>
      <c r="DU20" s="1090"/>
      <c r="DV20" s="1091"/>
      <c r="DW20" s="1092"/>
      <c r="DX20" s="1092"/>
      <c r="DY20" s="1092"/>
      <c r="DZ20" s="1093"/>
      <c r="EA20" s="256"/>
    </row>
    <row r="21" spans="1:131" s="257" customFormat="1" ht="26.25" customHeight="1" thickBot="1" x14ac:dyDescent="0.2">
      <c r="A21" s="263">
        <v>15</v>
      </c>
      <c r="B21" s="1128"/>
      <c r="C21" s="1129"/>
      <c r="D21" s="1129"/>
      <c r="E21" s="1129"/>
      <c r="F21" s="1129"/>
      <c r="G21" s="1129"/>
      <c r="H21" s="1129"/>
      <c r="I21" s="1129"/>
      <c r="J21" s="1129"/>
      <c r="K21" s="1129"/>
      <c r="L21" s="1129"/>
      <c r="M21" s="1129"/>
      <c r="N21" s="1129"/>
      <c r="O21" s="1129"/>
      <c r="P21" s="1130"/>
      <c r="Q21" s="1140"/>
      <c r="R21" s="1141"/>
      <c r="S21" s="1141"/>
      <c r="T21" s="1141"/>
      <c r="U21" s="1141"/>
      <c r="V21" s="1141"/>
      <c r="W21" s="1141"/>
      <c r="X21" s="1141"/>
      <c r="Y21" s="1141"/>
      <c r="Z21" s="1141"/>
      <c r="AA21" s="1141"/>
      <c r="AB21" s="1141"/>
      <c r="AC21" s="1141"/>
      <c r="AD21" s="1141"/>
      <c r="AE21" s="1142"/>
      <c r="AF21" s="1134"/>
      <c r="AG21" s="1135"/>
      <c r="AH21" s="1135"/>
      <c r="AI21" s="1135"/>
      <c r="AJ21" s="1136"/>
      <c r="AK21" s="1183"/>
      <c r="AL21" s="1184"/>
      <c r="AM21" s="1184"/>
      <c r="AN21" s="1184"/>
      <c r="AO21" s="1184"/>
      <c r="AP21" s="1184"/>
      <c r="AQ21" s="1184"/>
      <c r="AR21" s="1184"/>
      <c r="AS21" s="1184"/>
      <c r="AT21" s="1184"/>
      <c r="AU21" s="1181"/>
      <c r="AV21" s="1181"/>
      <c r="AW21" s="1181"/>
      <c r="AX21" s="1181"/>
      <c r="AY21" s="1182"/>
      <c r="AZ21" s="254"/>
      <c r="BA21" s="254"/>
      <c r="BB21" s="254"/>
      <c r="BC21" s="254"/>
      <c r="BD21" s="254"/>
      <c r="BE21" s="255"/>
      <c r="BF21" s="255"/>
      <c r="BG21" s="255"/>
      <c r="BH21" s="255"/>
      <c r="BI21" s="255"/>
      <c r="BJ21" s="255"/>
      <c r="BK21" s="255"/>
      <c r="BL21" s="255"/>
      <c r="BM21" s="255"/>
      <c r="BN21" s="255"/>
      <c r="BO21" s="255"/>
      <c r="BP21" s="255"/>
      <c r="BQ21" s="264">
        <v>15</v>
      </c>
      <c r="BR21" s="265"/>
      <c r="BS21" s="1113"/>
      <c r="BT21" s="1114"/>
      <c r="BU21" s="1114"/>
      <c r="BV21" s="1114"/>
      <c r="BW21" s="1114"/>
      <c r="BX21" s="1114"/>
      <c r="BY21" s="1114"/>
      <c r="BZ21" s="1114"/>
      <c r="CA21" s="1114"/>
      <c r="CB21" s="1114"/>
      <c r="CC21" s="1114"/>
      <c r="CD21" s="1114"/>
      <c r="CE21" s="1114"/>
      <c r="CF21" s="1114"/>
      <c r="CG21" s="1115"/>
      <c r="CH21" s="1088"/>
      <c r="CI21" s="1089"/>
      <c r="CJ21" s="1089"/>
      <c r="CK21" s="1089"/>
      <c r="CL21" s="1090"/>
      <c r="CM21" s="1088"/>
      <c r="CN21" s="1089"/>
      <c r="CO21" s="1089"/>
      <c r="CP21" s="1089"/>
      <c r="CQ21" s="1090"/>
      <c r="CR21" s="1088"/>
      <c r="CS21" s="1089"/>
      <c r="CT21" s="1089"/>
      <c r="CU21" s="1089"/>
      <c r="CV21" s="1090"/>
      <c r="CW21" s="1088"/>
      <c r="CX21" s="1089"/>
      <c r="CY21" s="1089"/>
      <c r="CZ21" s="1089"/>
      <c r="DA21" s="1090"/>
      <c r="DB21" s="1088"/>
      <c r="DC21" s="1089"/>
      <c r="DD21" s="1089"/>
      <c r="DE21" s="1089"/>
      <c r="DF21" s="1090"/>
      <c r="DG21" s="1088"/>
      <c r="DH21" s="1089"/>
      <c r="DI21" s="1089"/>
      <c r="DJ21" s="1089"/>
      <c r="DK21" s="1090"/>
      <c r="DL21" s="1088"/>
      <c r="DM21" s="1089"/>
      <c r="DN21" s="1089"/>
      <c r="DO21" s="1089"/>
      <c r="DP21" s="1090"/>
      <c r="DQ21" s="1088"/>
      <c r="DR21" s="1089"/>
      <c r="DS21" s="1089"/>
      <c r="DT21" s="1089"/>
      <c r="DU21" s="1090"/>
      <c r="DV21" s="1091"/>
      <c r="DW21" s="1092"/>
      <c r="DX21" s="1092"/>
      <c r="DY21" s="1092"/>
      <c r="DZ21" s="1093"/>
      <c r="EA21" s="256"/>
    </row>
    <row r="22" spans="1:131" s="257" customFormat="1" ht="26.25" customHeight="1" x14ac:dyDescent="0.15">
      <c r="A22" s="263">
        <v>16</v>
      </c>
      <c r="B22" s="1128"/>
      <c r="C22" s="1129"/>
      <c r="D22" s="1129"/>
      <c r="E22" s="1129"/>
      <c r="F22" s="1129"/>
      <c r="G22" s="1129"/>
      <c r="H22" s="1129"/>
      <c r="I22" s="1129"/>
      <c r="J22" s="1129"/>
      <c r="K22" s="1129"/>
      <c r="L22" s="1129"/>
      <c r="M22" s="1129"/>
      <c r="N22" s="1129"/>
      <c r="O22" s="1129"/>
      <c r="P22" s="1130"/>
      <c r="Q22" s="1178"/>
      <c r="R22" s="1179"/>
      <c r="S22" s="1179"/>
      <c r="T22" s="1179"/>
      <c r="U22" s="1179"/>
      <c r="V22" s="1179"/>
      <c r="W22" s="1179"/>
      <c r="X22" s="1179"/>
      <c r="Y22" s="1179"/>
      <c r="Z22" s="1179"/>
      <c r="AA22" s="1179"/>
      <c r="AB22" s="1179"/>
      <c r="AC22" s="1179"/>
      <c r="AD22" s="1179"/>
      <c r="AE22" s="1180"/>
      <c r="AF22" s="1134"/>
      <c r="AG22" s="1135"/>
      <c r="AH22" s="1135"/>
      <c r="AI22" s="1135"/>
      <c r="AJ22" s="1136"/>
      <c r="AK22" s="1174"/>
      <c r="AL22" s="1175"/>
      <c r="AM22" s="1175"/>
      <c r="AN22" s="1175"/>
      <c r="AO22" s="1175"/>
      <c r="AP22" s="1175"/>
      <c r="AQ22" s="1175"/>
      <c r="AR22" s="1175"/>
      <c r="AS22" s="1175"/>
      <c r="AT22" s="1175"/>
      <c r="AU22" s="1176"/>
      <c r="AV22" s="1176"/>
      <c r="AW22" s="1176"/>
      <c r="AX22" s="1176"/>
      <c r="AY22" s="1177"/>
      <c r="AZ22" s="1126" t="s">
        <v>390</v>
      </c>
      <c r="BA22" s="1126"/>
      <c r="BB22" s="1126"/>
      <c r="BC22" s="1126"/>
      <c r="BD22" s="1127"/>
      <c r="BE22" s="255"/>
      <c r="BF22" s="255"/>
      <c r="BG22" s="255"/>
      <c r="BH22" s="255"/>
      <c r="BI22" s="255"/>
      <c r="BJ22" s="255"/>
      <c r="BK22" s="255"/>
      <c r="BL22" s="255"/>
      <c r="BM22" s="255"/>
      <c r="BN22" s="255"/>
      <c r="BO22" s="255"/>
      <c r="BP22" s="255"/>
      <c r="BQ22" s="264">
        <v>16</v>
      </c>
      <c r="BR22" s="265"/>
      <c r="BS22" s="1113"/>
      <c r="BT22" s="1114"/>
      <c r="BU22" s="1114"/>
      <c r="BV22" s="1114"/>
      <c r="BW22" s="1114"/>
      <c r="BX22" s="1114"/>
      <c r="BY22" s="1114"/>
      <c r="BZ22" s="1114"/>
      <c r="CA22" s="1114"/>
      <c r="CB22" s="1114"/>
      <c r="CC22" s="1114"/>
      <c r="CD22" s="1114"/>
      <c r="CE22" s="1114"/>
      <c r="CF22" s="1114"/>
      <c r="CG22" s="1115"/>
      <c r="CH22" s="1088"/>
      <c r="CI22" s="1089"/>
      <c r="CJ22" s="1089"/>
      <c r="CK22" s="1089"/>
      <c r="CL22" s="1090"/>
      <c r="CM22" s="1088"/>
      <c r="CN22" s="1089"/>
      <c r="CO22" s="1089"/>
      <c r="CP22" s="1089"/>
      <c r="CQ22" s="1090"/>
      <c r="CR22" s="1088"/>
      <c r="CS22" s="1089"/>
      <c r="CT22" s="1089"/>
      <c r="CU22" s="1089"/>
      <c r="CV22" s="1090"/>
      <c r="CW22" s="1088"/>
      <c r="CX22" s="1089"/>
      <c r="CY22" s="1089"/>
      <c r="CZ22" s="1089"/>
      <c r="DA22" s="1090"/>
      <c r="DB22" s="1088"/>
      <c r="DC22" s="1089"/>
      <c r="DD22" s="1089"/>
      <c r="DE22" s="1089"/>
      <c r="DF22" s="1090"/>
      <c r="DG22" s="1088"/>
      <c r="DH22" s="1089"/>
      <c r="DI22" s="1089"/>
      <c r="DJ22" s="1089"/>
      <c r="DK22" s="1090"/>
      <c r="DL22" s="1088"/>
      <c r="DM22" s="1089"/>
      <c r="DN22" s="1089"/>
      <c r="DO22" s="1089"/>
      <c r="DP22" s="1090"/>
      <c r="DQ22" s="1088"/>
      <c r="DR22" s="1089"/>
      <c r="DS22" s="1089"/>
      <c r="DT22" s="1089"/>
      <c r="DU22" s="1090"/>
      <c r="DV22" s="1091"/>
      <c r="DW22" s="1092"/>
      <c r="DX22" s="1092"/>
      <c r="DY22" s="1092"/>
      <c r="DZ22" s="1093"/>
      <c r="EA22" s="256"/>
    </row>
    <row r="23" spans="1:131" s="257" customFormat="1" ht="26.25" customHeight="1" thickBot="1" x14ac:dyDescent="0.2">
      <c r="A23" s="266" t="s">
        <v>391</v>
      </c>
      <c r="B23" s="1039" t="s">
        <v>392</v>
      </c>
      <c r="C23" s="1040"/>
      <c r="D23" s="1040"/>
      <c r="E23" s="1040"/>
      <c r="F23" s="1040"/>
      <c r="G23" s="1040"/>
      <c r="H23" s="1040"/>
      <c r="I23" s="1040"/>
      <c r="J23" s="1040"/>
      <c r="K23" s="1040"/>
      <c r="L23" s="1040"/>
      <c r="M23" s="1040"/>
      <c r="N23" s="1040"/>
      <c r="O23" s="1040"/>
      <c r="P23" s="1041"/>
      <c r="Q23" s="1165"/>
      <c r="R23" s="1166"/>
      <c r="S23" s="1166"/>
      <c r="T23" s="1166"/>
      <c r="U23" s="1166"/>
      <c r="V23" s="1166"/>
      <c r="W23" s="1166"/>
      <c r="X23" s="1166"/>
      <c r="Y23" s="1166"/>
      <c r="Z23" s="1166"/>
      <c r="AA23" s="1166"/>
      <c r="AB23" s="1166"/>
      <c r="AC23" s="1166"/>
      <c r="AD23" s="1166"/>
      <c r="AE23" s="1167"/>
      <c r="AF23" s="1168">
        <v>134</v>
      </c>
      <c r="AG23" s="1166"/>
      <c r="AH23" s="1166"/>
      <c r="AI23" s="1166"/>
      <c r="AJ23" s="1169"/>
      <c r="AK23" s="1170"/>
      <c r="AL23" s="1171"/>
      <c r="AM23" s="1171"/>
      <c r="AN23" s="1171"/>
      <c r="AO23" s="1171"/>
      <c r="AP23" s="1166"/>
      <c r="AQ23" s="1166"/>
      <c r="AR23" s="1166"/>
      <c r="AS23" s="1166"/>
      <c r="AT23" s="1166"/>
      <c r="AU23" s="1172"/>
      <c r="AV23" s="1172"/>
      <c r="AW23" s="1172"/>
      <c r="AX23" s="1172"/>
      <c r="AY23" s="1173"/>
      <c r="AZ23" s="1162" t="s">
        <v>393</v>
      </c>
      <c r="BA23" s="1163"/>
      <c r="BB23" s="1163"/>
      <c r="BC23" s="1163"/>
      <c r="BD23" s="1164"/>
      <c r="BE23" s="255"/>
      <c r="BF23" s="255"/>
      <c r="BG23" s="255"/>
      <c r="BH23" s="255"/>
      <c r="BI23" s="255"/>
      <c r="BJ23" s="255"/>
      <c r="BK23" s="255"/>
      <c r="BL23" s="255"/>
      <c r="BM23" s="255"/>
      <c r="BN23" s="255"/>
      <c r="BO23" s="255"/>
      <c r="BP23" s="255"/>
      <c r="BQ23" s="264">
        <v>17</v>
      </c>
      <c r="BR23" s="265"/>
      <c r="BS23" s="1113"/>
      <c r="BT23" s="1114"/>
      <c r="BU23" s="1114"/>
      <c r="BV23" s="1114"/>
      <c r="BW23" s="1114"/>
      <c r="BX23" s="1114"/>
      <c r="BY23" s="1114"/>
      <c r="BZ23" s="1114"/>
      <c r="CA23" s="1114"/>
      <c r="CB23" s="1114"/>
      <c r="CC23" s="1114"/>
      <c r="CD23" s="1114"/>
      <c r="CE23" s="1114"/>
      <c r="CF23" s="1114"/>
      <c r="CG23" s="1115"/>
      <c r="CH23" s="1088"/>
      <c r="CI23" s="1089"/>
      <c r="CJ23" s="1089"/>
      <c r="CK23" s="1089"/>
      <c r="CL23" s="1090"/>
      <c r="CM23" s="1088"/>
      <c r="CN23" s="1089"/>
      <c r="CO23" s="1089"/>
      <c r="CP23" s="1089"/>
      <c r="CQ23" s="1090"/>
      <c r="CR23" s="1088"/>
      <c r="CS23" s="1089"/>
      <c r="CT23" s="1089"/>
      <c r="CU23" s="1089"/>
      <c r="CV23" s="1090"/>
      <c r="CW23" s="1088"/>
      <c r="CX23" s="1089"/>
      <c r="CY23" s="1089"/>
      <c r="CZ23" s="1089"/>
      <c r="DA23" s="1090"/>
      <c r="DB23" s="1088"/>
      <c r="DC23" s="1089"/>
      <c r="DD23" s="1089"/>
      <c r="DE23" s="1089"/>
      <c r="DF23" s="1090"/>
      <c r="DG23" s="1088"/>
      <c r="DH23" s="1089"/>
      <c r="DI23" s="1089"/>
      <c r="DJ23" s="1089"/>
      <c r="DK23" s="1090"/>
      <c r="DL23" s="1088"/>
      <c r="DM23" s="1089"/>
      <c r="DN23" s="1089"/>
      <c r="DO23" s="1089"/>
      <c r="DP23" s="1090"/>
      <c r="DQ23" s="1088"/>
      <c r="DR23" s="1089"/>
      <c r="DS23" s="1089"/>
      <c r="DT23" s="1089"/>
      <c r="DU23" s="1090"/>
      <c r="DV23" s="1091"/>
      <c r="DW23" s="1092"/>
      <c r="DX23" s="1092"/>
      <c r="DY23" s="1092"/>
      <c r="DZ23" s="1093"/>
      <c r="EA23" s="256"/>
    </row>
    <row r="24" spans="1:131" s="257" customFormat="1" ht="26.25" customHeight="1" x14ac:dyDescent="0.15">
      <c r="A24" s="1161" t="s">
        <v>394</v>
      </c>
      <c r="B24" s="1161"/>
      <c r="C24" s="1161"/>
      <c r="D24" s="1161"/>
      <c r="E24" s="1161"/>
      <c r="F24" s="1161"/>
      <c r="G24" s="1161"/>
      <c r="H24" s="1161"/>
      <c r="I24" s="1161"/>
      <c r="J24" s="1161"/>
      <c r="K24" s="1161"/>
      <c r="L24" s="1161"/>
      <c r="M24" s="1161"/>
      <c r="N24" s="1161"/>
      <c r="O24" s="1161"/>
      <c r="P24" s="1161"/>
      <c r="Q24" s="1161"/>
      <c r="R24" s="1161"/>
      <c r="S24" s="1161"/>
      <c r="T24" s="1161"/>
      <c r="U24" s="1161"/>
      <c r="V24" s="1161"/>
      <c r="W24" s="1161"/>
      <c r="X24" s="1161"/>
      <c r="Y24" s="1161"/>
      <c r="Z24" s="1161"/>
      <c r="AA24" s="1161"/>
      <c r="AB24" s="1161"/>
      <c r="AC24" s="1161"/>
      <c r="AD24" s="1161"/>
      <c r="AE24" s="1161"/>
      <c r="AF24" s="1161"/>
      <c r="AG24" s="1161"/>
      <c r="AH24" s="1161"/>
      <c r="AI24" s="1161"/>
      <c r="AJ24" s="1161"/>
      <c r="AK24" s="1161"/>
      <c r="AL24" s="1161"/>
      <c r="AM24" s="1161"/>
      <c r="AN24" s="1161"/>
      <c r="AO24" s="1161"/>
      <c r="AP24" s="1161"/>
      <c r="AQ24" s="1161"/>
      <c r="AR24" s="1161"/>
      <c r="AS24" s="1161"/>
      <c r="AT24" s="1161"/>
      <c r="AU24" s="1161"/>
      <c r="AV24" s="1161"/>
      <c r="AW24" s="1161"/>
      <c r="AX24" s="1161"/>
      <c r="AY24" s="1161"/>
      <c r="AZ24" s="254"/>
      <c r="BA24" s="254"/>
      <c r="BB24" s="254"/>
      <c r="BC24" s="254"/>
      <c r="BD24" s="254"/>
      <c r="BE24" s="255"/>
      <c r="BF24" s="255"/>
      <c r="BG24" s="255"/>
      <c r="BH24" s="255"/>
      <c r="BI24" s="255"/>
      <c r="BJ24" s="255"/>
      <c r="BK24" s="255"/>
      <c r="BL24" s="255"/>
      <c r="BM24" s="255"/>
      <c r="BN24" s="255"/>
      <c r="BO24" s="255"/>
      <c r="BP24" s="255"/>
      <c r="BQ24" s="264">
        <v>18</v>
      </c>
      <c r="BR24" s="265"/>
      <c r="BS24" s="1113"/>
      <c r="BT24" s="1114"/>
      <c r="BU24" s="1114"/>
      <c r="BV24" s="1114"/>
      <c r="BW24" s="1114"/>
      <c r="BX24" s="1114"/>
      <c r="BY24" s="1114"/>
      <c r="BZ24" s="1114"/>
      <c r="CA24" s="1114"/>
      <c r="CB24" s="1114"/>
      <c r="CC24" s="1114"/>
      <c r="CD24" s="1114"/>
      <c r="CE24" s="1114"/>
      <c r="CF24" s="1114"/>
      <c r="CG24" s="1115"/>
      <c r="CH24" s="1088"/>
      <c r="CI24" s="1089"/>
      <c r="CJ24" s="1089"/>
      <c r="CK24" s="1089"/>
      <c r="CL24" s="1090"/>
      <c r="CM24" s="1088"/>
      <c r="CN24" s="1089"/>
      <c r="CO24" s="1089"/>
      <c r="CP24" s="1089"/>
      <c r="CQ24" s="1090"/>
      <c r="CR24" s="1088"/>
      <c r="CS24" s="1089"/>
      <c r="CT24" s="1089"/>
      <c r="CU24" s="1089"/>
      <c r="CV24" s="1090"/>
      <c r="CW24" s="1088"/>
      <c r="CX24" s="1089"/>
      <c r="CY24" s="1089"/>
      <c r="CZ24" s="1089"/>
      <c r="DA24" s="1090"/>
      <c r="DB24" s="1088"/>
      <c r="DC24" s="1089"/>
      <c r="DD24" s="1089"/>
      <c r="DE24" s="1089"/>
      <c r="DF24" s="1090"/>
      <c r="DG24" s="1088"/>
      <c r="DH24" s="1089"/>
      <c r="DI24" s="1089"/>
      <c r="DJ24" s="1089"/>
      <c r="DK24" s="1090"/>
      <c r="DL24" s="1088"/>
      <c r="DM24" s="1089"/>
      <c r="DN24" s="1089"/>
      <c r="DO24" s="1089"/>
      <c r="DP24" s="1090"/>
      <c r="DQ24" s="1088"/>
      <c r="DR24" s="1089"/>
      <c r="DS24" s="1089"/>
      <c r="DT24" s="1089"/>
      <c r="DU24" s="1090"/>
      <c r="DV24" s="1091"/>
      <c r="DW24" s="1092"/>
      <c r="DX24" s="1092"/>
      <c r="DY24" s="1092"/>
      <c r="DZ24" s="1093"/>
      <c r="EA24" s="256"/>
    </row>
    <row r="25" spans="1:131" s="249" customFormat="1" ht="26.25" customHeight="1" thickBot="1" x14ac:dyDescent="0.2">
      <c r="A25" s="1160" t="s">
        <v>395</v>
      </c>
      <c r="B25" s="1160"/>
      <c r="C25" s="1160"/>
      <c r="D25" s="1160"/>
      <c r="E25" s="1160"/>
      <c r="F25" s="1160"/>
      <c r="G25" s="1160"/>
      <c r="H25" s="1160"/>
      <c r="I25" s="1160"/>
      <c r="J25" s="1160"/>
      <c r="K25" s="1160"/>
      <c r="L25" s="1160"/>
      <c r="M25" s="1160"/>
      <c r="N25" s="1160"/>
      <c r="O25" s="1160"/>
      <c r="P25" s="1160"/>
      <c r="Q25" s="1160"/>
      <c r="R25" s="1160"/>
      <c r="S25" s="1160"/>
      <c r="T25" s="1160"/>
      <c r="U25" s="1160"/>
      <c r="V25" s="1160"/>
      <c r="W25" s="1160"/>
      <c r="X25" s="1160"/>
      <c r="Y25" s="1160"/>
      <c r="Z25" s="1160"/>
      <c r="AA25" s="1160"/>
      <c r="AB25" s="1160"/>
      <c r="AC25" s="1160"/>
      <c r="AD25" s="1160"/>
      <c r="AE25" s="1160"/>
      <c r="AF25" s="1160"/>
      <c r="AG25" s="1160"/>
      <c r="AH25" s="1160"/>
      <c r="AI25" s="1160"/>
      <c r="AJ25" s="1160"/>
      <c r="AK25" s="1160"/>
      <c r="AL25" s="1160"/>
      <c r="AM25" s="1160"/>
      <c r="AN25" s="1160"/>
      <c r="AO25" s="1160"/>
      <c r="AP25" s="1160"/>
      <c r="AQ25" s="1160"/>
      <c r="AR25" s="1160"/>
      <c r="AS25" s="1160"/>
      <c r="AT25" s="1160"/>
      <c r="AU25" s="1160"/>
      <c r="AV25" s="1160"/>
      <c r="AW25" s="1160"/>
      <c r="AX25" s="1160"/>
      <c r="AY25" s="1160"/>
      <c r="AZ25" s="1160"/>
      <c r="BA25" s="1160"/>
      <c r="BB25" s="1160"/>
      <c r="BC25" s="1160"/>
      <c r="BD25" s="1160"/>
      <c r="BE25" s="1160"/>
      <c r="BF25" s="1160"/>
      <c r="BG25" s="1160"/>
      <c r="BH25" s="1160"/>
      <c r="BI25" s="1160"/>
      <c r="BJ25" s="254"/>
      <c r="BK25" s="254"/>
      <c r="BL25" s="254"/>
      <c r="BM25" s="254"/>
      <c r="BN25" s="254"/>
      <c r="BO25" s="267"/>
      <c r="BP25" s="267"/>
      <c r="BQ25" s="264">
        <v>19</v>
      </c>
      <c r="BR25" s="265"/>
      <c r="BS25" s="1113"/>
      <c r="BT25" s="1114"/>
      <c r="BU25" s="1114"/>
      <c r="BV25" s="1114"/>
      <c r="BW25" s="1114"/>
      <c r="BX25" s="1114"/>
      <c r="BY25" s="1114"/>
      <c r="BZ25" s="1114"/>
      <c r="CA25" s="1114"/>
      <c r="CB25" s="1114"/>
      <c r="CC25" s="1114"/>
      <c r="CD25" s="1114"/>
      <c r="CE25" s="1114"/>
      <c r="CF25" s="1114"/>
      <c r="CG25" s="1115"/>
      <c r="CH25" s="1088"/>
      <c r="CI25" s="1089"/>
      <c r="CJ25" s="1089"/>
      <c r="CK25" s="1089"/>
      <c r="CL25" s="1090"/>
      <c r="CM25" s="1088"/>
      <c r="CN25" s="1089"/>
      <c r="CO25" s="1089"/>
      <c r="CP25" s="1089"/>
      <c r="CQ25" s="1090"/>
      <c r="CR25" s="1088"/>
      <c r="CS25" s="1089"/>
      <c r="CT25" s="1089"/>
      <c r="CU25" s="1089"/>
      <c r="CV25" s="1090"/>
      <c r="CW25" s="1088"/>
      <c r="CX25" s="1089"/>
      <c r="CY25" s="1089"/>
      <c r="CZ25" s="1089"/>
      <c r="DA25" s="1090"/>
      <c r="DB25" s="1088"/>
      <c r="DC25" s="1089"/>
      <c r="DD25" s="1089"/>
      <c r="DE25" s="1089"/>
      <c r="DF25" s="1090"/>
      <c r="DG25" s="1088"/>
      <c r="DH25" s="1089"/>
      <c r="DI25" s="1089"/>
      <c r="DJ25" s="1089"/>
      <c r="DK25" s="1090"/>
      <c r="DL25" s="1088"/>
      <c r="DM25" s="1089"/>
      <c r="DN25" s="1089"/>
      <c r="DO25" s="1089"/>
      <c r="DP25" s="1090"/>
      <c r="DQ25" s="1088"/>
      <c r="DR25" s="1089"/>
      <c r="DS25" s="1089"/>
      <c r="DT25" s="1089"/>
      <c r="DU25" s="1090"/>
      <c r="DV25" s="1091"/>
      <c r="DW25" s="1092"/>
      <c r="DX25" s="1092"/>
      <c r="DY25" s="1092"/>
      <c r="DZ25" s="1093"/>
      <c r="EA25" s="248"/>
    </row>
    <row r="26" spans="1:131" s="249" customFormat="1" ht="26.25" customHeight="1" x14ac:dyDescent="0.15">
      <c r="A26" s="1094" t="s">
        <v>372</v>
      </c>
      <c r="B26" s="1095"/>
      <c r="C26" s="1095"/>
      <c r="D26" s="1095"/>
      <c r="E26" s="1095"/>
      <c r="F26" s="1095"/>
      <c r="G26" s="1095"/>
      <c r="H26" s="1095"/>
      <c r="I26" s="1095"/>
      <c r="J26" s="1095"/>
      <c r="K26" s="1095"/>
      <c r="L26" s="1095"/>
      <c r="M26" s="1095"/>
      <c r="N26" s="1095"/>
      <c r="O26" s="1095"/>
      <c r="P26" s="1096"/>
      <c r="Q26" s="1100" t="s">
        <v>396</v>
      </c>
      <c r="R26" s="1101"/>
      <c r="S26" s="1101"/>
      <c r="T26" s="1101"/>
      <c r="U26" s="1102"/>
      <c r="V26" s="1100" t="s">
        <v>397</v>
      </c>
      <c r="W26" s="1101"/>
      <c r="X26" s="1101"/>
      <c r="Y26" s="1101"/>
      <c r="Z26" s="1102"/>
      <c r="AA26" s="1100" t="s">
        <v>398</v>
      </c>
      <c r="AB26" s="1101"/>
      <c r="AC26" s="1101"/>
      <c r="AD26" s="1101"/>
      <c r="AE26" s="1101"/>
      <c r="AF26" s="1156" t="s">
        <v>399</v>
      </c>
      <c r="AG26" s="1107"/>
      <c r="AH26" s="1107"/>
      <c r="AI26" s="1107"/>
      <c r="AJ26" s="1157"/>
      <c r="AK26" s="1101" t="s">
        <v>400</v>
      </c>
      <c r="AL26" s="1101"/>
      <c r="AM26" s="1101"/>
      <c r="AN26" s="1101"/>
      <c r="AO26" s="1102"/>
      <c r="AP26" s="1100" t="s">
        <v>401</v>
      </c>
      <c r="AQ26" s="1101"/>
      <c r="AR26" s="1101"/>
      <c r="AS26" s="1101"/>
      <c r="AT26" s="1102"/>
      <c r="AU26" s="1100" t="s">
        <v>402</v>
      </c>
      <c r="AV26" s="1101"/>
      <c r="AW26" s="1101"/>
      <c r="AX26" s="1101"/>
      <c r="AY26" s="1102"/>
      <c r="AZ26" s="1100" t="s">
        <v>403</v>
      </c>
      <c r="BA26" s="1101"/>
      <c r="BB26" s="1101"/>
      <c r="BC26" s="1101"/>
      <c r="BD26" s="1102"/>
      <c r="BE26" s="1100" t="s">
        <v>379</v>
      </c>
      <c r="BF26" s="1101"/>
      <c r="BG26" s="1101"/>
      <c r="BH26" s="1101"/>
      <c r="BI26" s="1116"/>
      <c r="BJ26" s="254"/>
      <c r="BK26" s="254"/>
      <c r="BL26" s="254"/>
      <c r="BM26" s="254"/>
      <c r="BN26" s="254"/>
      <c r="BO26" s="267"/>
      <c r="BP26" s="267"/>
      <c r="BQ26" s="264">
        <v>20</v>
      </c>
      <c r="BR26" s="265"/>
      <c r="BS26" s="1113"/>
      <c r="BT26" s="1114"/>
      <c r="BU26" s="1114"/>
      <c r="BV26" s="1114"/>
      <c r="BW26" s="1114"/>
      <c r="BX26" s="1114"/>
      <c r="BY26" s="1114"/>
      <c r="BZ26" s="1114"/>
      <c r="CA26" s="1114"/>
      <c r="CB26" s="1114"/>
      <c r="CC26" s="1114"/>
      <c r="CD26" s="1114"/>
      <c r="CE26" s="1114"/>
      <c r="CF26" s="1114"/>
      <c r="CG26" s="1115"/>
      <c r="CH26" s="1088"/>
      <c r="CI26" s="1089"/>
      <c r="CJ26" s="1089"/>
      <c r="CK26" s="1089"/>
      <c r="CL26" s="1090"/>
      <c r="CM26" s="1088"/>
      <c r="CN26" s="1089"/>
      <c r="CO26" s="1089"/>
      <c r="CP26" s="1089"/>
      <c r="CQ26" s="1090"/>
      <c r="CR26" s="1088"/>
      <c r="CS26" s="1089"/>
      <c r="CT26" s="1089"/>
      <c r="CU26" s="1089"/>
      <c r="CV26" s="1090"/>
      <c r="CW26" s="1088"/>
      <c r="CX26" s="1089"/>
      <c r="CY26" s="1089"/>
      <c r="CZ26" s="1089"/>
      <c r="DA26" s="1090"/>
      <c r="DB26" s="1088"/>
      <c r="DC26" s="1089"/>
      <c r="DD26" s="1089"/>
      <c r="DE26" s="1089"/>
      <c r="DF26" s="1090"/>
      <c r="DG26" s="1088"/>
      <c r="DH26" s="1089"/>
      <c r="DI26" s="1089"/>
      <c r="DJ26" s="1089"/>
      <c r="DK26" s="1090"/>
      <c r="DL26" s="1088"/>
      <c r="DM26" s="1089"/>
      <c r="DN26" s="1089"/>
      <c r="DO26" s="1089"/>
      <c r="DP26" s="1090"/>
      <c r="DQ26" s="1088"/>
      <c r="DR26" s="1089"/>
      <c r="DS26" s="1089"/>
      <c r="DT26" s="1089"/>
      <c r="DU26" s="1090"/>
      <c r="DV26" s="1091"/>
      <c r="DW26" s="1092"/>
      <c r="DX26" s="1092"/>
      <c r="DY26" s="1092"/>
      <c r="DZ26" s="1093"/>
      <c r="EA26" s="248"/>
    </row>
    <row r="27" spans="1:131" s="249" customFormat="1" ht="26.25" customHeight="1" thickBot="1" x14ac:dyDescent="0.2">
      <c r="A27" s="1097"/>
      <c r="B27" s="1098"/>
      <c r="C27" s="1098"/>
      <c r="D27" s="1098"/>
      <c r="E27" s="1098"/>
      <c r="F27" s="1098"/>
      <c r="G27" s="1098"/>
      <c r="H27" s="1098"/>
      <c r="I27" s="1098"/>
      <c r="J27" s="1098"/>
      <c r="K27" s="1098"/>
      <c r="L27" s="1098"/>
      <c r="M27" s="1098"/>
      <c r="N27" s="1098"/>
      <c r="O27" s="1098"/>
      <c r="P27" s="1099"/>
      <c r="Q27" s="1103"/>
      <c r="R27" s="1104"/>
      <c r="S27" s="1104"/>
      <c r="T27" s="1104"/>
      <c r="U27" s="1105"/>
      <c r="V27" s="1103"/>
      <c r="W27" s="1104"/>
      <c r="X27" s="1104"/>
      <c r="Y27" s="1104"/>
      <c r="Z27" s="1105"/>
      <c r="AA27" s="1103"/>
      <c r="AB27" s="1104"/>
      <c r="AC27" s="1104"/>
      <c r="AD27" s="1104"/>
      <c r="AE27" s="1104"/>
      <c r="AF27" s="1158"/>
      <c r="AG27" s="1110"/>
      <c r="AH27" s="1110"/>
      <c r="AI27" s="1110"/>
      <c r="AJ27" s="1159"/>
      <c r="AK27" s="1104"/>
      <c r="AL27" s="1104"/>
      <c r="AM27" s="1104"/>
      <c r="AN27" s="1104"/>
      <c r="AO27" s="1105"/>
      <c r="AP27" s="1103"/>
      <c r="AQ27" s="1104"/>
      <c r="AR27" s="1104"/>
      <c r="AS27" s="1104"/>
      <c r="AT27" s="1105"/>
      <c r="AU27" s="1103"/>
      <c r="AV27" s="1104"/>
      <c r="AW27" s="1104"/>
      <c r="AX27" s="1104"/>
      <c r="AY27" s="1105"/>
      <c r="AZ27" s="1103"/>
      <c r="BA27" s="1104"/>
      <c r="BB27" s="1104"/>
      <c r="BC27" s="1104"/>
      <c r="BD27" s="1105"/>
      <c r="BE27" s="1103"/>
      <c r="BF27" s="1104"/>
      <c r="BG27" s="1104"/>
      <c r="BH27" s="1104"/>
      <c r="BI27" s="1117"/>
      <c r="BJ27" s="254"/>
      <c r="BK27" s="254"/>
      <c r="BL27" s="254"/>
      <c r="BM27" s="254"/>
      <c r="BN27" s="254"/>
      <c r="BO27" s="267"/>
      <c r="BP27" s="267"/>
      <c r="BQ27" s="264">
        <v>21</v>
      </c>
      <c r="BR27" s="265"/>
      <c r="BS27" s="1113"/>
      <c r="BT27" s="1114"/>
      <c r="BU27" s="1114"/>
      <c r="BV27" s="1114"/>
      <c r="BW27" s="1114"/>
      <c r="BX27" s="1114"/>
      <c r="BY27" s="1114"/>
      <c r="BZ27" s="1114"/>
      <c r="CA27" s="1114"/>
      <c r="CB27" s="1114"/>
      <c r="CC27" s="1114"/>
      <c r="CD27" s="1114"/>
      <c r="CE27" s="1114"/>
      <c r="CF27" s="1114"/>
      <c r="CG27" s="1115"/>
      <c r="CH27" s="1088"/>
      <c r="CI27" s="1089"/>
      <c r="CJ27" s="1089"/>
      <c r="CK27" s="1089"/>
      <c r="CL27" s="1090"/>
      <c r="CM27" s="1088"/>
      <c r="CN27" s="1089"/>
      <c r="CO27" s="1089"/>
      <c r="CP27" s="1089"/>
      <c r="CQ27" s="1090"/>
      <c r="CR27" s="1088"/>
      <c r="CS27" s="1089"/>
      <c r="CT27" s="1089"/>
      <c r="CU27" s="1089"/>
      <c r="CV27" s="1090"/>
      <c r="CW27" s="1088"/>
      <c r="CX27" s="1089"/>
      <c r="CY27" s="1089"/>
      <c r="CZ27" s="1089"/>
      <c r="DA27" s="1090"/>
      <c r="DB27" s="1088"/>
      <c r="DC27" s="1089"/>
      <c r="DD27" s="1089"/>
      <c r="DE27" s="1089"/>
      <c r="DF27" s="1090"/>
      <c r="DG27" s="1088"/>
      <c r="DH27" s="1089"/>
      <c r="DI27" s="1089"/>
      <c r="DJ27" s="1089"/>
      <c r="DK27" s="1090"/>
      <c r="DL27" s="1088"/>
      <c r="DM27" s="1089"/>
      <c r="DN27" s="1089"/>
      <c r="DO27" s="1089"/>
      <c r="DP27" s="1090"/>
      <c r="DQ27" s="1088"/>
      <c r="DR27" s="1089"/>
      <c r="DS27" s="1089"/>
      <c r="DT27" s="1089"/>
      <c r="DU27" s="1090"/>
      <c r="DV27" s="1091"/>
      <c r="DW27" s="1092"/>
      <c r="DX27" s="1092"/>
      <c r="DY27" s="1092"/>
      <c r="DZ27" s="1093"/>
      <c r="EA27" s="248"/>
    </row>
    <row r="28" spans="1:131" s="249" customFormat="1" ht="26.25" customHeight="1" thickTop="1" x14ac:dyDescent="0.15">
      <c r="A28" s="268">
        <v>1</v>
      </c>
      <c r="B28" s="1147" t="s">
        <v>404</v>
      </c>
      <c r="C28" s="1148"/>
      <c r="D28" s="1148"/>
      <c r="E28" s="1148"/>
      <c r="F28" s="1148"/>
      <c r="G28" s="1148"/>
      <c r="H28" s="1148"/>
      <c r="I28" s="1148"/>
      <c r="J28" s="1148"/>
      <c r="K28" s="1148"/>
      <c r="L28" s="1148"/>
      <c r="M28" s="1148"/>
      <c r="N28" s="1148"/>
      <c r="O28" s="1148"/>
      <c r="P28" s="1149"/>
      <c r="Q28" s="1150">
        <v>122</v>
      </c>
      <c r="R28" s="1151"/>
      <c r="S28" s="1151"/>
      <c r="T28" s="1151"/>
      <c r="U28" s="1151"/>
      <c r="V28" s="1151">
        <v>110</v>
      </c>
      <c r="W28" s="1151"/>
      <c r="X28" s="1151"/>
      <c r="Y28" s="1151"/>
      <c r="Z28" s="1151"/>
      <c r="AA28" s="1151">
        <v>12</v>
      </c>
      <c r="AB28" s="1151"/>
      <c r="AC28" s="1151"/>
      <c r="AD28" s="1151"/>
      <c r="AE28" s="1152"/>
      <c r="AF28" s="1153">
        <v>12</v>
      </c>
      <c r="AG28" s="1151"/>
      <c r="AH28" s="1151"/>
      <c r="AI28" s="1151"/>
      <c r="AJ28" s="1154"/>
      <c r="AK28" s="1155">
        <v>13</v>
      </c>
      <c r="AL28" s="1143"/>
      <c r="AM28" s="1143"/>
      <c r="AN28" s="1143"/>
      <c r="AO28" s="1143"/>
      <c r="AP28" s="1143" t="s">
        <v>589</v>
      </c>
      <c r="AQ28" s="1143"/>
      <c r="AR28" s="1143"/>
      <c r="AS28" s="1143"/>
      <c r="AT28" s="1143"/>
      <c r="AU28" s="1143" t="s">
        <v>589</v>
      </c>
      <c r="AV28" s="1143"/>
      <c r="AW28" s="1143"/>
      <c r="AX28" s="1143"/>
      <c r="AY28" s="1143"/>
      <c r="AZ28" s="1144" t="s">
        <v>589</v>
      </c>
      <c r="BA28" s="1144"/>
      <c r="BB28" s="1144"/>
      <c r="BC28" s="1144"/>
      <c r="BD28" s="1144"/>
      <c r="BE28" s="1145"/>
      <c r="BF28" s="1145"/>
      <c r="BG28" s="1145"/>
      <c r="BH28" s="1145"/>
      <c r="BI28" s="1146"/>
      <c r="BJ28" s="254"/>
      <c r="BK28" s="254"/>
      <c r="BL28" s="254"/>
      <c r="BM28" s="254"/>
      <c r="BN28" s="254"/>
      <c r="BO28" s="267"/>
      <c r="BP28" s="267"/>
      <c r="BQ28" s="264">
        <v>22</v>
      </c>
      <c r="BR28" s="265"/>
      <c r="BS28" s="1113"/>
      <c r="BT28" s="1114"/>
      <c r="BU28" s="1114"/>
      <c r="BV28" s="1114"/>
      <c r="BW28" s="1114"/>
      <c r="BX28" s="1114"/>
      <c r="BY28" s="1114"/>
      <c r="BZ28" s="1114"/>
      <c r="CA28" s="1114"/>
      <c r="CB28" s="1114"/>
      <c r="CC28" s="1114"/>
      <c r="CD28" s="1114"/>
      <c r="CE28" s="1114"/>
      <c r="CF28" s="1114"/>
      <c r="CG28" s="1115"/>
      <c r="CH28" s="1088"/>
      <c r="CI28" s="1089"/>
      <c r="CJ28" s="1089"/>
      <c r="CK28" s="1089"/>
      <c r="CL28" s="1090"/>
      <c r="CM28" s="1088"/>
      <c r="CN28" s="1089"/>
      <c r="CO28" s="1089"/>
      <c r="CP28" s="1089"/>
      <c r="CQ28" s="1090"/>
      <c r="CR28" s="1088"/>
      <c r="CS28" s="1089"/>
      <c r="CT28" s="1089"/>
      <c r="CU28" s="1089"/>
      <c r="CV28" s="1090"/>
      <c r="CW28" s="1088"/>
      <c r="CX28" s="1089"/>
      <c r="CY28" s="1089"/>
      <c r="CZ28" s="1089"/>
      <c r="DA28" s="1090"/>
      <c r="DB28" s="1088"/>
      <c r="DC28" s="1089"/>
      <c r="DD28" s="1089"/>
      <c r="DE28" s="1089"/>
      <c r="DF28" s="1090"/>
      <c r="DG28" s="1088"/>
      <c r="DH28" s="1089"/>
      <c r="DI28" s="1089"/>
      <c r="DJ28" s="1089"/>
      <c r="DK28" s="1090"/>
      <c r="DL28" s="1088"/>
      <c r="DM28" s="1089"/>
      <c r="DN28" s="1089"/>
      <c r="DO28" s="1089"/>
      <c r="DP28" s="1090"/>
      <c r="DQ28" s="1088"/>
      <c r="DR28" s="1089"/>
      <c r="DS28" s="1089"/>
      <c r="DT28" s="1089"/>
      <c r="DU28" s="1090"/>
      <c r="DV28" s="1091"/>
      <c r="DW28" s="1092"/>
      <c r="DX28" s="1092"/>
      <c r="DY28" s="1092"/>
      <c r="DZ28" s="1093"/>
      <c r="EA28" s="248"/>
    </row>
    <row r="29" spans="1:131" s="249" customFormat="1" ht="26.25" customHeight="1" x14ac:dyDescent="0.15">
      <c r="A29" s="268">
        <v>2</v>
      </c>
      <c r="B29" s="1128" t="s">
        <v>405</v>
      </c>
      <c r="C29" s="1129"/>
      <c r="D29" s="1129"/>
      <c r="E29" s="1129"/>
      <c r="F29" s="1129"/>
      <c r="G29" s="1129"/>
      <c r="H29" s="1129"/>
      <c r="I29" s="1129"/>
      <c r="J29" s="1129"/>
      <c r="K29" s="1129"/>
      <c r="L29" s="1129"/>
      <c r="M29" s="1129"/>
      <c r="N29" s="1129"/>
      <c r="O29" s="1129"/>
      <c r="P29" s="1130"/>
      <c r="Q29" s="1140">
        <v>6</v>
      </c>
      <c r="R29" s="1141"/>
      <c r="S29" s="1141"/>
      <c r="T29" s="1141"/>
      <c r="U29" s="1141"/>
      <c r="V29" s="1141">
        <v>6</v>
      </c>
      <c r="W29" s="1141"/>
      <c r="X29" s="1141"/>
      <c r="Y29" s="1141"/>
      <c r="Z29" s="1141"/>
      <c r="AA29" s="1141">
        <v>0</v>
      </c>
      <c r="AB29" s="1141"/>
      <c r="AC29" s="1141"/>
      <c r="AD29" s="1141"/>
      <c r="AE29" s="1142"/>
      <c r="AF29" s="1134">
        <v>0</v>
      </c>
      <c r="AG29" s="1135"/>
      <c r="AH29" s="1135"/>
      <c r="AI29" s="1135"/>
      <c r="AJ29" s="1136"/>
      <c r="AK29" s="1077">
        <v>2</v>
      </c>
      <c r="AL29" s="1066"/>
      <c r="AM29" s="1066"/>
      <c r="AN29" s="1066"/>
      <c r="AO29" s="1066"/>
      <c r="AP29" s="1066" t="s">
        <v>589</v>
      </c>
      <c r="AQ29" s="1066"/>
      <c r="AR29" s="1066"/>
      <c r="AS29" s="1066"/>
      <c r="AT29" s="1066"/>
      <c r="AU29" s="1066" t="s">
        <v>589</v>
      </c>
      <c r="AV29" s="1066"/>
      <c r="AW29" s="1066"/>
      <c r="AX29" s="1066"/>
      <c r="AY29" s="1066"/>
      <c r="AZ29" s="1139" t="s">
        <v>589</v>
      </c>
      <c r="BA29" s="1139"/>
      <c r="BB29" s="1139"/>
      <c r="BC29" s="1139"/>
      <c r="BD29" s="1139"/>
      <c r="BE29" s="1073"/>
      <c r="BF29" s="1073"/>
      <c r="BG29" s="1073"/>
      <c r="BH29" s="1073"/>
      <c r="BI29" s="1074"/>
      <c r="BJ29" s="254"/>
      <c r="BK29" s="254"/>
      <c r="BL29" s="254"/>
      <c r="BM29" s="254"/>
      <c r="BN29" s="254"/>
      <c r="BO29" s="267"/>
      <c r="BP29" s="267"/>
      <c r="BQ29" s="264">
        <v>23</v>
      </c>
      <c r="BR29" s="265"/>
      <c r="BS29" s="1113"/>
      <c r="BT29" s="1114"/>
      <c r="BU29" s="1114"/>
      <c r="BV29" s="1114"/>
      <c r="BW29" s="1114"/>
      <c r="BX29" s="1114"/>
      <c r="BY29" s="1114"/>
      <c r="BZ29" s="1114"/>
      <c r="CA29" s="1114"/>
      <c r="CB29" s="1114"/>
      <c r="CC29" s="1114"/>
      <c r="CD29" s="1114"/>
      <c r="CE29" s="1114"/>
      <c r="CF29" s="1114"/>
      <c r="CG29" s="1115"/>
      <c r="CH29" s="1088"/>
      <c r="CI29" s="1089"/>
      <c r="CJ29" s="1089"/>
      <c r="CK29" s="1089"/>
      <c r="CL29" s="1090"/>
      <c r="CM29" s="1088"/>
      <c r="CN29" s="1089"/>
      <c r="CO29" s="1089"/>
      <c r="CP29" s="1089"/>
      <c r="CQ29" s="1090"/>
      <c r="CR29" s="1088"/>
      <c r="CS29" s="1089"/>
      <c r="CT29" s="1089"/>
      <c r="CU29" s="1089"/>
      <c r="CV29" s="1090"/>
      <c r="CW29" s="1088"/>
      <c r="CX29" s="1089"/>
      <c r="CY29" s="1089"/>
      <c r="CZ29" s="1089"/>
      <c r="DA29" s="1090"/>
      <c r="DB29" s="1088"/>
      <c r="DC29" s="1089"/>
      <c r="DD29" s="1089"/>
      <c r="DE29" s="1089"/>
      <c r="DF29" s="1090"/>
      <c r="DG29" s="1088"/>
      <c r="DH29" s="1089"/>
      <c r="DI29" s="1089"/>
      <c r="DJ29" s="1089"/>
      <c r="DK29" s="1090"/>
      <c r="DL29" s="1088"/>
      <c r="DM29" s="1089"/>
      <c r="DN29" s="1089"/>
      <c r="DO29" s="1089"/>
      <c r="DP29" s="1090"/>
      <c r="DQ29" s="1088"/>
      <c r="DR29" s="1089"/>
      <c r="DS29" s="1089"/>
      <c r="DT29" s="1089"/>
      <c r="DU29" s="1090"/>
      <c r="DV29" s="1091"/>
      <c r="DW29" s="1092"/>
      <c r="DX29" s="1092"/>
      <c r="DY29" s="1092"/>
      <c r="DZ29" s="1093"/>
      <c r="EA29" s="248"/>
    </row>
    <row r="30" spans="1:131" s="249" customFormat="1" ht="26.25" customHeight="1" x14ac:dyDescent="0.15">
      <c r="A30" s="268">
        <v>3</v>
      </c>
      <c r="B30" s="1128" t="s">
        <v>406</v>
      </c>
      <c r="C30" s="1129"/>
      <c r="D30" s="1129"/>
      <c r="E30" s="1129"/>
      <c r="F30" s="1129"/>
      <c r="G30" s="1129"/>
      <c r="H30" s="1129"/>
      <c r="I30" s="1129"/>
      <c r="J30" s="1129"/>
      <c r="K30" s="1129"/>
      <c r="L30" s="1129"/>
      <c r="M30" s="1129"/>
      <c r="N30" s="1129"/>
      <c r="O30" s="1129"/>
      <c r="P30" s="1130"/>
      <c r="Q30" s="1140">
        <v>62</v>
      </c>
      <c r="R30" s="1141"/>
      <c r="S30" s="1141"/>
      <c r="T30" s="1141"/>
      <c r="U30" s="1141"/>
      <c r="V30" s="1141">
        <v>56</v>
      </c>
      <c r="W30" s="1141"/>
      <c r="X30" s="1141"/>
      <c r="Y30" s="1141"/>
      <c r="Z30" s="1141"/>
      <c r="AA30" s="1141">
        <v>6</v>
      </c>
      <c r="AB30" s="1141"/>
      <c r="AC30" s="1141"/>
      <c r="AD30" s="1141"/>
      <c r="AE30" s="1142"/>
      <c r="AF30" s="1134">
        <v>1</v>
      </c>
      <c r="AG30" s="1135"/>
      <c r="AH30" s="1135"/>
      <c r="AI30" s="1135"/>
      <c r="AJ30" s="1136"/>
      <c r="AK30" s="1077">
        <v>40</v>
      </c>
      <c r="AL30" s="1066"/>
      <c r="AM30" s="1066"/>
      <c r="AN30" s="1066"/>
      <c r="AO30" s="1066"/>
      <c r="AP30" s="1066">
        <v>219</v>
      </c>
      <c r="AQ30" s="1066"/>
      <c r="AR30" s="1066"/>
      <c r="AS30" s="1066"/>
      <c r="AT30" s="1066"/>
      <c r="AU30" s="1066">
        <v>21</v>
      </c>
      <c r="AV30" s="1066"/>
      <c r="AW30" s="1066"/>
      <c r="AX30" s="1066"/>
      <c r="AY30" s="1066"/>
      <c r="AZ30" s="1139" t="s">
        <v>589</v>
      </c>
      <c r="BA30" s="1139"/>
      <c r="BB30" s="1139"/>
      <c r="BC30" s="1139"/>
      <c r="BD30" s="1139"/>
      <c r="BE30" s="1073" t="s">
        <v>407</v>
      </c>
      <c r="BF30" s="1073"/>
      <c r="BG30" s="1073"/>
      <c r="BH30" s="1073"/>
      <c r="BI30" s="1074"/>
      <c r="BJ30" s="254"/>
      <c r="BK30" s="254"/>
      <c r="BL30" s="254"/>
      <c r="BM30" s="254"/>
      <c r="BN30" s="254"/>
      <c r="BO30" s="267"/>
      <c r="BP30" s="267"/>
      <c r="BQ30" s="264">
        <v>24</v>
      </c>
      <c r="BR30" s="265"/>
      <c r="BS30" s="1113"/>
      <c r="BT30" s="1114"/>
      <c r="BU30" s="1114"/>
      <c r="BV30" s="1114"/>
      <c r="BW30" s="1114"/>
      <c r="BX30" s="1114"/>
      <c r="BY30" s="1114"/>
      <c r="BZ30" s="1114"/>
      <c r="CA30" s="1114"/>
      <c r="CB30" s="1114"/>
      <c r="CC30" s="1114"/>
      <c r="CD30" s="1114"/>
      <c r="CE30" s="1114"/>
      <c r="CF30" s="1114"/>
      <c r="CG30" s="1115"/>
      <c r="CH30" s="1088"/>
      <c r="CI30" s="1089"/>
      <c r="CJ30" s="1089"/>
      <c r="CK30" s="1089"/>
      <c r="CL30" s="1090"/>
      <c r="CM30" s="1088"/>
      <c r="CN30" s="1089"/>
      <c r="CO30" s="1089"/>
      <c r="CP30" s="1089"/>
      <c r="CQ30" s="1090"/>
      <c r="CR30" s="1088"/>
      <c r="CS30" s="1089"/>
      <c r="CT30" s="1089"/>
      <c r="CU30" s="1089"/>
      <c r="CV30" s="1090"/>
      <c r="CW30" s="1088"/>
      <c r="CX30" s="1089"/>
      <c r="CY30" s="1089"/>
      <c r="CZ30" s="1089"/>
      <c r="DA30" s="1090"/>
      <c r="DB30" s="1088"/>
      <c r="DC30" s="1089"/>
      <c r="DD30" s="1089"/>
      <c r="DE30" s="1089"/>
      <c r="DF30" s="1090"/>
      <c r="DG30" s="1088"/>
      <c r="DH30" s="1089"/>
      <c r="DI30" s="1089"/>
      <c r="DJ30" s="1089"/>
      <c r="DK30" s="1090"/>
      <c r="DL30" s="1088"/>
      <c r="DM30" s="1089"/>
      <c r="DN30" s="1089"/>
      <c r="DO30" s="1089"/>
      <c r="DP30" s="1090"/>
      <c r="DQ30" s="1088"/>
      <c r="DR30" s="1089"/>
      <c r="DS30" s="1089"/>
      <c r="DT30" s="1089"/>
      <c r="DU30" s="1090"/>
      <c r="DV30" s="1091"/>
      <c r="DW30" s="1092"/>
      <c r="DX30" s="1092"/>
      <c r="DY30" s="1092"/>
      <c r="DZ30" s="1093"/>
      <c r="EA30" s="248"/>
    </row>
    <row r="31" spans="1:131" s="249" customFormat="1" ht="26.25" customHeight="1" x14ac:dyDescent="0.15">
      <c r="A31" s="268">
        <v>4</v>
      </c>
      <c r="B31" s="1128" t="s">
        <v>408</v>
      </c>
      <c r="C31" s="1129"/>
      <c r="D31" s="1129"/>
      <c r="E31" s="1129"/>
      <c r="F31" s="1129"/>
      <c r="G31" s="1129"/>
      <c r="H31" s="1129"/>
      <c r="I31" s="1129"/>
      <c r="J31" s="1129"/>
      <c r="K31" s="1129"/>
      <c r="L31" s="1129"/>
      <c r="M31" s="1129"/>
      <c r="N31" s="1129"/>
      <c r="O31" s="1129"/>
      <c r="P31" s="1130"/>
      <c r="Q31" s="1140">
        <v>558</v>
      </c>
      <c r="R31" s="1141"/>
      <c r="S31" s="1141"/>
      <c r="T31" s="1141"/>
      <c r="U31" s="1141"/>
      <c r="V31" s="1141">
        <v>610</v>
      </c>
      <c r="W31" s="1141"/>
      <c r="X31" s="1141"/>
      <c r="Y31" s="1141"/>
      <c r="Z31" s="1141"/>
      <c r="AA31" s="1141">
        <v>-52</v>
      </c>
      <c r="AB31" s="1141"/>
      <c r="AC31" s="1141"/>
      <c r="AD31" s="1141"/>
      <c r="AE31" s="1142"/>
      <c r="AF31" s="1134">
        <v>-52</v>
      </c>
      <c r="AG31" s="1135"/>
      <c r="AH31" s="1135"/>
      <c r="AI31" s="1135"/>
      <c r="AJ31" s="1136"/>
      <c r="AK31" s="1077">
        <v>108</v>
      </c>
      <c r="AL31" s="1066"/>
      <c r="AM31" s="1066"/>
      <c r="AN31" s="1066"/>
      <c r="AO31" s="1066"/>
      <c r="AP31" s="1066">
        <v>80</v>
      </c>
      <c r="AQ31" s="1066"/>
      <c r="AR31" s="1066"/>
      <c r="AS31" s="1066"/>
      <c r="AT31" s="1066"/>
      <c r="AU31" s="1066">
        <v>107</v>
      </c>
      <c r="AV31" s="1066"/>
      <c r="AW31" s="1066"/>
      <c r="AX31" s="1066"/>
      <c r="AY31" s="1066"/>
      <c r="AZ31" s="1139">
        <v>21.7</v>
      </c>
      <c r="BA31" s="1139"/>
      <c r="BB31" s="1139"/>
      <c r="BC31" s="1139"/>
      <c r="BD31" s="1139"/>
      <c r="BE31" s="1073" t="s">
        <v>407</v>
      </c>
      <c r="BF31" s="1073"/>
      <c r="BG31" s="1073"/>
      <c r="BH31" s="1073"/>
      <c r="BI31" s="1074"/>
      <c r="BJ31" s="254"/>
      <c r="BK31" s="254"/>
      <c r="BL31" s="254"/>
      <c r="BM31" s="254"/>
      <c r="BN31" s="254"/>
      <c r="BO31" s="267"/>
      <c r="BP31" s="267"/>
      <c r="BQ31" s="264">
        <v>25</v>
      </c>
      <c r="BR31" s="265"/>
      <c r="BS31" s="1113"/>
      <c r="BT31" s="1114"/>
      <c r="BU31" s="1114"/>
      <c r="BV31" s="1114"/>
      <c r="BW31" s="1114"/>
      <c r="BX31" s="1114"/>
      <c r="BY31" s="1114"/>
      <c r="BZ31" s="1114"/>
      <c r="CA31" s="1114"/>
      <c r="CB31" s="1114"/>
      <c r="CC31" s="1114"/>
      <c r="CD31" s="1114"/>
      <c r="CE31" s="1114"/>
      <c r="CF31" s="1114"/>
      <c r="CG31" s="1115"/>
      <c r="CH31" s="1088"/>
      <c r="CI31" s="1089"/>
      <c r="CJ31" s="1089"/>
      <c r="CK31" s="1089"/>
      <c r="CL31" s="1090"/>
      <c r="CM31" s="1088"/>
      <c r="CN31" s="1089"/>
      <c r="CO31" s="1089"/>
      <c r="CP31" s="1089"/>
      <c r="CQ31" s="1090"/>
      <c r="CR31" s="1088"/>
      <c r="CS31" s="1089"/>
      <c r="CT31" s="1089"/>
      <c r="CU31" s="1089"/>
      <c r="CV31" s="1090"/>
      <c r="CW31" s="1088"/>
      <c r="CX31" s="1089"/>
      <c r="CY31" s="1089"/>
      <c r="CZ31" s="1089"/>
      <c r="DA31" s="1090"/>
      <c r="DB31" s="1088"/>
      <c r="DC31" s="1089"/>
      <c r="DD31" s="1089"/>
      <c r="DE31" s="1089"/>
      <c r="DF31" s="1090"/>
      <c r="DG31" s="1088"/>
      <c r="DH31" s="1089"/>
      <c r="DI31" s="1089"/>
      <c r="DJ31" s="1089"/>
      <c r="DK31" s="1090"/>
      <c r="DL31" s="1088"/>
      <c r="DM31" s="1089"/>
      <c r="DN31" s="1089"/>
      <c r="DO31" s="1089"/>
      <c r="DP31" s="1090"/>
      <c r="DQ31" s="1088"/>
      <c r="DR31" s="1089"/>
      <c r="DS31" s="1089"/>
      <c r="DT31" s="1089"/>
      <c r="DU31" s="1090"/>
      <c r="DV31" s="1091"/>
      <c r="DW31" s="1092"/>
      <c r="DX31" s="1092"/>
      <c r="DY31" s="1092"/>
      <c r="DZ31" s="1093"/>
      <c r="EA31" s="248"/>
    </row>
    <row r="32" spans="1:131" s="249" customFormat="1" ht="26.25" customHeight="1" x14ac:dyDescent="0.15">
      <c r="A32" s="268">
        <v>5</v>
      </c>
      <c r="B32" s="1128" t="s">
        <v>409</v>
      </c>
      <c r="C32" s="1129"/>
      <c r="D32" s="1129"/>
      <c r="E32" s="1129"/>
      <c r="F32" s="1129"/>
      <c r="G32" s="1129"/>
      <c r="H32" s="1129"/>
      <c r="I32" s="1129"/>
      <c r="J32" s="1129"/>
      <c r="K32" s="1129"/>
      <c r="L32" s="1129"/>
      <c r="M32" s="1129"/>
      <c r="N32" s="1129"/>
      <c r="O32" s="1129"/>
      <c r="P32" s="1130"/>
      <c r="Q32" s="1140">
        <v>26</v>
      </c>
      <c r="R32" s="1141"/>
      <c r="S32" s="1141"/>
      <c r="T32" s="1141"/>
      <c r="U32" s="1141"/>
      <c r="V32" s="1141">
        <v>26</v>
      </c>
      <c r="W32" s="1141"/>
      <c r="X32" s="1141"/>
      <c r="Y32" s="1141"/>
      <c r="Z32" s="1141"/>
      <c r="AA32" s="1141">
        <v>0</v>
      </c>
      <c r="AB32" s="1141"/>
      <c r="AC32" s="1141"/>
      <c r="AD32" s="1141"/>
      <c r="AE32" s="1142"/>
      <c r="AF32" s="1134">
        <v>0</v>
      </c>
      <c r="AG32" s="1135"/>
      <c r="AH32" s="1135"/>
      <c r="AI32" s="1135"/>
      <c r="AJ32" s="1136"/>
      <c r="AK32" s="1077">
        <v>13</v>
      </c>
      <c r="AL32" s="1066"/>
      <c r="AM32" s="1066"/>
      <c r="AN32" s="1066"/>
      <c r="AO32" s="1066"/>
      <c r="AP32" s="1066">
        <v>5</v>
      </c>
      <c r="AQ32" s="1066"/>
      <c r="AR32" s="1066"/>
      <c r="AS32" s="1066"/>
      <c r="AT32" s="1066"/>
      <c r="AU32" s="1066">
        <v>12</v>
      </c>
      <c r="AV32" s="1066"/>
      <c r="AW32" s="1066"/>
      <c r="AX32" s="1066"/>
      <c r="AY32" s="1066"/>
      <c r="AZ32" s="1139" t="s">
        <v>589</v>
      </c>
      <c r="BA32" s="1139"/>
      <c r="BB32" s="1139"/>
      <c r="BC32" s="1139"/>
      <c r="BD32" s="1139"/>
      <c r="BE32" s="1073" t="s">
        <v>407</v>
      </c>
      <c r="BF32" s="1073"/>
      <c r="BG32" s="1073"/>
      <c r="BH32" s="1073"/>
      <c r="BI32" s="1074"/>
      <c r="BJ32" s="254"/>
      <c r="BK32" s="254"/>
      <c r="BL32" s="254"/>
      <c r="BM32" s="254"/>
      <c r="BN32" s="254"/>
      <c r="BO32" s="267"/>
      <c r="BP32" s="267"/>
      <c r="BQ32" s="264">
        <v>26</v>
      </c>
      <c r="BR32" s="265"/>
      <c r="BS32" s="1113"/>
      <c r="BT32" s="1114"/>
      <c r="BU32" s="1114"/>
      <c r="BV32" s="1114"/>
      <c r="BW32" s="1114"/>
      <c r="BX32" s="1114"/>
      <c r="BY32" s="1114"/>
      <c r="BZ32" s="1114"/>
      <c r="CA32" s="1114"/>
      <c r="CB32" s="1114"/>
      <c r="CC32" s="1114"/>
      <c r="CD32" s="1114"/>
      <c r="CE32" s="1114"/>
      <c r="CF32" s="1114"/>
      <c r="CG32" s="1115"/>
      <c r="CH32" s="1088"/>
      <c r="CI32" s="1089"/>
      <c r="CJ32" s="1089"/>
      <c r="CK32" s="1089"/>
      <c r="CL32" s="1090"/>
      <c r="CM32" s="1088"/>
      <c r="CN32" s="1089"/>
      <c r="CO32" s="1089"/>
      <c r="CP32" s="1089"/>
      <c r="CQ32" s="1090"/>
      <c r="CR32" s="1088"/>
      <c r="CS32" s="1089"/>
      <c r="CT32" s="1089"/>
      <c r="CU32" s="1089"/>
      <c r="CV32" s="1090"/>
      <c r="CW32" s="1088"/>
      <c r="CX32" s="1089"/>
      <c r="CY32" s="1089"/>
      <c r="CZ32" s="1089"/>
      <c r="DA32" s="1090"/>
      <c r="DB32" s="1088"/>
      <c r="DC32" s="1089"/>
      <c r="DD32" s="1089"/>
      <c r="DE32" s="1089"/>
      <c r="DF32" s="1090"/>
      <c r="DG32" s="1088"/>
      <c r="DH32" s="1089"/>
      <c r="DI32" s="1089"/>
      <c r="DJ32" s="1089"/>
      <c r="DK32" s="1090"/>
      <c r="DL32" s="1088"/>
      <c r="DM32" s="1089"/>
      <c r="DN32" s="1089"/>
      <c r="DO32" s="1089"/>
      <c r="DP32" s="1090"/>
      <c r="DQ32" s="1088"/>
      <c r="DR32" s="1089"/>
      <c r="DS32" s="1089"/>
      <c r="DT32" s="1089"/>
      <c r="DU32" s="1090"/>
      <c r="DV32" s="1091"/>
      <c r="DW32" s="1092"/>
      <c r="DX32" s="1092"/>
      <c r="DY32" s="1092"/>
      <c r="DZ32" s="1093"/>
      <c r="EA32" s="248"/>
    </row>
    <row r="33" spans="1:131" s="249" customFormat="1" ht="26.25" customHeight="1" x14ac:dyDescent="0.15">
      <c r="A33" s="268">
        <v>6</v>
      </c>
      <c r="B33" s="1128"/>
      <c r="C33" s="1129"/>
      <c r="D33" s="1129"/>
      <c r="E33" s="1129"/>
      <c r="F33" s="1129"/>
      <c r="G33" s="1129"/>
      <c r="H33" s="1129"/>
      <c r="I33" s="1129"/>
      <c r="J33" s="1129"/>
      <c r="K33" s="1129"/>
      <c r="L33" s="1129"/>
      <c r="M33" s="1129"/>
      <c r="N33" s="1129"/>
      <c r="O33" s="1129"/>
      <c r="P33" s="1130"/>
      <c r="Q33" s="1140"/>
      <c r="R33" s="1141"/>
      <c r="S33" s="1141"/>
      <c r="T33" s="1141"/>
      <c r="U33" s="1141"/>
      <c r="V33" s="1141"/>
      <c r="W33" s="1141"/>
      <c r="X33" s="1141"/>
      <c r="Y33" s="1141"/>
      <c r="Z33" s="1141"/>
      <c r="AA33" s="1141"/>
      <c r="AB33" s="1141"/>
      <c r="AC33" s="1141"/>
      <c r="AD33" s="1141"/>
      <c r="AE33" s="1142"/>
      <c r="AF33" s="1134"/>
      <c r="AG33" s="1135"/>
      <c r="AH33" s="1135"/>
      <c r="AI33" s="1135"/>
      <c r="AJ33" s="1136"/>
      <c r="AK33" s="1077"/>
      <c r="AL33" s="1066"/>
      <c r="AM33" s="1066"/>
      <c r="AN33" s="1066"/>
      <c r="AO33" s="1066"/>
      <c r="AP33" s="1066"/>
      <c r="AQ33" s="1066"/>
      <c r="AR33" s="1066"/>
      <c r="AS33" s="1066"/>
      <c r="AT33" s="1066"/>
      <c r="AU33" s="1066"/>
      <c r="AV33" s="1066"/>
      <c r="AW33" s="1066"/>
      <c r="AX33" s="1066"/>
      <c r="AY33" s="1066"/>
      <c r="AZ33" s="1139"/>
      <c r="BA33" s="1139"/>
      <c r="BB33" s="1139"/>
      <c r="BC33" s="1139"/>
      <c r="BD33" s="1139"/>
      <c r="BE33" s="1073"/>
      <c r="BF33" s="1073"/>
      <c r="BG33" s="1073"/>
      <c r="BH33" s="1073"/>
      <c r="BI33" s="1074"/>
      <c r="BJ33" s="254"/>
      <c r="BK33" s="254"/>
      <c r="BL33" s="254"/>
      <c r="BM33" s="254"/>
      <c r="BN33" s="254"/>
      <c r="BO33" s="267"/>
      <c r="BP33" s="267"/>
      <c r="BQ33" s="264">
        <v>27</v>
      </c>
      <c r="BR33" s="265"/>
      <c r="BS33" s="1113"/>
      <c r="BT33" s="1114"/>
      <c r="BU33" s="1114"/>
      <c r="BV33" s="1114"/>
      <c r="BW33" s="1114"/>
      <c r="BX33" s="1114"/>
      <c r="BY33" s="1114"/>
      <c r="BZ33" s="1114"/>
      <c r="CA33" s="1114"/>
      <c r="CB33" s="1114"/>
      <c r="CC33" s="1114"/>
      <c r="CD33" s="1114"/>
      <c r="CE33" s="1114"/>
      <c r="CF33" s="1114"/>
      <c r="CG33" s="1115"/>
      <c r="CH33" s="1088"/>
      <c r="CI33" s="1089"/>
      <c r="CJ33" s="1089"/>
      <c r="CK33" s="1089"/>
      <c r="CL33" s="1090"/>
      <c r="CM33" s="1088"/>
      <c r="CN33" s="1089"/>
      <c r="CO33" s="1089"/>
      <c r="CP33" s="1089"/>
      <c r="CQ33" s="1090"/>
      <c r="CR33" s="1088"/>
      <c r="CS33" s="1089"/>
      <c r="CT33" s="1089"/>
      <c r="CU33" s="1089"/>
      <c r="CV33" s="1090"/>
      <c r="CW33" s="1088"/>
      <c r="CX33" s="1089"/>
      <c r="CY33" s="1089"/>
      <c r="CZ33" s="1089"/>
      <c r="DA33" s="1090"/>
      <c r="DB33" s="1088"/>
      <c r="DC33" s="1089"/>
      <c r="DD33" s="1089"/>
      <c r="DE33" s="1089"/>
      <c r="DF33" s="1090"/>
      <c r="DG33" s="1088"/>
      <c r="DH33" s="1089"/>
      <c r="DI33" s="1089"/>
      <c r="DJ33" s="1089"/>
      <c r="DK33" s="1090"/>
      <c r="DL33" s="1088"/>
      <c r="DM33" s="1089"/>
      <c r="DN33" s="1089"/>
      <c r="DO33" s="1089"/>
      <c r="DP33" s="1090"/>
      <c r="DQ33" s="1088"/>
      <c r="DR33" s="1089"/>
      <c r="DS33" s="1089"/>
      <c r="DT33" s="1089"/>
      <c r="DU33" s="1090"/>
      <c r="DV33" s="1091"/>
      <c r="DW33" s="1092"/>
      <c r="DX33" s="1092"/>
      <c r="DY33" s="1092"/>
      <c r="DZ33" s="1093"/>
      <c r="EA33" s="248"/>
    </row>
    <row r="34" spans="1:131" s="249" customFormat="1" ht="26.25" customHeight="1" x14ac:dyDescent="0.15">
      <c r="A34" s="268">
        <v>7</v>
      </c>
      <c r="B34" s="1128"/>
      <c r="C34" s="1129"/>
      <c r="D34" s="1129"/>
      <c r="E34" s="1129"/>
      <c r="F34" s="1129"/>
      <c r="G34" s="1129"/>
      <c r="H34" s="1129"/>
      <c r="I34" s="1129"/>
      <c r="J34" s="1129"/>
      <c r="K34" s="1129"/>
      <c r="L34" s="1129"/>
      <c r="M34" s="1129"/>
      <c r="N34" s="1129"/>
      <c r="O34" s="1129"/>
      <c r="P34" s="1130"/>
      <c r="Q34" s="1140"/>
      <c r="R34" s="1141"/>
      <c r="S34" s="1141"/>
      <c r="T34" s="1141"/>
      <c r="U34" s="1141"/>
      <c r="V34" s="1141"/>
      <c r="W34" s="1141"/>
      <c r="X34" s="1141"/>
      <c r="Y34" s="1141"/>
      <c r="Z34" s="1141"/>
      <c r="AA34" s="1141"/>
      <c r="AB34" s="1141"/>
      <c r="AC34" s="1141"/>
      <c r="AD34" s="1141"/>
      <c r="AE34" s="1142"/>
      <c r="AF34" s="1134"/>
      <c r="AG34" s="1135"/>
      <c r="AH34" s="1135"/>
      <c r="AI34" s="1135"/>
      <c r="AJ34" s="1136"/>
      <c r="AK34" s="1077"/>
      <c r="AL34" s="1066"/>
      <c r="AM34" s="1066"/>
      <c r="AN34" s="1066"/>
      <c r="AO34" s="1066"/>
      <c r="AP34" s="1066"/>
      <c r="AQ34" s="1066"/>
      <c r="AR34" s="1066"/>
      <c r="AS34" s="1066"/>
      <c r="AT34" s="1066"/>
      <c r="AU34" s="1066"/>
      <c r="AV34" s="1066"/>
      <c r="AW34" s="1066"/>
      <c r="AX34" s="1066"/>
      <c r="AY34" s="1066"/>
      <c r="AZ34" s="1139"/>
      <c r="BA34" s="1139"/>
      <c r="BB34" s="1139"/>
      <c r="BC34" s="1139"/>
      <c r="BD34" s="1139"/>
      <c r="BE34" s="1073"/>
      <c r="BF34" s="1073"/>
      <c r="BG34" s="1073"/>
      <c r="BH34" s="1073"/>
      <c r="BI34" s="1074"/>
      <c r="BJ34" s="254"/>
      <c r="BK34" s="254"/>
      <c r="BL34" s="254"/>
      <c r="BM34" s="254"/>
      <c r="BN34" s="254"/>
      <c r="BO34" s="267"/>
      <c r="BP34" s="267"/>
      <c r="BQ34" s="264">
        <v>28</v>
      </c>
      <c r="BR34" s="265"/>
      <c r="BS34" s="1113"/>
      <c r="BT34" s="1114"/>
      <c r="BU34" s="1114"/>
      <c r="BV34" s="1114"/>
      <c r="BW34" s="1114"/>
      <c r="BX34" s="1114"/>
      <c r="BY34" s="1114"/>
      <c r="BZ34" s="1114"/>
      <c r="CA34" s="1114"/>
      <c r="CB34" s="1114"/>
      <c r="CC34" s="1114"/>
      <c r="CD34" s="1114"/>
      <c r="CE34" s="1114"/>
      <c r="CF34" s="1114"/>
      <c r="CG34" s="1115"/>
      <c r="CH34" s="1088"/>
      <c r="CI34" s="1089"/>
      <c r="CJ34" s="1089"/>
      <c r="CK34" s="1089"/>
      <c r="CL34" s="1090"/>
      <c r="CM34" s="1088"/>
      <c r="CN34" s="1089"/>
      <c r="CO34" s="1089"/>
      <c r="CP34" s="1089"/>
      <c r="CQ34" s="1090"/>
      <c r="CR34" s="1088"/>
      <c r="CS34" s="1089"/>
      <c r="CT34" s="1089"/>
      <c r="CU34" s="1089"/>
      <c r="CV34" s="1090"/>
      <c r="CW34" s="1088"/>
      <c r="CX34" s="1089"/>
      <c r="CY34" s="1089"/>
      <c r="CZ34" s="1089"/>
      <c r="DA34" s="1090"/>
      <c r="DB34" s="1088"/>
      <c r="DC34" s="1089"/>
      <c r="DD34" s="1089"/>
      <c r="DE34" s="1089"/>
      <c r="DF34" s="1090"/>
      <c r="DG34" s="1088"/>
      <c r="DH34" s="1089"/>
      <c r="DI34" s="1089"/>
      <c r="DJ34" s="1089"/>
      <c r="DK34" s="1090"/>
      <c r="DL34" s="1088"/>
      <c r="DM34" s="1089"/>
      <c r="DN34" s="1089"/>
      <c r="DO34" s="1089"/>
      <c r="DP34" s="1090"/>
      <c r="DQ34" s="1088"/>
      <c r="DR34" s="1089"/>
      <c r="DS34" s="1089"/>
      <c r="DT34" s="1089"/>
      <c r="DU34" s="1090"/>
      <c r="DV34" s="1091"/>
      <c r="DW34" s="1092"/>
      <c r="DX34" s="1092"/>
      <c r="DY34" s="1092"/>
      <c r="DZ34" s="1093"/>
      <c r="EA34" s="248"/>
    </row>
    <row r="35" spans="1:131" s="249" customFormat="1" ht="26.25" customHeight="1" x14ac:dyDescent="0.15">
      <c r="A35" s="268">
        <v>8</v>
      </c>
      <c r="B35" s="1128"/>
      <c r="C35" s="1129"/>
      <c r="D35" s="1129"/>
      <c r="E35" s="1129"/>
      <c r="F35" s="1129"/>
      <c r="G35" s="1129"/>
      <c r="H35" s="1129"/>
      <c r="I35" s="1129"/>
      <c r="J35" s="1129"/>
      <c r="K35" s="1129"/>
      <c r="L35" s="1129"/>
      <c r="M35" s="1129"/>
      <c r="N35" s="1129"/>
      <c r="O35" s="1129"/>
      <c r="P35" s="1130"/>
      <c r="Q35" s="1140"/>
      <c r="R35" s="1141"/>
      <c r="S35" s="1141"/>
      <c r="T35" s="1141"/>
      <c r="U35" s="1141"/>
      <c r="V35" s="1141"/>
      <c r="W35" s="1141"/>
      <c r="X35" s="1141"/>
      <c r="Y35" s="1141"/>
      <c r="Z35" s="1141"/>
      <c r="AA35" s="1141"/>
      <c r="AB35" s="1141"/>
      <c r="AC35" s="1141"/>
      <c r="AD35" s="1141"/>
      <c r="AE35" s="1142"/>
      <c r="AF35" s="1134"/>
      <c r="AG35" s="1135"/>
      <c r="AH35" s="1135"/>
      <c r="AI35" s="1135"/>
      <c r="AJ35" s="1136"/>
      <c r="AK35" s="1077"/>
      <c r="AL35" s="1066"/>
      <c r="AM35" s="1066"/>
      <c r="AN35" s="1066"/>
      <c r="AO35" s="1066"/>
      <c r="AP35" s="1066"/>
      <c r="AQ35" s="1066"/>
      <c r="AR35" s="1066"/>
      <c r="AS35" s="1066"/>
      <c r="AT35" s="1066"/>
      <c r="AU35" s="1066"/>
      <c r="AV35" s="1066"/>
      <c r="AW35" s="1066"/>
      <c r="AX35" s="1066"/>
      <c r="AY35" s="1066"/>
      <c r="AZ35" s="1139"/>
      <c r="BA35" s="1139"/>
      <c r="BB35" s="1139"/>
      <c r="BC35" s="1139"/>
      <c r="BD35" s="1139"/>
      <c r="BE35" s="1073"/>
      <c r="BF35" s="1073"/>
      <c r="BG35" s="1073"/>
      <c r="BH35" s="1073"/>
      <c r="BI35" s="1074"/>
      <c r="BJ35" s="254"/>
      <c r="BK35" s="254"/>
      <c r="BL35" s="254"/>
      <c r="BM35" s="254"/>
      <c r="BN35" s="254"/>
      <c r="BO35" s="267"/>
      <c r="BP35" s="267"/>
      <c r="BQ35" s="264">
        <v>29</v>
      </c>
      <c r="BR35" s="265"/>
      <c r="BS35" s="1113"/>
      <c r="BT35" s="1114"/>
      <c r="BU35" s="1114"/>
      <c r="BV35" s="1114"/>
      <c r="BW35" s="1114"/>
      <c r="BX35" s="1114"/>
      <c r="BY35" s="1114"/>
      <c r="BZ35" s="1114"/>
      <c r="CA35" s="1114"/>
      <c r="CB35" s="1114"/>
      <c r="CC35" s="1114"/>
      <c r="CD35" s="1114"/>
      <c r="CE35" s="1114"/>
      <c r="CF35" s="1114"/>
      <c r="CG35" s="1115"/>
      <c r="CH35" s="1088"/>
      <c r="CI35" s="1089"/>
      <c r="CJ35" s="1089"/>
      <c r="CK35" s="1089"/>
      <c r="CL35" s="1090"/>
      <c r="CM35" s="1088"/>
      <c r="CN35" s="1089"/>
      <c r="CO35" s="1089"/>
      <c r="CP35" s="1089"/>
      <c r="CQ35" s="1090"/>
      <c r="CR35" s="1088"/>
      <c r="CS35" s="1089"/>
      <c r="CT35" s="1089"/>
      <c r="CU35" s="1089"/>
      <c r="CV35" s="1090"/>
      <c r="CW35" s="1088"/>
      <c r="CX35" s="1089"/>
      <c r="CY35" s="1089"/>
      <c r="CZ35" s="1089"/>
      <c r="DA35" s="1090"/>
      <c r="DB35" s="1088"/>
      <c r="DC35" s="1089"/>
      <c r="DD35" s="1089"/>
      <c r="DE35" s="1089"/>
      <c r="DF35" s="1090"/>
      <c r="DG35" s="1088"/>
      <c r="DH35" s="1089"/>
      <c r="DI35" s="1089"/>
      <c r="DJ35" s="1089"/>
      <c r="DK35" s="1090"/>
      <c r="DL35" s="1088"/>
      <c r="DM35" s="1089"/>
      <c r="DN35" s="1089"/>
      <c r="DO35" s="1089"/>
      <c r="DP35" s="1090"/>
      <c r="DQ35" s="1088"/>
      <c r="DR35" s="1089"/>
      <c r="DS35" s="1089"/>
      <c r="DT35" s="1089"/>
      <c r="DU35" s="1090"/>
      <c r="DV35" s="1091"/>
      <c r="DW35" s="1092"/>
      <c r="DX35" s="1092"/>
      <c r="DY35" s="1092"/>
      <c r="DZ35" s="1093"/>
      <c r="EA35" s="248"/>
    </row>
    <row r="36" spans="1:131" s="249" customFormat="1" ht="26.25" customHeight="1" x14ac:dyDescent="0.15">
      <c r="A36" s="268">
        <v>9</v>
      </c>
      <c r="B36" s="1128"/>
      <c r="C36" s="1129"/>
      <c r="D36" s="1129"/>
      <c r="E36" s="1129"/>
      <c r="F36" s="1129"/>
      <c r="G36" s="1129"/>
      <c r="H36" s="1129"/>
      <c r="I36" s="1129"/>
      <c r="J36" s="1129"/>
      <c r="K36" s="1129"/>
      <c r="L36" s="1129"/>
      <c r="M36" s="1129"/>
      <c r="N36" s="1129"/>
      <c r="O36" s="1129"/>
      <c r="P36" s="1130"/>
      <c r="Q36" s="1140"/>
      <c r="R36" s="1141"/>
      <c r="S36" s="1141"/>
      <c r="T36" s="1141"/>
      <c r="U36" s="1141"/>
      <c r="V36" s="1141"/>
      <c r="W36" s="1141"/>
      <c r="X36" s="1141"/>
      <c r="Y36" s="1141"/>
      <c r="Z36" s="1141"/>
      <c r="AA36" s="1141"/>
      <c r="AB36" s="1141"/>
      <c r="AC36" s="1141"/>
      <c r="AD36" s="1141"/>
      <c r="AE36" s="1142"/>
      <c r="AF36" s="1134"/>
      <c r="AG36" s="1135"/>
      <c r="AH36" s="1135"/>
      <c r="AI36" s="1135"/>
      <c r="AJ36" s="1136"/>
      <c r="AK36" s="1077"/>
      <c r="AL36" s="1066"/>
      <c r="AM36" s="1066"/>
      <c r="AN36" s="1066"/>
      <c r="AO36" s="1066"/>
      <c r="AP36" s="1066"/>
      <c r="AQ36" s="1066"/>
      <c r="AR36" s="1066"/>
      <c r="AS36" s="1066"/>
      <c r="AT36" s="1066"/>
      <c r="AU36" s="1066"/>
      <c r="AV36" s="1066"/>
      <c r="AW36" s="1066"/>
      <c r="AX36" s="1066"/>
      <c r="AY36" s="1066"/>
      <c r="AZ36" s="1139"/>
      <c r="BA36" s="1139"/>
      <c r="BB36" s="1139"/>
      <c r="BC36" s="1139"/>
      <c r="BD36" s="1139"/>
      <c r="BE36" s="1073"/>
      <c r="BF36" s="1073"/>
      <c r="BG36" s="1073"/>
      <c r="BH36" s="1073"/>
      <c r="BI36" s="1074"/>
      <c r="BJ36" s="254"/>
      <c r="BK36" s="254"/>
      <c r="BL36" s="254"/>
      <c r="BM36" s="254"/>
      <c r="BN36" s="254"/>
      <c r="BO36" s="267"/>
      <c r="BP36" s="267"/>
      <c r="BQ36" s="264">
        <v>30</v>
      </c>
      <c r="BR36" s="265"/>
      <c r="BS36" s="1113"/>
      <c r="BT36" s="1114"/>
      <c r="BU36" s="1114"/>
      <c r="BV36" s="1114"/>
      <c r="BW36" s="1114"/>
      <c r="BX36" s="1114"/>
      <c r="BY36" s="1114"/>
      <c r="BZ36" s="1114"/>
      <c r="CA36" s="1114"/>
      <c r="CB36" s="1114"/>
      <c r="CC36" s="1114"/>
      <c r="CD36" s="1114"/>
      <c r="CE36" s="1114"/>
      <c r="CF36" s="1114"/>
      <c r="CG36" s="1115"/>
      <c r="CH36" s="1088"/>
      <c r="CI36" s="1089"/>
      <c r="CJ36" s="1089"/>
      <c r="CK36" s="1089"/>
      <c r="CL36" s="1090"/>
      <c r="CM36" s="1088"/>
      <c r="CN36" s="1089"/>
      <c r="CO36" s="1089"/>
      <c r="CP36" s="1089"/>
      <c r="CQ36" s="1090"/>
      <c r="CR36" s="1088"/>
      <c r="CS36" s="1089"/>
      <c r="CT36" s="1089"/>
      <c r="CU36" s="1089"/>
      <c r="CV36" s="1090"/>
      <c r="CW36" s="1088"/>
      <c r="CX36" s="1089"/>
      <c r="CY36" s="1089"/>
      <c r="CZ36" s="1089"/>
      <c r="DA36" s="1090"/>
      <c r="DB36" s="1088"/>
      <c r="DC36" s="1089"/>
      <c r="DD36" s="1089"/>
      <c r="DE36" s="1089"/>
      <c r="DF36" s="1090"/>
      <c r="DG36" s="1088"/>
      <c r="DH36" s="1089"/>
      <c r="DI36" s="1089"/>
      <c r="DJ36" s="1089"/>
      <c r="DK36" s="1090"/>
      <c r="DL36" s="1088"/>
      <c r="DM36" s="1089"/>
      <c r="DN36" s="1089"/>
      <c r="DO36" s="1089"/>
      <c r="DP36" s="1090"/>
      <c r="DQ36" s="1088"/>
      <c r="DR36" s="1089"/>
      <c r="DS36" s="1089"/>
      <c r="DT36" s="1089"/>
      <c r="DU36" s="1090"/>
      <c r="DV36" s="1091"/>
      <c r="DW36" s="1092"/>
      <c r="DX36" s="1092"/>
      <c r="DY36" s="1092"/>
      <c r="DZ36" s="1093"/>
      <c r="EA36" s="248"/>
    </row>
    <row r="37" spans="1:131" s="249" customFormat="1" ht="26.25" customHeight="1" x14ac:dyDescent="0.15">
      <c r="A37" s="268">
        <v>10</v>
      </c>
      <c r="B37" s="1128"/>
      <c r="C37" s="1129"/>
      <c r="D37" s="1129"/>
      <c r="E37" s="1129"/>
      <c r="F37" s="1129"/>
      <c r="G37" s="1129"/>
      <c r="H37" s="1129"/>
      <c r="I37" s="1129"/>
      <c r="J37" s="1129"/>
      <c r="K37" s="1129"/>
      <c r="L37" s="1129"/>
      <c r="M37" s="1129"/>
      <c r="N37" s="1129"/>
      <c r="O37" s="1129"/>
      <c r="P37" s="1130"/>
      <c r="Q37" s="1140"/>
      <c r="R37" s="1141"/>
      <c r="S37" s="1141"/>
      <c r="T37" s="1141"/>
      <c r="U37" s="1141"/>
      <c r="V37" s="1141"/>
      <c r="W37" s="1141"/>
      <c r="X37" s="1141"/>
      <c r="Y37" s="1141"/>
      <c r="Z37" s="1141"/>
      <c r="AA37" s="1141"/>
      <c r="AB37" s="1141"/>
      <c r="AC37" s="1141"/>
      <c r="AD37" s="1141"/>
      <c r="AE37" s="1142"/>
      <c r="AF37" s="1134"/>
      <c r="AG37" s="1135"/>
      <c r="AH37" s="1135"/>
      <c r="AI37" s="1135"/>
      <c r="AJ37" s="1136"/>
      <c r="AK37" s="1077"/>
      <c r="AL37" s="1066"/>
      <c r="AM37" s="1066"/>
      <c r="AN37" s="1066"/>
      <c r="AO37" s="1066"/>
      <c r="AP37" s="1066"/>
      <c r="AQ37" s="1066"/>
      <c r="AR37" s="1066"/>
      <c r="AS37" s="1066"/>
      <c r="AT37" s="1066"/>
      <c r="AU37" s="1066"/>
      <c r="AV37" s="1066"/>
      <c r="AW37" s="1066"/>
      <c r="AX37" s="1066"/>
      <c r="AY37" s="1066"/>
      <c r="AZ37" s="1139"/>
      <c r="BA37" s="1139"/>
      <c r="BB37" s="1139"/>
      <c r="BC37" s="1139"/>
      <c r="BD37" s="1139"/>
      <c r="BE37" s="1073"/>
      <c r="BF37" s="1073"/>
      <c r="BG37" s="1073"/>
      <c r="BH37" s="1073"/>
      <c r="BI37" s="1074"/>
      <c r="BJ37" s="254"/>
      <c r="BK37" s="254"/>
      <c r="BL37" s="254"/>
      <c r="BM37" s="254"/>
      <c r="BN37" s="254"/>
      <c r="BO37" s="267"/>
      <c r="BP37" s="267"/>
      <c r="BQ37" s="264">
        <v>31</v>
      </c>
      <c r="BR37" s="265"/>
      <c r="BS37" s="1113"/>
      <c r="BT37" s="1114"/>
      <c r="BU37" s="1114"/>
      <c r="BV37" s="1114"/>
      <c r="BW37" s="1114"/>
      <c r="BX37" s="1114"/>
      <c r="BY37" s="1114"/>
      <c r="BZ37" s="1114"/>
      <c r="CA37" s="1114"/>
      <c r="CB37" s="1114"/>
      <c r="CC37" s="1114"/>
      <c r="CD37" s="1114"/>
      <c r="CE37" s="1114"/>
      <c r="CF37" s="1114"/>
      <c r="CG37" s="1115"/>
      <c r="CH37" s="1088"/>
      <c r="CI37" s="1089"/>
      <c r="CJ37" s="1089"/>
      <c r="CK37" s="1089"/>
      <c r="CL37" s="1090"/>
      <c r="CM37" s="1088"/>
      <c r="CN37" s="1089"/>
      <c r="CO37" s="1089"/>
      <c r="CP37" s="1089"/>
      <c r="CQ37" s="1090"/>
      <c r="CR37" s="1088"/>
      <c r="CS37" s="1089"/>
      <c r="CT37" s="1089"/>
      <c r="CU37" s="1089"/>
      <c r="CV37" s="1090"/>
      <c r="CW37" s="1088"/>
      <c r="CX37" s="1089"/>
      <c r="CY37" s="1089"/>
      <c r="CZ37" s="1089"/>
      <c r="DA37" s="1090"/>
      <c r="DB37" s="1088"/>
      <c r="DC37" s="1089"/>
      <c r="DD37" s="1089"/>
      <c r="DE37" s="1089"/>
      <c r="DF37" s="1090"/>
      <c r="DG37" s="1088"/>
      <c r="DH37" s="1089"/>
      <c r="DI37" s="1089"/>
      <c r="DJ37" s="1089"/>
      <c r="DK37" s="1090"/>
      <c r="DL37" s="1088"/>
      <c r="DM37" s="1089"/>
      <c r="DN37" s="1089"/>
      <c r="DO37" s="1089"/>
      <c r="DP37" s="1090"/>
      <c r="DQ37" s="1088"/>
      <c r="DR37" s="1089"/>
      <c r="DS37" s="1089"/>
      <c r="DT37" s="1089"/>
      <c r="DU37" s="1090"/>
      <c r="DV37" s="1091"/>
      <c r="DW37" s="1092"/>
      <c r="DX37" s="1092"/>
      <c r="DY37" s="1092"/>
      <c r="DZ37" s="1093"/>
      <c r="EA37" s="248"/>
    </row>
    <row r="38" spans="1:131" s="249" customFormat="1" ht="26.25" customHeight="1" x14ac:dyDescent="0.15">
      <c r="A38" s="268">
        <v>11</v>
      </c>
      <c r="B38" s="1128"/>
      <c r="C38" s="1129"/>
      <c r="D38" s="1129"/>
      <c r="E38" s="1129"/>
      <c r="F38" s="1129"/>
      <c r="G38" s="1129"/>
      <c r="H38" s="1129"/>
      <c r="I38" s="1129"/>
      <c r="J38" s="1129"/>
      <c r="K38" s="1129"/>
      <c r="L38" s="1129"/>
      <c r="M38" s="1129"/>
      <c r="N38" s="1129"/>
      <c r="O38" s="1129"/>
      <c r="P38" s="1130"/>
      <c r="Q38" s="1140"/>
      <c r="R38" s="1141"/>
      <c r="S38" s="1141"/>
      <c r="T38" s="1141"/>
      <c r="U38" s="1141"/>
      <c r="V38" s="1141"/>
      <c r="W38" s="1141"/>
      <c r="X38" s="1141"/>
      <c r="Y38" s="1141"/>
      <c r="Z38" s="1141"/>
      <c r="AA38" s="1141"/>
      <c r="AB38" s="1141"/>
      <c r="AC38" s="1141"/>
      <c r="AD38" s="1141"/>
      <c r="AE38" s="1142"/>
      <c r="AF38" s="1134"/>
      <c r="AG38" s="1135"/>
      <c r="AH38" s="1135"/>
      <c r="AI38" s="1135"/>
      <c r="AJ38" s="1136"/>
      <c r="AK38" s="1077"/>
      <c r="AL38" s="1066"/>
      <c r="AM38" s="1066"/>
      <c r="AN38" s="1066"/>
      <c r="AO38" s="1066"/>
      <c r="AP38" s="1066"/>
      <c r="AQ38" s="1066"/>
      <c r="AR38" s="1066"/>
      <c r="AS38" s="1066"/>
      <c r="AT38" s="1066"/>
      <c r="AU38" s="1066"/>
      <c r="AV38" s="1066"/>
      <c r="AW38" s="1066"/>
      <c r="AX38" s="1066"/>
      <c r="AY38" s="1066"/>
      <c r="AZ38" s="1139"/>
      <c r="BA38" s="1139"/>
      <c r="BB38" s="1139"/>
      <c r="BC38" s="1139"/>
      <c r="BD38" s="1139"/>
      <c r="BE38" s="1073"/>
      <c r="BF38" s="1073"/>
      <c r="BG38" s="1073"/>
      <c r="BH38" s="1073"/>
      <c r="BI38" s="1074"/>
      <c r="BJ38" s="254"/>
      <c r="BK38" s="254"/>
      <c r="BL38" s="254"/>
      <c r="BM38" s="254"/>
      <c r="BN38" s="254"/>
      <c r="BO38" s="267"/>
      <c r="BP38" s="267"/>
      <c r="BQ38" s="264">
        <v>32</v>
      </c>
      <c r="BR38" s="265"/>
      <c r="BS38" s="1113"/>
      <c r="BT38" s="1114"/>
      <c r="BU38" s="1114"/>
      <c r="BV38" s="1114"/>
      <c r="BW38" s="1114"/>
      <c r="BX38" s="1114"/>
      <c r="BY38" s="1114"/>
      <c r="BZ38" s="1114"/>
      <c r="CA38" s="1114"/>
      <c r="CB38" s="1114"/>
      <c r="CC38" s="1114"/>
      <c r="CD38" s="1114"/>
      <c r="CE38" s="1114"/>
      <c r="CF38" s="1114"/>
      <c r="CG38" s="1115"/>
      <c r="CH38" s="1088"/>
      <c r="CI38" s="1089"/>
      <c r="CJ38" s="1089"/>
      <c r="CK38" s="1089"/>
      <c r="CL38" s="1090"/>
      <c r="CM38" s="1088"/>
      <c r="CN38" s="1089"/>
      <c r="CO38" s="1089"/>
      <c r="CP38" s="1089"/>
      <c r="CQ38" s="1090"/>
      <c r="CR38" s="1088"/>
      <c r="CS38" s="1089"/>
      <c r="CT38" s="1089"/>
      <c r="CU38" s="1089"/>
      <c r="CV38" s="1090"/>
      <c r="CW38" s="1088"/>
      <c r="CX38" s="1089"/>
      <c r="CY38" s="1089"/>
      <c r="CZ38" s="1089"/>
      <c r="DA38" s="1090"/>
      <c r="DB38" s="1088"/>
      <c r="DC38" s="1089"/>
      <c r="DD38" s="1089"/>
      <c r="DE38" s="1089"/>
      <c r="DF38" s="1090"/>
      <c r="DG38" s="1088"/>
      <c r="DH38" s="1089"/>
      <c r="DI38" s="1089"/>
      <c r="DJ38" s="1089"/>
      <c r="DK38" s="1090"/>
      <c r="DL38" s="1088"/>
      <c r="DM38" s="1089"/>
      <c r="DN38" s="1089"/>
      <c r="DO38" s="1089"/>
      <c r="DP38" s="1090"/>
      <c r="DQ38" s="1088"/>
      <c r="DR38" s="1089"/>
      <c r="DS38" s="1089"/>
      <c r="DT38" s="1089"/>
      <c r="DU38" s="1090"/>
      <c r="DV38" s="1091"/>
      <c r="DW38" s="1092"/>
      <c r="DX38" s="1092"/>
      <c r="DY38" s="1092"/>
      <c r="DZ38" s="1093"/>
      <c r="EA38" s="248"/>
    </row>
    <row r="39" spans="1:131" s="249" customFormat="1" ht="26.25" customHeight="1" x14ac:dyDescent="0.15">
      <c r="A39" s="268">
        <v>12</v>
      </c>
      <c r="B39" s="1128"/>
      <c r="C39" s="1129"/>
      <c r="D39" s="1129"/>
      <c r="E39" s="1129"/>
      <c r="F39" s="1129"/>
      <c r="G39" s="1129"/>
      <c r="H39" s="1129"/>
      <c r="I39" s="1129"/>
      <c r="J39" s="1129"/>
      <c r="K39" s="1129"/>
      <c r="L39" s="1129"/>
      <c r="M39" s="1129"/>
      <c r="N39" s="1129"/>
      <c r="O39" s="1129"/>
      <c r="P39" s="1130"/>
      <c r="Q39" s="1140"/>
      <c r="R39" s="1141"/>
      <c r="S39" s="1141"/>
      <c r="T39" s="1141"/>
      <c r="U39" s="1141"/>
      <c r="V39" s="1141"/>
      <c r="W39" s="1141"/>
      <c r="X39" s="1141"/>
      <c r="Y39" s="1141"/>
      <c r="Z39" s="1141"/>
      <c r="AA39" s="1141"/>
      <c r="AB39" s="1141"/>
      <c r="AC39" s="1141"/>
      <c r="AD39" s="1141"/>
      <c r="AE39" s="1142"/>
      <c r="AF39" s="1134"/>
      <c r="AG39" s="1135"/>
      <c r="AH39" s="1135"/>
      <c r="AI39" s="1135"/>
      <c r="AJ39" s="1136"/>
      <c r="AK39" s="1077"/>
      <c r="AL39" s="1066"/>
      <c r="AM39" s="1066"/>
      <c r="AN39" s="1066"/>
      <c r="AO39" s="1066"/>
      <c r="AP39" s="1066"/>
      <c r="AQ39" s="1066"/>
      <c r="AR39" s="1066"/>
      <c r="AS39" s="1066"/>
      <c r="AT39" s="1066"/>
      <c r="AU39" s="1066"/>
      <c r="AV39" s="1066"/>
      <c r="AW39" s="1066"/>
      <c r="AX39" s="1066"/>
      <c r="AY39" s="1066"/>
      <c r="AZ39" s="1139"/>
      <c r="BA39" s="1139"/>
      <c r="BB39" s="1139"/>
      <c r="BC39" s="1139"/>
      <c r="BD39" s="1139"/>
      <c r="BE39" s="1073"/>
      <c r="BF39" s="1073"/>
      <c r="BG39" s="1073"/>
      <c r="BH39" s="1073"/>
      <c r="BI39" s="1074"/>
      <c r="BJ39" s="254"/>
      <c r="BK39" s="254"/>
      <c r="BL39" s="254"/>
      <c r="BM39" s="254"/>
      <c r="BN39" s="254"/>
      <c r="BO39" s="267"/>
      <c r="BP39" s="267"/>
      <c r="BQ39" s="264">
        <v>33</v>
      </c>
      <c r="BR39" s="265"/>
      <c r="BS39" s="1113"/>
      <c r="BT39" s="1114"/>
      <c r="BU39" s="1114"/>
      <c r="BV39" s="1114"/>
      <c r="BW39" s="1114"/>
      <c r="BX39" s="1114"/>
      <c r="BY39" s="1114"/>
      <c r="BZ39" s="1114"/>
      <c r="CA39" s="1114"/>
      <c r="CB39" s="1114"/>
      <c r="CC39" s="1114"/>
      <c r="CD39" s="1114"/>
      <c r="CE39" s="1114"/>
      <c r="CF39" s="1114"/>
      <c r="CG39" s="1115"/>
      <c r="CH39" s="1088"/>
      <c r="CI39" s="1089"/>
      <c r="CJ39" s="1089"/>
      <c r="CK39" s="1089"/>
      <c r="CL39" s="1090"/>
      <c r="CM39" s="1088"/>
      <c r="CN39" s="1089"/>
      <c r="CO39" s="1089"/>
      <c r="CP39" s="1089"/>
      <c r="CQ39" s="1090"/>
      <c r="CR39" s="1088"/>
      <c r="CS39" s="1089"/>
      <c r="CT39" s="1089"/>
      <c r="CU39" s="1089"/>
      <c r="CV39" s="1090"/>
      <c r="CW39" s="1088"/>
      <c r="CX39" s="1089"/>
      <c r="CY39" s="1089"/>
      <c r="CZ39" s="1089"/>
      <c r="DA39" s="1090"/>
      <c r="DB39" s="1088"/>
      <c r="DC39" s="1089"/>
      <c r="DD39" s="1089"/>
      <c r="DE39" s="1089"/>
      <c r="DF39" s="1090"/>
      <c r="DG39" s="1088"/>
      <c r="DH39" s="1089"/>
      <c r="DI39" s="1089"/>
      <c r="DJ39" s="1089"/>
      <c r="DK39" s="1090"/>
      <c r="DL39" s="1088"/>
      <c r="DM39" s="1089"/>
      <c r="DN39" s="1089"/>
      <c r="DO39" s="1089"/>
      <c r="DP39" s="1090"/>
      <c r="DQ39" s="1088"/>
      <c r="DR39" s="1089"/>
      <c r="DS39" s="1089"/>
      <c r="DT39" s="1089"/>
      <c r="DU39" s="1090"/>
      <c r="DV39" s="1091"/>
      <c r="DW39" s="1092"/>
      <c r="DX39" s="1092"/>
      <c r="DY39" s="1092"/>
      <c r="DZ39" s="1093"/>
      <c r="EA39" s="248"/>
    </row>
    <row r="40" spans="1:131" s="249" customFormat="1" ht="26.25" customHeight="1" x14ac:dyDescent="0.15">
      <c r="A40" s="263">
        <v>13</v>
      </c>
      <c r="B40" s="1128"/>
      <c r="C40" s="1129"/>
      <c r="D40" s="1129"/>
      <c r="E40" s="1129"/>
      <c r="F40" s="1129"/>
      <c r="G40" s="1129"/>
      <c r="H40" s="1129"/>
      <c r="I40" s="1129"/>
      <c r="J40" s="1129"/>
      <c r="K40" s="1129"/>
      <c r="L40" s="1129"/>
      <c r="M40" s="1129"/>
      <c r="N40" s="1129"/>
      <c r="O40" s="1129"/>
      <c r="P40" s="1130"/>
      <c r="Q40" s="1140"/>
      <c r="R40" s="1141"/>
      <c r="S40" s="1141"/>
      <c r="T40" s="1141"/>
      <c r="U40" s="1141"/>
      <c r="V40" s="1141"/>
      <c r="W40" s="1141"/>
      <c r="X40" s="1141"/>
      <c r="Y40" s="1141"/>
      <c r="Z40" s="1141"/>
      <c r="AA40" s="1141"/>
      <c r="AB40" s="1141"/>
      <c r="AC40" s="1141"/>
      <c r="AD40" s="1141"/>
      <c r="AE40" s="1142"/>
      <c r="AF40" s="1134"/>
      <c r="AG40" s="1135"/>
      <c r="AH40" s="1135"/>
      <c r="AI40" s="1135"/>
      <c r="AJ40" s="1136"/>
      <c r="AK40" s="1077"/>
      <c r="AL40" s="1066"/>
      <c r="AM40" s="1066"/>
      <c r="AN40" s="1066"/>
      <c r="AO40" s="1066"/>
      <c r="AP40" s="1066"/>
      <c r="AQ40" s="1066"/>
      <c r="AR40" s="1066"/>
      <c r="AS40" s="1066"/>
      <c r="AT40" s="1066"/>
      <c r="AU40" s="1066"/>
      <c r="AV40" s="1066"/>
      <c r="AW40" s="1066"/>
      <c r="AX40" s="1066"/>
      <c r="AY40" s="1066"/>
      <c r="AZ40" s="1139"/>
      <c r="BA40" s="1139"/>
      <c r="BB40" s="1139"/>
      <c r="BC40" s="1139"/>
      <c r="BD40" s="1139"/>
      <c r="BE40" s="1073"/>
      <c r="BF40" s="1073"/>
      <c r="BG40" s="1073"/>
      <c r="BH40" s="1073"/>
      <c r="BI40" s="1074"/>
      <c r="BJ40" s="254"/>
      <c r="BK40" s="254"/>
      <c r="BL40" s="254"/>
      <c r="BM40" s="254"/>
      <c r="BN40" s="254"/>
      <c r="BO40" s="267"/>
      <c r="BP40" s="267"/>
      <c r="BQ40" s="264">
        <v>34</v>
      </c>
      <c r="BR40" s="265"/>
      <c r="BS40" s="1113"/>
      <c r="BT40" s="1114"/>
      <c r="BU40" s="1114"/>
      <c r="BV40" s="1114"/>
      <c r="BW40" s="1114"/>
      <c r="BX40" s="1114"/>
      <c r="BY40" s="1114"/>
      <c r="BZ40" s="1114"/>
      <c r="CA40" s="1114"/>
      <c r="CB40" s="1114"/>
      <c r="CC40" s="1114"/>
      <c r="CD40" s="1114"/>
      <c r="CE40" s="1114"/>
      <c r="CF40" s="1114"/>
      <c r="CG40" s="1115"/>
      <c r="CH40" s="1088"/>
      <c r="CI40" s="1089"/>
      <c r="CJ40" s="1089"/>
      <c r="CK40" s="1089"/>
      <c r="CL40" s="1090"/>
      <c r="CM40" s="1088"/>
      <c r="CN40" s="1089"/>
      <c r="CO40" s="1089"/>
      <c r="CP40" s="1089"/>
      <c r="CQ40" s="1090"/>
      <c r="CR40" s="1088"/>
      <c r="CS40" s="1089"/>
      <c r="CT40" s="1089"/>
      <c r="CU40" s="1089"/>
      <c r="CV40" s="1090"/>
      <c r="CW40" s="1088"/>
      <c r="CX40" s="1089"/>
      <c r="CY40" s="1089"/>
      <c r="CZ40" s="1089"/>
      <c r="DA40" s="1090"/>
      <c r="DB40" s="1088"/>
      <c r="DC40" s="1089"/>
      <c r="DD40" s="1089"/>
      <c r="DE40" s="1089"/>
      <c r="DF40" s="1090"/>
      <c r="DG40" s="1088"/>
      <c r="DH40" s="1089"/>
      <c r="DI40" s="1089"/>
      <c r="DJ40" s="1089"/>
      <c r="DK40" s="1090"/>
      <c r="DL40" s="1088"/>
      <c r="DM40" s="1089"/>
      <c r="DN40" s="1089"/>
      <c r="DO40" s="1089"/>
      <c r="DP40" s="1090"/>
      <c r="DQ40" s="1088"/>
      <c r="DR40" s="1089"/>
      <c r="DS40" s="1089"/>
      <c r="DT40" s="1089"/>
      <c r="DU40" s="1090"/>
      <c r="DV40" s="1091"/>
      <c r="DW40" s="1092"/>
      <c r="DX40" s="1092"/>
      <c r="DY40" s="1092"/>
      <c r="DZ40" s="1093"/>
      <c r="EA40" s="248"/>
    </row>
    <row r="41" spans="1:131" s="249" customFormat="1" ht="26.25" customHeight="1" x14ac:dyDescent="0.15">
      <c r="A41" s="263">
        <v>14</v>
      </c>
      <c r="B41" s="1128"/>
      <c r="C41" s="1129"/>
      <c r="D41" s="1129"/>
      <c r="E41" s="1129"/>
      <c r="F41" s="1129"/>
      <c r="G41" s="1129"/>
      <c r="H41" s="1129"/>
      <c r="I41" s="1129"/>
      <c r="J41" s="1129"/>
      <c r="K41" s="1129"/>
      <c r="L41" s="1129"/>
      <c r="M41" s="1129"/>
      <c r="N41" s="1129"/>
      <c r="O41" s="1129"/>
      <c r="P41" s="1130"/>
      <c r="Q41" s="1140"/>
      <c r="R41" s="1141"/>
      <c r="S41" s="1141"/>
      <c r="T41" s="1141"/>
      <c r="U41" s="1141"/>
      <c r="V41" s="1141"/>
      <c r="W41" s="1141"/>
      <c r="X41" s="1141"/>
      <c r="Y41" s="1141"/>
      <c r="Z41" s="1141"/>
      <c r="AA41" s="1141"/>
      <c r="AB41" s="1141"/>
      <c r="AC41" s="1141"/>
      <c r="AD41" s="1141"/>
      <c r="AE41" s="1142"/>
      <c r="AF41" s="1134"/>
      <c r="AG41" s="1135"/>
      <c r="AH41" s="1135"/>
      <c r="AI41" s="1135"/>
      <c r="AJ41" s="1136"/>
      <c r="AK41" s="1077"/>
      <c r="AL41" s="1066"/>
      <c r="AM41" s="1066"/>
      <c r="AN41" s="1066"/>
      <c r="AO41" s="1066"/>
      <c r="AP41" s="1066"/>
      <c r="AQ41" s="1066"/>
      <c r="AR41" s="1066"/>
      <c r="AS41" s="1066"/>
      <c r="AT41" s="1066"/>
      <c r="AU41" s="1066"/>
      <c r="AV41" s="1066"/>
      <c r="AW41" s="1066"/>
      <c r="AX41" s="1066"/>
      <c r="AY41" s="1066"/>
      <c r="AZ41" s="1139"/>
      <c r="BA41" s="1139"/>
      <c r="BB41" s="1139"/>
      <c r="BC41" s="1139"/>
      <c r="BD41" s="1139"/>
      <c r="BE41" s="1073"/>
      <c r="BF41" s="1073"/>
      <c r="BG41" s="1073"/>
      <c r="BH41" s="1073"/>
      <c r="BI41" s="1074"/>
      <c r="BJ41" s="254"/>
      <c r="BK41" s="254"/>
      <c r="BL41" s="254"/>
      <c r="BM41" s="254"/>
      <c r="BN41" s="254"/>
      <c r="BO41" s="267"/>
      <c r="BP41" s="267"/>
      <c r="BQ41" s="264">
        <v>35</v>
      </c>
      <c r="BR41" s="265"/>
      <c r="BS41" s="1113"/>
      <c r="BT41" s="1114"/>
      <c r="BU41" s="1114"/>
      <c r="BV41" s="1114"/>
      <c r="BW41" s="1114"/>
      <c r="BX41" s="1114"/>
      <c r="BY41" s="1114"/>
      <c r="BZ41" s="1114"/>
      <c r="CA41" s="1114"/>
      <c r="CB41" s="1114"/>
      <c r="CC41" s="1114"/>
      <c r="CD41" s="1114"/>
      <c r="CE41" s="1114"/>
      <c r="CF41" s="1114"/>
      <c r="CG41" s="1115"/>
      <c r="CH41" s="1088"/>
      <c r="CI41" s="1089"/>
      <c r="CJ41" s="1089"/>
      <c r="CK41" s="1089"/>
      <c r="CL41" s="1090"/>
      <c r="CM41" s="1088"/>
      <c r="CN41" s="1089"/>
      <c r="CO41" s="1089"/>
      <c r="CP41" s="1089"/>
      <c r="CQ41" s="1090"/>
      <c r="CR41" s="1088"/>
      <c r="CS41" s="1089"/>
      <c r="CT41" s="1089"/>
      <c r="CU41" s="1089"/>
      <c r="CV41" s="1090"/>
      <c r="CW41" s="1088"/>
      <c r="CX41" s="1089"/>
      <c r="CY41" s="1089"/>
      <c r="CZ41" s="1089"/>
      <c r="DA41" s="1090"/>
      <c r="DB41" s="1088"/>
      <c r="DC41" s="1089"/>
      <c r="DD41" s="1089"/>
      <c r="DE41" s="1089"/>
      <c r="DF41" s="1090"/>
      <c r="DG41" s="1088"/>
      <c r="DH41" s="1089"/>
      <c r="DI41" s="1089"/>
      <c r="DJ41" s="1089"/>
      <c r="DK41" s="1090"/>
      <c r="DL41" s="1088"/>
      <c r="DM41" s="1089"/>
      <c r="DN41" s="1089"/>
      <c r="DO41" s="1089"/>
      <c r="DP41" s="1090"/>
      <c r="DQ41" s="1088"/>
      <c r="DR41" s="1089"/>
      <c r="DS41" s="1089"/>
      <c r="DT41" s="1089"/>
      <c r="DU41" s="1090"/>
      <c r="DV41" s="1091"/>
      <c r="DW41" s="1092"/>
      <c r="DX41" s="1092"/>
      <c r="DY41" s="1092"/>
      <c r="DZ41" s="1093"/>
      <c r="EA41" s="248"/>
    </row>
    <row r="42" spans="1:131" s="249" customFormat="1" ht="26.25" customHeight="1" x14ac:dyDescent="0.15">
      <c r="A42" s="263">
        <v>15</v>
      </c>
      <c r="B42" s="1128"/>
      <c r="C42" s="1129"/>
      <c r="D42" s="1129"/>
      <c r="E42" s="1129"/>
      <c r="F42" s="1129"/>
      <c r="G42" s="1129"/>
      <c r="H42" s="1129"/>
      <c r="I42" s="1129"/>
      <c r="J42" s="1129"/>
      <c r="K42" s="1129"/>
      <c r="L42" s="1129"/>
      <c r="M42" s="1129"/>
      <c r="N42" s="1129"/>
      <c r="O42" s="1129"/>
      <c r="P42" s="1130"/>
      <c r="Q42" s="1140"/>
      <c r="R42" s="1141"/>
      <c r="S42" s="1141"/>
      <c r="T42" s="1141"/>
      <c r="U42" s="1141"/>
      <c r="V42" s="1141"/>
      <c r="W42" s="1141"/>
      <c r="X42" s="1141"/>
      <c r="Y42" s="1141"/>
      <c r="Z42" s="1141"/>
      <c r="AA42" s="1141"/>
      <c r="AB42" s="1141"/>
      <c r="AC42" s="1141"/>
      <c r="AD42" s="1141"/>
      <c r="AE42" s="1142"/>
      <c r="AF42" s="1134"/>
      <c r="AG42" s="1135"/>
      <c r="AH42" s="1135"/>
      <c r="AI42" s="1135"/>
      <c r="AJ42" s="1136"/>
      <c r="AK42" s="1077"/>
      <c r="AL42" s="1066"/>
      <c r="AM42" s="1066"/>
      <c r="AN42" s="1066"/>
      <c r="AO42" s="1066"/>
      <c r="AP42" s="1066"/>
      <c r="AQ42" s="1066"/>
      <c r="AR42" s="1066"/>
      <c r="AS42" s="1066"/>
      <c r="AT42" s="1066"/>
      <c r="AU42" s="1066"/>
      <c r="AV42" s="1066"/>
      <c r="AW42" s="1066"/>
      <c r="AX42" s="1066"/>
      <c r="AY42" s="1066"/>
      <c r="AZ42" s="1139"/>
      <c r="BA42" s="1139"/>
      <c r="BB42" s="1139"/>
      <c r="BC42" s="1139"/>
      <c r="BD42" s="1139"/>
      <c r="BE42" s="1073"/>
      <c r="BF42" s="1073"/>
      <c r="BG42" s="1073"/>
      <c r="BH42" s="1073"/>
      <c r="BI42" s="1074"/>
      <c r="BJ42" s="254"/>
      <c r="BK42" s="254"/>
      <c r="BL42" s="254"/>
      <c r="BM42" s="254"/>
      <c r="BN42" s="254"/>
      <c r="BO42" s="267"/>
      <c r="BP42" s="267"/>
      <c r="BQ42" s="264">
        <v>36</v>
      </c>
      <c r="BR42" s="265"/>
      <c r="BS42" s="1113"/>
      <c r="BT42" s="1114"/>
      <c r="BU42" s="1114"/>
      <c r="BV42" s="1114"/>
      <c r="BW42" s="1114"/>
      <c r="BX42" s="1114"/>
      <c r="BY42" s="1114"/>
      <c r="BZ42" s="1114"/>
      <c r="CA42" s="1114"/>
      <c r="CB42" s="1114"/>
      <c r="CC42" s="1114"/>
      <c r="CD42" s="1114"/>
      <c r="CE42" s="1114"/>
      <c r="CF42" s="1114"/>
      <c r="CG42" s="1115"/>
      <c r="CH42" s="1088"/>
      <c r="CI42" s="1089"/>
      <c r="CJ42" s="1089"/>
      <c r="CK42" s="1089"/>
      <c r="CL42" s="1090"/>
      <c r="CM42" s="1088"/>
      <c r="CN42" s="1089"/>
      <c r="CO42" s="1089"/>
      <c r="CP42" s="1089"/>
      <c r="CQ42" s="1090"/>
      <c r="CR42" s="1088"/>
      <c r="CS42" s="1089"/>
      <c r="CT42" s="1089"/>
      <c r="CU42" s="1089"/>
      <c r="CV42" s="1090"/>
      <c r="CW42" s="1088"/>
      <c r="CX42" s="1089"/>
      <c r="CY42" s="1089"/>
      <c r="CZ42" s="1089"/>
      <c r="DA42" s="1090"/>
      <c r="DB42" s="1088"/>
      <c r="DC42" s="1089"/>
      <c r="DD42" s="1089"/>
      <c r="DE42" s="1089"/>
      <c r="DF42" s="1090"/>
      <c r="DG42" s="1088"/>
      <c r="DH42" s="1089"/>
      <c r="DI42" s="1089"/>
      <c r="DJ42" s="1089"/>
      <c r="DK42" s="1090"/>
      <c r="DL42" s="1088"/>
      <c r="DM42" s="1089"/>
      <c r="DN42" s="1089"/>
      <c r="DO42" s="1089"/>
      <c r="DP42" s="1090"/>
      <c r="DQ42" s="1088"/>
      <c r="DR42" s="1089"/>
      <c r="DS42" s="1089"/>
      <c r="DT42" s="1089"/>
      <c r="DU42" s="1090"/>
      <c r="DV42" s="1091"/>
      <c r="DW42" s="1092"/>
      <c r="DX42" s="1092"/>
      <c r="DY42" s="1092"/>
      <c r="DZ42" s="1093"/>
      <c r="EA42" s="248"/>
    </row>
    <row r="43" spans="1:131" s="249" customFormat="1" ht="26.25" customHeight="1" x14ac:dyDescent="0.15">
      <c r="A43" s="263">
        <v>16</v>
      </c>
      <c r="B43" s="1128"/>
      <c r="C43" s="1129"/>
      <c r="D43" s="1129"/>
      <c r="E43" s="1129"/>
      <c r="F43" s="1129"/>
      <c r="G43" s="1129"/>
      <c r="H43" s="1129"/>
      <c r="I43" s="1129"/>
      <c r="J43" s="1129"/>
      <c r="K43" s="1129"/>
      <c r="L43" s="1129"/>
      <c r="M43" s="1129"/>
      <c r="N43" s="1129"/>
      <c r="O43" s="1129"/>
      <c r="P43" s="1130"/>
      <c r="Q43" s="1140"/>
      <c r="R43" s="1141"/>
      <c r="S43" s="1141"/>
      <c r="T43" s="1141"/>
      <c r="U43" s="1141"/>
      <c r="V43" s="1141"/>
      <c r="W43" s="1141"/>
      <c r="X43" s="1141"/>
      <c r="Y43" s="1141"/>
      <c r="Z43" s="1141"/>
      <c r="AA43" s="1141"/>
      <c r="AB43" s="1141"/>
      <c r="AC43" s="1141"/>
      <c r="AD43" s="1141"/>
      <c r="AE43" s="1142"/>
      <c r="AF43" s="1134"/>
      <c r="AG43" s="1135"/>
      <c r="AH43" s="1135"/>
      <c r="AI43" s="1135"/>
      <c r="AJ43" s="1136"/>
      <c r="AK43" s="1077"/>
      <c r="AL43" s="1066"/>
      <c r="AM43" s="1066"/>
      <c r="AN43" s="1066"/>
      <c r="AO43" s="1066"/>
      <c r="AP43" s="1066"/>
      <c r="AQ43" s="1066"/>
      <c r="AR43" s="1066"/>
      <c r="AS43" s="1066"/>
      <c r="AT43" s="1066"/>
      <c r="AU43" s="1066"/>
      <c r="AV43" s="1066"/>
      <c r="AW43" s="1066"/>
      <c r="AX43" s="1066"/>
      <c r="AY43" s="1066"/>
      <c r="AZ43" s="1139"/>
      <c r="BA43" s="1139"/>
      <c r="BB43" s="1139"/>
      <c r="BC43" s="1139"/>
      <c r="BD43" s="1139"/>
      <c r="BE43" s="1073"/>
      <c r="BF43" s="1073"/>
      <c r="BG43" s="1073"/>
      <c r="BH43" s="1073"/>
      <c r="BI43" s="1074"/>
      <c r="BJ43" s="254"/>
      <c r="BK43" s="254"/>
      <c r="BL43" s="254"/>
      <c r="BM43" s="254"/>
      <c r="BN43" s="254"/>
      <c r="BO43" s="267"/>
      <c r="BP43" s="267"/>
      <c r="BQ43" s="264">
        <v>37</v>
      </c>
      <c r="BR43" s="265"/>
      <c r="BS43" s="1113"/>
      <c r="BT43" s="1114"/>
      <c r="BU43" s="1114"/>
      <c r="BV43" s="1114"/>
      <c r="BW43" s="1114"/>
      <c r="BX43" s="1114"/>
      <c r="BY43" s="1114"/>
      <c r="BZ43" s="1114"/>
      <c r="CA43" s="1114"/>
      <c r="CB43" s="1114"/>
      <c r="CC43" s="1114"/>
      <c r="CD43" s="1114"/>
      <c r="CE43" s="1114"/>
      <c r="CF43" s="1114"/>
      <c r="CG43" s="1115"/>
      <c r="CH43" s="1088"/>
      <c r="CI43" s="1089"/>
      <c r="CJ43" s="1089"/>
      <c r="CK43" s="1089"/>
      <c r="CL43" s="1090"/>
      <c r="CM43" s="1088"/>
      <c r="CN43" s="1089"/>
      <c r="CO43" s="1089"/>
      <c r="CP43" s="1089"/>
      <c r="CQ43" s="1090"/>
      <c r="CR43" s="1088"/>
      <c r="CS43" s="1089"/>
      <c r="CT43" s="1089"/>
      <c r="CU43" s="1089"/>
      <c r="CV43" s="1090"/>
      <c r="CW43" s="1088"/>
      <c r="CX43" s="1089"/>
      <c r="CY43" s="1089"/>
      <c r="CZ43" s="1089"/>
      <c r="DA43" s="1090"/>
      <c r="DB43" s="1088"/>
      <c r="DC43" s="1089"/>
      <c r="DD43" s="1089"/>
      <c r="DE43" s="1089"/>
      <c r="DF43" s="1090"/>
      <c r="DG43" s="1088"/>
      <c r="DH43" s="1089"/>
      <c r="DI43" s="1089"/>
      <c r="DJ43" s="1089"/>
      <c r="DK43" s="1090"/>
      <c r="DL43" s="1088"/>
      <c r="DM43" s="1089"/>
      <c r="DN43" s="1089"/>
      <c r="DO43" s="1089"/>
      <c r="DP43" s="1090"/>
      <c r="DQ43" s="1088"/>
      <c r="DR43" s="1089"/>
      <c r="DS43" s="1089"/>
      <c r="DT43" s="1089"/>
      <c r="DU43" s="1090"/>
      <c r="DV43" s="1091"/>
      <c r="DW43" s="1092"/>
      <c r="DX43" s="1092"/>
      <c r="DY43" s="1092"/>
      <c r="DZ43" s="1093"/>
      <c r="EA43" s="248"/>
    </row>
    <row r="44" spans="1:131" s="249" customFormat="1" ht="26.25" customHeight="1" x14ac:dyDescent="0.15">
      <c r="A44" s="263">
        <v>17</v>
      </c>
      <c r="B44" s="1128"/>
      <c r="C44" s="1129"/>
      <c r="D44" s="1129"/>
      <c r="E44" s="1129"/>
      <c r="F44" s="1129"/>
      <c r="G44" s="1129"/>
      <c r="H44" s="1129"/>
      <c r="I44" s="1129"/>
      <c r="J44" s="1129"/>
      <c r="K44" s="1129"/>
      <c r="L44" s="1129"/>
      <c r="M44" s="1129"/>
      <c r="N44" s="1129"/>
      <c r="O44" s="1129"/>
      <c r="P44" s="1130"/>
      <c r="Q44" s="1140"/>
      <c r="R44" s="1141"/>
      <c r="S44" s="1141"/>
      <c r="T44" s="1141"/>
      <c r="U44" s="1141"/>
      <c r="V44" s="1141"/>
      <c r="W44" s="1141"/>
      <c r="X44" s="1141"/>
      <c r="Y44" s="1141"/>
      <c r="Z44" s="1141"/>
      <c r="AA44" s="1141"/>
      <c r="AB44" s="1141"/>
      <c r="AC44" s="1141"/>
      <c r="AD44" s="1141"/>
      <c r="AE44" s="1142"/>
      <c r="AF44" s="1134"/>
      <c r="AG44" s="1135"/>
      <c r="AH44" s="1135"/>
      <c r="AI44" s="1135"/>
      <c r="AJ44" s="1136"/>
      <c r="AK44" s="1077"/>
      <c r="AL44" s="1066"/>
      <c r="AM44" s="1066"/>
      <c r="AN44" s="1066"/>
      <c r="AO44" s="1066"/>
      <c r="AP44" s="1066"/>
      <c r="AQ44" s="1066"/>
      <c r="AR44" s="1066"/>
      <c r="AS44" s="1066"/>
      <c r="AT44" s="1066"/>
      <c r="AU44" s="1066"/>
      <c r="AV44" s="1066"/>
      <c r="AW44" s="1066"/>
      <c r="AX44" s="1066"/>
      <c r="AY44" s="1066"/>
      <c r="AZ44" s="1139"/>
      <c r="BA44" s="1139"/>
      <c r="BB44" s="1139"/>
      <c r="BC44" s="1139"/>
      <c r="BD44" s="1139"/>
      <c r="BE44" s="1073"/>
      <c r="BF44" s="1073"/>
      <c r="BG44" s="1073"/>
      <c r="BH44" s="1073"/>
      <c r="BI44" s="1074"/>
      <c r="BJ44" s="254"/>
      <c r="BK44" s="254"/>
      <c r="BL44" s="254"/>
      <c r="BM44" s="254"/>
      <c r="BN44" s="254"/>
      <c r="BO44" s="267"/>
      <c r="BP44" s="267"/>
      <c r="BQ44" s="264">
        <v>38</v>
      </c>
      <c r="BR44" s="265"/>
      <c r="BS44" s="1113"/>
      <c r="BT44" s="1114"/>
      <c r="BU44" s="1114"/>
      <c r="BV44" s="1114"/>
      <c r="BW44" s="1114"/>
      <c r="BX44" s="1114"/>
      <c r="BY44" s="1114"/>
      <c r="BZ44" s="1114"/>
      <c r="CA44" s="1114"/>
      <c r="CB44" s="1114"/>
      <c r="CC44" s="1114"/>
      <c r="CD44" s="1114"/>
      <c r="CE44" s="1114"/>
      <c r="CF44" s="1114"/>
      <c r="CG44" s="1115"/>
      <c r="CH44" s="1088"/>
      <c r="CI44" s="1089"/>
      <c r="CJ44" s="1089"/>
      <c r="CK44" s="1089"/>
      <c r="CL44" s="1090"/>
      <c r="CM44" s="1088"/>
      <c r="CN44" s="1089"/>
      <c r="CO44" s="1089"/>
      <c r="CP44" s="1089"/>
      <c r="CQ44" s="1090"/>
      <c r="CR44" s="1088"/>
      <c r="CS44" s="1089"/>
      <c r="CT44" s="1089"/>
      <c r="CU44" s="1089"/>
      <c r="CV44" s="1090"/>
      <c r="CW44" s="1088"/>
      <c r="CX44" s="1089"/>
      <c r="CY44" s="1089"/>
      <c r="CZ44" s="1089"/>
      <c r="DA44" s="1090"/>
      <c r="DB44" s="1088"/>
      <c r="DC44" s="1089"/>
      <c r="DD44" s="1089"/>
      <c r="DE44" s="1089"/>
      <c r="DF44" s="1090"/>
      <c r="DG44" s="1088"/>
      <c r="DH44" s="1089"/>
      <c r="DI44" s="1089"/>
      <c r="DJ44" s="1089"/>
      <c r="DK44" s="1090"/>
      <c r="DL44" s="1088"/>
      <c r="DM44" s="1089"/>
      <c r="DN44" s="1089"/>
      <c r="DO44" s="1089"/>
      <c r="DP44" s="1090"/>
      <c r="DQ44" s="1088"/>
      <c r="DR44" s="1089"/>
      <c r="DS44" s="1089"/>
      <c r="DT44" s="1089"/>
      <c r="DU44" s="1090"/>
      <c r="DV44" s="1091"/>
      <c r="DW44" s="1092"/>
      <c r="DX44" s="1092"/>
      <c r="DY44" s="1092"/>
      <c r="DZ44" s="1093"/>
      <c r="EA44" s="248"/>
    </row>
    <row r="45" spans="1:131" s="249" customFormat="1" ht="26.25" customHeight="1" x14ac:dyDescent="0.15">
      <c r="A45" s="263">
        <v>18</v>
      </c>
      <c r="B45" s="1128"/>
      <c r="C45" s="1129"/>
      <c r="D45" s="1129"/>
      <c r="E45" s="1129"/>
      <c r="F45" s="1129"/>
      <c r="G45" s="1129"/>
      <c r="H45" s="1129"/>
      <c r="I45" s="1129"/>
      <c r="J45" s="1129"/>
      <c r="K45" s="1129"/>
      <c r="L45" s="1129"/>
      <c r="M45" s="1129"/>
      <c r="N45" s="1129"/>
      <c r="O45" s="1129"/>
      <c r="P45" s="1130"/>
      <c r="Q45" s="1140"/>
      <c r="R45" s="1141"/>
      <c r="S45" s="1141"/>
      <c r="T45" s="1141"/>
      <c r="U45" s="1141"/>
      <c r="V45" s="1141"/>
      <c r="W45" s="1141"/>
      <c r="X45" s="1141"/>
      <c r="Y45" s="1141"/>
      <c r="Z45" s="1141"/>
      <c r="AA45" s="1141"/>
      <c r="AB45" s="1141"/>
      <c r="AC45" s="1141"/>
      <c r="AD45" s="1141"/>
      <c r="AE45" s="1142"/>
      <c r="AF45" s="1134"/>
      <c r="AG45" s="1135"/>
      <c r="AH45" s="1135"/>
      <c r="AI45" s="1135"/>
      <c r="AJ45" s="1136"/>
      <c r="AK45" s="1077"/>
      <c r="AL45" s="1066"/>
      <c r="AM45" s="1066"/>
      <c r="AN45" s="1066"/>
      <c r="AO45" s="1066"/>
      <c r="AP45" s="1066"/>
      <c r="AQ45" s="1066"/>
      <c r="AR45" s="1066"/>
      <c r="AS45" s="1066"/>
      <c r="AT45" s="1066"/>
      <c r="AU45" s="1066"/>
      <c r="AV45" s="1066"/>
      <c r="AW45" s="1066"/>
      <c r="AX45" s="1066"/>
      <c r="AY45" s="1066"/>
      <c r="AZ45" s="1139"/>
      <c r="BA45" s="1139"/>
      <c r="BB45" s="1139"/>
      <c r="BC45" s="1139"/>
      <c r="BD45" s="1139"/>
      <c r="BE45" s="1073"/>
      <c r="BF45" s="1073"/>
      <c r="BG45" s="1073"/>
      <c r="BH45" s="1073"/>
      <c r="BI45" s="1074"/>
      <c r="BJ45" s="254"/>
      <c r="BK45" s="254"/>
      <c r="BL45" s="254"/>
      <c r="BM45" s="254"/>
      <c r="BN45" s="254"/>
      <c r="BO45" s="267"/>
      <c r="BP45" s="267"/>
      <c r="BQ45" s="264">
        <v>39</v>
      </c>
      <c r="BR45" s="265"/>
      <c r="BS45" s="1113"/>
      <c r="BT45" s="1114"/>
      <c r="BU45" s="1114"/>
      <c r="BV45" s="1114"/>
      <c r="BW45" s="1114"/>
      <c r="BX45" s="1114"/>
      <c r="BY45" s="1114"/>
      <c r="BZ45" s="1114"/>
      <c r="CA45" s="1114"/>
      <c r="CB45" s="1114"/>
      <c r="CC45" s="1114"/>
      <c r="CD45" s="1114"/>
      <c r="CE45" s="1114"/>
      <c r="CF45" s="1114"/>
      <c r="CG45" s="1115"/>
      <c r="CH45" s="1088"/>
      <c r="CI45" s="1089"/>
      <c r="CJ45" s="1089"/>
      <c r="CK45" s="1089"/>
      <c r="CL45" s="1090"/>
      <c r="CM45" s="1088"/>
      <c r="CN45" s="1089"/>
      <c r="CO45" s="1089"/>
      <c r="CP45" s="1089"/>
      <c r="CQ45" s="1090"/>
      <c r="CR45" s="1088"/>
      <c r="CS45" s="1089"/>
      <c r="CT45" s="1089"/>
      <c r="CU45" s="1089"/>
      <c r="CV45" s="1090"/>
      <c r="CW45" s="1088"/>
      <c r="CX45" s="1089"/>
      <c r="CY45" s="1089"/>
      <c r="CZ45" s="1089"/>
      <c r="DA45" s="1090"/>
      <c r="DB45" s="1088"/>
      <c r="DC45" s="1089"/>
      <c r="DD45" s="1089"/>
      <c r="DE45" s="1089"/>
      <c r="DF45" s="1090"/>
      <c r="DG45" s="1088"/>
      <c r="DH45" s="1089"/>
      <c r="DI45" s="1089"/>
      <c r="DJ45" s="1089"/>
      <c r="DK45" s="1090"/>
      <c r="DL45" s="1088"/>
      <c r="DM45" s="1089"/>
      <c r="DN45" s="1089"/>
      <c r="DO45" s="1089"/>
      <c r="DP45" s="1090"/>
      <c r="DQ45" s="1088"/>
      <c r="DR45" s="1089"/>
      <c r="DS45" s="1089"/>
      <c r="DT45" s="1089"/>
      <c r="DU45" s="1090"/>
      <c r="DV45" s="1091"/>
      <c r="DW45" s="1092"/>
      <c r="DX45" s="1092"/>
      <c r="DY45" s="1092"/>
      <c r="DZ45" s="1093"/>
      <c r="EA45" s="248"/>
    </row>
    <row r="46" spans="1:131" s="249" customFormat="1" ht="26.25" customHeight="1" x14ac:dyDescent="0.15">
      <c r="A46" s="263">
        <v>19</v>
      </c>
      <c r="B46" s="1128"/>
      <c r="C46" s="1129"/>
      <c r="D46" s="1129"/>
      <c r="E46" s="1129"/>
      <c r="F46" s="1129"/>
      <c r="G46" s="1129"/>
      <c r="H46" s="1129"/>
      <c r="I46" s="1129"/>
      <c r="J46" s="1129"/>
      <c r="K46" s="1129"/>
      <c r="L46" s="1129"/>
      <c r="M46" s="1129"/>
      <c r="N46" s="1129"/>
      <c r="O46" s="1129"/>
      <c r="P46" s="1130"/>
      <c r="Q46" s="1140"/>
      <c r="R46" s="1141"/>
      <c r="S46" s="1141"/>
      <c r="T46" s="1141"/>
      <c r="U46" s="1141"/>
      <c r="V46" s="1141"/>
      <c r="W46" s="1141"/>
      <c r="X46" s="1141"/>
      <c r="Y46" s="1141"/>
      <c r="Z46" s="1141"/>
      <c r="AA46" s="1141"/>
      <c r="AB46" s="1141"/>
      <c r="AC46" s="1141"/>
      <c r="AD46" s="1141"/>
      <c r="AE46" s="1142"/>
      <c r="AF46" s="1134"/>
      <c r="AG46" s="1135"/>
      <c r="AH46" s="1135"/>
      <c r="AI46" s="1135"/>
      <c r="AJ46" s="1136"/>
      <c r="AK46" s="1077"/>
      <c r="AL46" s="1066"/>
      <c r="AM46" s="1066"/>
      <c r="AN46" s="1066"/>
      <c r="AO46" s="1066"/>
      <c r="AP46" s="1066"/>
      <c r="AQ46" s="1066"/>
      <c r="AR46" s="1066"/>
      <c r="AS46" s="1066"/>
      <c r="AT46" s="1066"/>
      <c r="AU46" s="1066"/>
      <c r="AV46" s="1066"/>
      <c r="AW46" s="1066"/>
      <c r="AX46" s="1066"/>
      <c r="AY46" s="1066"/>
      <c r="AZ46" s="1139"/>
      <c r="BA46" s="1139"/>
      <c r="BB46" s="1139"/>
      <c r="BC46" s="1139"/>
      <c r="BD46" s="1139"/>
      <c r="BE46" s="1073"/>
      <c r="BF46" s="1073"/>
      <c r="BG46" s="1073"/>
      <c r="BH46" s="1073"/>
      <c r="BI46" s="1074"/>
      <c r="BJ46" s="254"/>
      <c r="BK46" s="254"/>
      <c r="BL46" s="254"/>
      <c r="BM46" s="254"/>
      <c r="BN46" s="254"/>
      <c r="BO46" s="267"/>
      <c r="BP46" s="267"/>
      <c r="BQ46" s="264">
        <v>40</v>
      </c>
      <c r="BR46" s="265"/>
      <c r="BS46" s="1113"/>
      <c r="BT46" s="1114"/>
      <c r="BU46" s="1114"/>
      <c r="BV46" s="1114"/>
      <c r="BW46" s="1114"/>
      <c r="BX46" s="1114"/>
      <c r="BY46" s="1114"/>
      <c r="BZ46" s="1114"/>
      <c r="CA46" s="1114"/>
      <c r="CB46" s="1114"/>
      <c r="CC46" s="1114"/>
      <c r="CD46" s="1114"/>
      <c r="CE46" s="1114"/>
      <c r="CF46" s="1114"/>
      <c r="CG46" s="1115"/>
      <c r="CH46" s="1088"/>
      <c r="CI46" s="1089"/>
      <c r="CJ46" s="1089"/>
      <c r="CK46" s="1089"/>
      <c r="CL46" s="1090"/>
      <c r="CM46" s="1088"/>
      <c r="CN46" s="1089"/>
      <c r="CO46" s="1089"/>
      <c r="CP46" s="1089"/>
      <c r="CQ46" s="1090"/>
      <c r="CR46" s="1088"/>
      <c r="CS46" s="1089"/>
      <c r="CT46" s="1089"/>
      <c r="CU46" s="1089"/>
      <c r="CV46" s="1090"/>
      <c r="CW46" s="1088"/>
      <c r="CX46" s="1089"/>
      <c r="CY46" s="1089"/>
      <c r="CZ46" s="1089"/>
      <c r="DA46" s="1090"/>
      <c r="DB46" s="1088"/>
      <c r="DC46" s="1089"/>
      <c r="DD46" s="1089"/>
      <c r="DE46" s="1089"/>
      <c r="DF46" s="1090"/>
      <c r="DG46" s="1088"/>
      <c r="DH46" s="1089"/>
      <c r="DI46" s="1089"/>
      <c r="DJ46" s="1089"/>
      <c r="DK46" s="1090"/>
      <c r="DL46" s="1088"/>
      <c r="DM46" s="1089"/>
      <c r="DN46" s="1089"/>
      <c r="DO46" s="1089"/>
      <c r="DP46" s="1090"/>
      <c r="DQ46" s="1088"/>
      <c r="DR46" s="1089"/>
      <c r="DS46" s="1089"/>
      <c r="DT46" s="1089"/>
      <c r="DU46" s="1090"/>
      <c r="DV46" s="1091"/>
      <c r="DW46" s="1092"/>
      <c r="DX46" s="1092"/>
      <c r="DY46" s="1092"/>
      <c r="DZ46" s="1093"/>
      <c r="EA46" s="248"/>
    </row>
    <row r="47" spans="1:131" s="249" customFormat="1" ht="26.25" customHeight="1" x14ac:dyDescent="0.15">
      <c r="A47" s="263">
        <v>20</v>
      </c>
      <c r="B47" s="1128"/>
      <c r="C47" s="1129"/>
      <c r="D47" s="1129"/>
      <c r="E47" s="1129"/>
      <c r="F47" s="1129"/>
      <c r="G47" s="1129"/>
      <c r="H47" s="1129"/>
      <c r="I47" s="1129"/>
      <c r="J47" s="1129"/>
      <c r="K47" s="1129"/>
      <c r="L47" s="1129"/>
      <c r="M47" s="1129"/>
      <c r="N47" s="1129"/>
      <c r="O47" s="1129"/>
      <c r="P47" s="1130"/>
      <c r="Q47" s="1140"/>
      <c r="R47" s="1141"/>
      <c r="S47" s="1141"/>
      <c r="T47" s="1141"/>
      <c r="U47" s="1141"/>
      <c r="V47" s="1141"/>
      <c r="W47" s="1141"/>
      <c r="X47" s="1141"/>
      <c r="Y47" s="1141"/>
      <c r="Z47" s="1141"/>
      <c r="AA47" s="1141"/>
      <c r="AB47" s="1141"/>
      <c r="AC47" s="1141"/>
      <c r="AD47" s="1141"/>
      <c r="AE47" s="1142"/>
      <c r="AF47" s="1134"/>
      <c r="AG47" s="1135"/>
      <c r="AH47" s="1135"/>
      <c r="AI47" s="1135"/>
      <c r="AJ47" s="1136"/>
      <c r="AK47" s="1077"/>
      <c r="AL47" s="1066"/>
      <c r="AM47" s="1066"/>
      <c r="AN47" s="1066"/>
      <c r="AO47" s="1066"/>
      <c r="AP47" s="1066"/>
      <c r="AQ47" s="1066"/>
      <c r="AR47" s="1066"/>
      <c r="AS47" s="1066"/>
      <c r="AT47" s="1066"/>
      <c r="AU47" s="1066"/>
      <c r="AV47" s="1066"/>
      <c r="AW47" s="1066"/>
      <c r="AX47" s="1066"/>
      <c r="AY47" s="1066"/>
      <c r="AZ47" s="1139"/>
      <c r="BA47" s="1139"/>
      <c r="BB47" s="1139"/>
      <c r="BC47" s="1139"/>
      <c r="BD47" s="1139"/>
      <c r="BE47" s="1073"/>
      <c r="BF47" s="1073"/>
      <c r="BG47" s="1073"/>
      <c r="BH47" s="1073"/>
      <c r="BI47" s="1074"/>
      <c r="BJ47" s="254"/>
      <c r="BK47" s="254"/>
      <c r="BL47" s="254"/>
      <c r="BM47" s="254"/>
      <c r="BN47" s="254"/>
      <c r="BO47" s="267"/>
      <c r="BP47" s="267"/>
      <c r="BQ47" s="264">
        <v>41</v>
      </c>
      <c r="BR47" s="265"/>
      <c r="BS47" s="1113"/>
      <c r="BT47" s="1114"/>
      <c r="BU47" s="1114"/>
      <c r="BV47" s="1114"/>
      <c r="BW47" s="1114"/>
      <c r="BX47" s="1114"/>
      <c r="BY47" s="1114"/>
      <c r="BZ47" s="1114"/>
      <c r="CA47" s="1114"/>
      <c r="CB47" s="1114"/>
      <c r="CC47" s="1114"/>
      <c r="CD47" s="1114"/>
      <c r="CE47" s="1114"/>
      <c r="CF47" s="1114"/>
      <c r="CG47" s="1115"/>
      <c r="CH47" s="1088"/>
      <c r="CI47" s="1089"/>
      <c r="CJ47" s="1089"/>
      <c r="CK47" s="1089"/>
      <c r="CL47" s="1090"/>
      <c r="CM47" s="1088"/>
      <c r="CN47" s="1089"/>
      <c r="CO47" s="1089"/>
      <c r="CP47" s="1089"/>
      <c r="CQ47" s="1090"/>
      <c r="CR47" s="1088"/>
      <c r="CS47" s="1089"/>
      <c r="CT47" s="1089"/>
      <c r="CU47" s="1089"/>
      <c r="CV47" s="1090"/>
      <c r="CW47" s="1088"/>
      <c r="CX47" s="1089"/>
      <c r="CY47" s="1089"/>
      <c r="CZ47" s="1089"/>
      <c r="DA47" s="1090"/>
      <c r="DB47" s="1088"/>
      <c r="DC47" s="1089"/>
      <c r="DD47" s="1089"/>
      <c r="DE47" s="1089"/>
      <c r="DF47" s="1090"/>
      <c r="DG47" s="1088"/>
      <c r="DH47" s="1089"/>
      <c r="DI47" s="1089"/>
      <c r="DJ47" s="1089"/>
      <c r="DK47" s="1090"/>
      <c r="DL47" s="1088"/>
      <c r="DM47" s="1089"/>
      <c r="DN47" s="1089"/>
      <c r="DO47" s="1089"/>
      <c r="DP47" s="1090"/>
      <c r="DQ47" s="1088"/>
      <c r="DR47" s="1089"/>
      <c r="DS47" s="1089"/>
      <c r="DT47" s="1089"/>
      <c r="DU47" s="1090"/>
      <c r="DV47" s="1091"/>
      <c r="DW47" s="1092"/>
      <c r="DX47" s="1092"/>
      <c r="DY47" s="1092"/>
      <c r="DZ47" s="1093"/>
      <c r="EA47" s="248"/>
    </row>
    <row r="48" spans="1:131" s="249" customFormat="1" ht="26.25" customHeight="1" x14ac:dyDescent="0.15">
      <c r="A48" s="263">
        <v>21</v>
      </c>
      <c r="B48" s="1128"/>
      <c r="C48" s="1129"/>
      <c r="D48" s="1129"/>
      <c r="E48" s="1129"/>
      <c r="F48" s="1129"/>
      <c r="G48" s="1129"/>
      <c r="H48" s="1129"/>
      <c r="I48" s="1129"/>
      <c r="J48" s="1129"/>
      <c r="K48" s="1129"/>
      <c r="L48" s="1129"/>
      <c r="M48" s="1129"/>
      <c r="N48" s="1129"/>
      <c r="O48" s="1129"/>
      <c r="P48" s="1130"/>
      <c r="Q48" s="1140"/>
      <c r="R48" s="1141"/>
      <c r="S48" s="1141"/>
      <c r="T48" s="1141"/>
      <c r="U48" s="1141"/>
      <c r="V48" s="1141"/>
      <c r="W48" s="1141"/>
      <c r="X48" s="1141"/>
      <c r="Y48" s="1141"/>
      <c r="Z48" s="1141"/>
      <c r="AA48" s="1141"/>
      <c r="AB48" s="1141"/>
      <c r="AC48" s="1141"/>
      <c r="AD48" s="1141"/>
      <c r="AE48" s="1142"/>
      <c r="AF48" s="1134"/>
      <c r="AG48" s="1135"/>
      <c r="AH48" s="1135"/>
      <c r="AI48" s="1135"/>
      <c r="AJ48" s="1136"/>
      <c r="AK48" s="1077"/>
      <c r="AL48" s="1066"/>
      <c r="AM48" s="1066"/>
      <c r="AN48" s="1066"/>
      <c r="AO48" s="1066"/>
      <c r="AP48" s="1066"/>
      <c r="AQ48" s="1066"/>
      <c r="AR48" s="1066"/>
      <c r="AS48" s="1066"/>
      <c r="AT48" s="1066"/>
      <c r="AU48" s="1066"/>
      <c r="AV48" s="1066"/>
      <c r="AW48" s="1066"/>
      <c r="AX48" s="1066"/>
      <c r="AY48" s="1066"/>
      <c r="AZ48" s="1139"/>
      <c r="BA48" s="1139"/>
      <c r="BB48" s="1139"/>
      <c r="BC48" s="1139"/>
      <c r="BD48" s="1139"/>
      <c r="BE48" s="1073"/>
      <c r="BF48" s="1073"/>
      <c r="BG48" s="1073"/>
      <c r="BH48" s="1073"/>
      <c r="BI48" s="1074"/>
      <c r="BJ48" s="254"/>
      <c r="BK48" s="254"/>
      <c r="BL48" s="254"/>
      <c r="BM48" s="254"/>
      <c r="BN48" s="254"/>
      <c r="BO48" s="267"/>
      <c r="BP48" s="267"/>
      <c r="BQ48" s="264">
        <v>42</v>
      </c>
      <c r="BR48" s="265"/>
      <c r="BS48" s="1113"/>
      <c r="BT48" s="1114"/>
      <c r="BU48" s="1114"/>
      <c r="BV48" s="1114"/>
      <c r="BW48" s="1114"/>
      <c r="BX48" s="1114"/>
      <c r="BY48" s="1114"/>
      <c r="BZ48" s="1114"/>
      <c r="CA48" s="1114"/>
      <c r="CB48" s="1114"/>
      <c r="CC48" s="1114"/>
      <c r="CD48" s="1114"/>
      <c r="CE48" s="1114"/>
      <c r="CF48" s="1114"/>
      <c r="CG48" s="1115"/>
      <c r="CH48" s="1088"/>
      <c r="CI48" s="1089"/>
      <c r="CJ48" s="1089"/>
      <c r="CK48" s="1089"/>
      <c r="CL48" s="1090"/>
      <c r="CM48" s="1088"/>
      <c r="CN48" s="1089"/>
      <c r="CO48" s="1089"/>
      <c r="CP48" s="1089"/>
      <c r="CQ48" s="1090"/>
      <c r="CR48" s="1088"/>
      <c r="CS48" s="1089"/>
      <c r="CT48" s="1089"/>
      <c r="CU48" s="1089"/>
      <c r="CV48" s="1090"/>
      <c r="CW48" s="1088"/>
      <c r="CX48" s="1089"/>
      <c r="CY48" s="1089"/>
      <c r="CZ48" s="1089"/>
      <c r="DA48" s="1090"/>
      <c r="DB48" s="1088"/>
      <c r="DC48" s="1089"/>
      <c r="DD48" s="1089"/>
      <c r="DE48" s="1089"/>
      <c r="DF48" s="1090"/>
      <c r="DG48" s="1088"/>
      <c r="DH48" s="1089"/>
      <c r="DI48" s="1089"/>
      <c r="DJ48" s="1089"/>
      <c r="DK48" s="1090"/>
      <c r="DL48" s="1088"/>
      <c r="DM48" s="1089"/>
      <c r="DN48" s="1089"/>
      <c r="DO48" s="1089"/>
      <c r="DP48" s="1090"/>
      <c r="DQ48" s="1088"/>
      <c r="DR48" s="1089"/>
      <c r="DS48" s="1089"/>
      <c r="DT48" s="1089"/>
      <c r="DU48" s="1090"/>
      <c r="DV48" s="1091"/>
      <c r="DW48" s="1092"/>
      <c r="DX48" s="1092"/>
      <c r="DY48" s="1092"/>
      <c r="DZ48" s="1093"/>
      <c r="EA48" s="248"/>
    </row>
    <row r="49" spans="1:131" s="249" customFormat="1" ht="26.25" customHeight="1" x14ac:dyDescent="0.15">
      <c r="A49" s="263">
        <v>22</v>
      </c>
      <c r="B49" s="1128"/>
      <c r="C49" s="1129"/>
      <c r="D49" s="1129"/>
      <c r="E49" s="1129"/>
      <c r="F49" s="1129"/>
      <c r="G49" s="1129"/>
      <c r="H49" s="1129"/>
      <c r="I49" s="1129"/>
      <c r="J49" s="1129"/>
      <c r="K49" s="1129"/>
      <c r="L49" s="1129"/>
      <c r="M49" s="1129"/>
      <c r="N49" s="1129"/>
      <c r="O49" s="1129"/>
      <c r="P49" s="1130"/>
      <c r="Q49" s="1140"/>
      <c r="R49" s="1141"/>
      <c r="S49" s="1141"/>
      <c r="T49" s="1141"/>
      <c r="U49" s="1141"/>
      <c r="V49" s="1141"/>
      <c r="W49" s="1141"/>
      <c r="X49" s="1141"/>
      <c r="Y49" s="1141"/>
      <c r="Z49" s="1141"/>
      <c r="AA49" s="1141"/>
      <c r="AB49" s="1141"/>
      <c r="AC49" s="1141"/>
      <c r="AD49" s="1141"/>
      <c r="AE49" s="1142"/>
      <c r="AF49" s="1134"/>
      <c r="AG49" s="1135"/>
      <c r="AH49" s="1135"/>
      <c r="AI49" s="1135"/>
      <c r="AJ49" s="1136"/>
      <c r="AK49" s="1077"/>
      <c r="AL49" s="1066"/>
      <c r="AM49" s="1066"/>
      <c r="AN49" s="1066"/>
      <c r="AO49" s="1066"/>
      <c r="AP49" s="1066"/>
      <c r="AQ49" s="1066"/>
      <c r="AR49" s="1066"/>
      <c r="AS49" s="1066"/>
      <c r="AT49" s="1066"/>
      <c r="AU49" s="1066"/>
      <c r="AV49" s="1066"/>
      <c r="AW49" s="1066"/>
      <c r="AX49" s="1066"/>
      <c r="AY49" s="1066"/>
      <c r="AZ49" s="1139"/>
      <c r="BA49" s="1139"/>
      <c r="BB49" s="1139"/>
      <c r="BC49" s="1139"/>
      <c r="BD49" s="1139"/>
      <c r="BE49" s="1073"/>
      <c r="BF49" s="1073"/>
      <c r="BG49" s="1073"/>
      <c r="BH49" s="1073"/>
      <c r="BI49" s="1074"/>
      <c r="BJ49" s="254"/>
      <c r="BK49" s="254"/>
      <c r="BL49" s="254"/>
      <c r="BM49" s="254"/>
      <c r="BN49" s="254"/>
      <c r="BO49" s="267"/>
      <c r="BP49" s="267"/>
      <c r="BQ49" s="264">
        <v>43</v>
      </c>
      <c r="BR49" s="265"/>
      <c r="BS49" s="1113"/>
      <c r="BT49" s="1114"/>
      <c r="BU49" s="1114"/>
      <c r="BV49" s="1114"/>
      <c r="BW49" s="1114"/>
      <c r="BX49" s="1114"/>
      <c r="BY49" s="1114"/>
      <c r="BZ49" s="1114"/>
      <c r="CA49" s="1114"/>
      <c r="CB49" s="1114"/>
      <c r="CC49" s="1114"/>
      <c r="CD49" s="1114"/>
      <c r="CE49" s="1114"/>
      <c r="CF49" s="1114"/>
      <c r="CG49" s="1115"/>
      <c r="CH49" s="1088"/>
      <c r="CI49" s="1089"/>
      <c r="CJ49" s="1089"/>
      <c r="CK49" s="1089"/>
      <c r="CL49" s="1090"/>
      <c r="CM49" s="1088"/>
      <c r="CN49" s="1089"/>
      <c r="CO49" s="1089"/>
      <c r="CP49" s="1089"/>
      <c r="CQ49" s="1090"/>
      <c r="CR49" s="1088"/>
      <c r="CS49" s="1089"/>
      <c r="CT49" s="1089"/>
      <c r="CU49" s="1089"/>
      <c r="CV49" s="1090"/>
      <c r="CW49" s="1088"/>
      <c r="CX49" s="1089"/>
      <c r="CY49" s="1089"/>
      <c r="CZ49" s="1089"/>
      <c r="DA49" s="1090"/>
      <c r="DB49" s="1088"/>
      <c r="DC49" s="1089"/>
      <c r="DD49" s="1089"/>
      <c r="DE49" s="1089"/>
      <c r="DF49" s="1090"/>
      <c r="DG49" s="1088"/>
      <c r="DH49" s="1089"/>
      <c r="DI49" s="1089"/>
      <c r="DJ49" s="1089"/>
      <c r="DK49" s="1090"/>
      <c r="DL49" s="1088"/>
      <c r="DM49" s="1089"/>
      <c r="DN49" s="1089"/>
      <c r="DO49" s="1089"/>
      <c r="DP49" s="1090"/>
      <c r="DQ49" s="1088"/>
      <c r="DR49" s="1089"/>
      <c r="DS49" s="1089"/>
      <c r="DT49" s="1089"/>
      <c r="DU49" s="1090"/>
      <c r="DV49" s="1091"/>
      <c r="DW49" s="1092"/>
      <c r="DX49" s="1092"/>
      <c r="DY49" s="1092"/>
      <c r="DZ49" s="1093"/>
      <c r="EA49" s="248"/>
    </row>
    <row r="50" spans="1:131" s="249" customFormat="1" ht="26.25" customHeight="1" x14ac:dyDescent="0.15">
      <c r="A50" s="263">
        <v>23</v>
      </c>
      <c r="B50" s="1128"/>
      <c r="C50" s="1129"/>
      <c r="D50" s="1129"/>
      <c r="E50" s="1129"/>
      <c r="F50" s="1129"/>
      <c r="G50" s="1129"/>
      <c r="H50" s="1129"/>
      <c r="I50" s="1129"/>
      <c r="J50" s="1129"/>
      <c r="K50" s="1129"/>
      <c r="L50" s="1129"/>
      <c r="M50" s="1129"/>
      <c r="N50" s="1129"/>
      <c r="O50" s="1129"/>
      <c r="P50" s="1130"/>
      <c r="Q50" s="1131"/>
      <c r="R50" s="1132"/>
      <c r="S50" s="1132"/>
      <c r="T50" s="1132"/>
      <c r="U50" s="1132"/>
      <c r="V50" s="1132"/>
      <c r="W50" s="1132"/>
      <c r="X50" s="1132"/>
      <c r="Y50" s="1132"/>
      <c r="Z50" s="1132"/>
      <c r="AA50" s="1132"/>
      <c r="AB50" s="1132"/>
      <c r="AC50" s="1132"/>
      <c r="AD50" s="1132"/>
      <c r="AE50" s="1133"/>
      <c r="AF50" s="1134"/>
      <c r="AG50" s="1135"/>
      <c r="AH50" s="1135"/>
      <c r="AI50" s="1135"/>
      <c r="AJ50" s="1136"/>
      <c r="AK50" s="1137"/>
      <c r="AL50" s="1132"/>
      <c r="AM50" s="1132"/>
      <c r="AN50" s="1132"/>
      <c r="AO50" s="1132"/>
      <c r="AP50" s="1132"/>
      <c r="AQ50" s="1132"/>
      <c r="AR50" s="1132"/>
      <c r="AS50" s="1132"/>
      <c r="AT50" s="1132"/>
      <c r="AU50" s="1132"/>
      <c r="AV50" s="1132"/>
      <c r="AW50" s="1132"/>
      <c r="AX50" s="1132"/>
      <c r="AY50" s="1132"/>
      <c r="AZ50" s="1138"/>
      <c r="BA50" s="1138"/>
      <c r="BB50" s="1138"/>
      <c r="BC50" s="1138"/>
      <c r="BD50" s="1138"/>
      <c r="BE50" s="1073"/>
      <c r="BF50" s="1073"/>
      <c r="BG50" s="1073"/>
      <c r="BH50" s="1073"/>
      <c r="BI50" s="1074"/>
      <c r="BJ50" s="254"/>
      <c r="BK50" s="254"/>
      <c r="BL50" s="254"/>
      <c r="BM50" s="254"/>
      <c r="BN50" s="254"/>
      <c r="BO50" s="267"/>
      <c r="BP50" s="267"/>
      <c r="BQ50" s="264">
        <v>44</v>
      </c>
      <c r="BR50" s="265"/>
      <c r="BS50" s="1113"/>
      <c r="BT50" s="1114"/>
      <c r="BU50" s="1114"/>
      <c r="BV50" s="1114"/>
      <c r="BW50" s="1114"/>
      <c r="BX50" s="1114"/>
      <c r="BY50" s="1114"/>
      <c r="BZ50" s="1114"/>
      <c r="CA50" s="1114"/>
      <c r="CB50" s="1114"/>
      <c r="CC50" s="1114"/>
      <c r="CD50" s="1114"/>
      <c r="CE50" s="1114"/>
      <c r="CF50" s="1114"/>
      <c r="CG50" s="1115"/>
      <c r="CH50" s="1088"/>
      <c r="CI50" s="1089"/>
      <c r="CJ50" s="1089"/>
      <c r="CK50" s="1089"/>
      <c r="CL50" s="1090"/>
      <c r="CM50" s="1088"/>
      <c r="CN50" s="1089"/>
      <c r="CO50" s="1089"/>
      <c r="CP50" s="1089"/>
      <c r="CQ50" s="1090"/>
      <c r="CR50" s="1088"/>
      <c r="CS50" s="1089"/>
      <c r="CT50" s="1089"/>
      <c r="CU50" s="1089"/>
      <c r="CV50" s="1090"/>
      <c r="CW50" s="1088"/>
      <c r="CX50" s="1089"/>
      <c r="CY50" s="1089"/>
      <c r="CZ50" s="1089"/>
      <c r="DA50" s="1090"/>
      <c r="DB50" s="1088"/>
      <c r="DC50" s="1089"/>
      <c r="DD50" s="1089"/>
      <c r="DE50" s="1089"/>
      <c r="DF50" s="1090"/>
      <c r="DG50" s="1088"/>
      <c r="DH50" s="1089"/>
      <c r="DI50" s="1089"/>
      <c r="DJ50" s="1089"/>
      <c r="DK50" s="1090"/>
      <c r="DL50" s="1088"/>
      <c r="DM50" s="1089"/>
      <c r="DN50" s="1089"/>
      <c r="DO50" s="1089"/>
      <c r="DP50" s="1090"/>
      <c r="DQ50" s="1088"/>
      <c r="DR50" s="1089"/>
      <c r="DS50" s="1089"/>
      <c r="DT50" s="1089"/>
      <c r="DU50" s="1090"/>
      <c r="DV50" s="1091"/>
      <c r="DW50" s="1092"/>
      <c r="DX50" s="1092"/>
      <c r="DY50" s="1092"/>
      <c r="DZ50" s="1093"/>
      <c r="EA50" s="248"/>
    </row>
    <row r="51" spans="1:131" s="249" customFormat="1" ht="26.25" customHeight="1" x14ac:dyDescent="0.15">
      <c r="A51" s="263">
        <v>24</v>
      </c>
      <c r="B51" s="1128"/>
      <c r="C51" s="1129"/>
      <c r="D51" s="1129"/>
      <c r="E51" s="1129"/>
      <c r="F51" s="1129"/>
      <c r="G51" s="1129"/>
      <c r="H51" s="1129"/>
      <c r="I51" s="1129"/>
      <c r="J51" s="1129"/>
      <c r="K51" s="1129"/>
      <c r="L51" s="1129"/>
      <c r="M51" s="1129"/>
      <c r="N51" s="1129"/>
      <c r="O51" s="1129"/>
      <c r="P51" s="1130"/>
      <c r="Q51" s="1131"/>
      <c r="R51" s="1132"/>
      <c r="S51" s="1132"/>
      <c r="T51" s="1132"/>
      <c r="U51" s="1132"/>
      <c r="V51" s="1132"/>
      <c r="W51" s="1132"/>
      <c r="X51" s="1132"/>
      <c r="Y51" s="1132"/>
      <c r="Z51" s="1132"/>
      <c r="AA51" s="1132"/>
      <c r="AB51" s="1132"/>
      <c r="AC51" s="1132"/>
      <c r="AD51" s="1132"/>
      <c r="AE51" s="1133"/>
      <c r="AF51" s="1134"/>
      <c r="AG51" s="1135"/>
      <c r="AH51" s="1135"/>
      <c r="AI51" s="1135"/>
      <c r="AJ51" s="1136"/>
      <c r="AK51" s="1137"/>
      <c r="AL51" s="1132"/>
      <c r="AM51" s="1132"/>
      <c r="AN51" s="1132"/>
      <c r="AO51" s="1132"/>
      <c r="AP51" s="1132"/>
      <c r="AQ51" s="1132"/>
      <c r="AR51" s="1132"/>
      <c r="AS51" s="1132"/>
      <c r="AT51" s="1132"/>
      <c r="AU51" s="1132"/>
      <c r="AV51" s="1132"/>
      <c r="AW51" s="1132"/>
      <c r="AX51" s="1132"/>
      <c r="AY51" s="1132"/>
      <c r="AZ51" s="1138"/>
      <c r="BA51" s="1138"/>
      <c r="BB51" s="1138"/>
      <c r="BC51" s="1138"/>
      <c r="BD51" s="1138"/>
      <c r="BE51" s="1073"/>
      <c r="BF51" s="1073"/>
      <c r="BG51" s="1073"/>
      <c r="BH51" s="1073"/>
      <c r="BI51" s="1074"/>
      <c r="BJ51" s="254"/>
      <c r="BK51" s="254"/>
      <c r="BL51" s="254"/>
      <c r="BM51" s="254"/>
      <c r="BN51" s="254"/>
      <c r="BO51" s="267"/>
      <c r="BP51" s="267"/>
      <c r="BQ51" s="264">
        <v>45</v>
      </c>
      <c r="BR51" s="265"/>
      <c r="BS51" s="1113"/>
      <c r="BT51" s="1114"/>
      <c r="BU51" s="1114"/>
      <c r="BV51" s="1114"/>
      <c r="BW51" s="1114"/>
      <c r="BX51" s="1114"/>
      <c r="BY51" s="1114"/>
      <c r="BZ51" s="1114"/>
      <c r="CA51" s="1114"/>
      <c r="CB51" s="1114"/>
      <c r="CC51" s="1114"/>
      <c r="CD51" s="1114"/>
      <c r="CE51" s="1114"/>
      <c r="CF51" s="1114"/>
      <c r="CG51" s="1115"/>
      <c r="CH51" s="1088"/>
      <c r="CI51" s="1089"/>
      <c r="CJ51" s="1089"/>
      <c r="CK51" s="1089"/>
      <c r="CL51" s="1090"/>
      <c r="CM51" s="1088"/>
      <c r="CN51" s="1089"/>
      <c r="CO51" s="1089"/>
      <c r="CP51" s="1089"/>
      <c r="CQ51" s="1090"/>
      <c r="CR51" s="1088"/>
      <c r="CS51" s="1089"/>
      <c r="CT51" s="1089"/>
      <c r="CU51" s="1089"/>
      <c r="CV51" s="1090"/>
      <c r="CW51" s="1088"/>
      <c r="CX51" s="1089"/>
      <c r="CY51" s="1089"/>
      <c r="CZ51" s="1089"/>
      <c r="DA51" s="1090"/>
      <c r="DB51" s="1088"/>
      <c r="DC51" s="1089"/>
      <c r="DD51" s="1089"/>
      <c r="DE51" s="1089"/>
      <c r="DF51" s="1090"/>
      <c r="DG51" s="1088"/>
      <c r="DH51" s="1089"/>
      <c r="DI51" s="1089"/>
      <c r="DJ51" s="1089"/>
      <c r="DK51" s="1090"/>
      <c r="DL51" s="1088"/>
      <c r="DM51" s="1089"/>
      <c r="DN51" s="1089"/>
      <c r="DO51" s="1089"/>
      <c r="DP51" s="1090"/>
      <c r="DQ51" s="1088"/>
      <c r="DR51" s="1089"/>
      <c r="DS51" s="1089"/>
      <c r="DT51" s="1089"/>
      <c r="DU51" s="1090"/>
      <c r="DV51" s="1091"/>
      <c r="DW51" s="1092"/>
      <c r="DX51" s="1092"/>
      <c r="DY51" s="1092"/>
      <c r="DZ51" s="1093"/>
      <c r="EA51" s="248"/>
    </row>
    <row r="52" spans="1:131" s="249" customFormat="1" ht="26.25" customHeight="1" x14ac:dyDescent="0.15">
      <c r="A52" s="263">
        <v>25</v>
      </c>
      <c r="B52" s="1128"/>
      <c r="C52" s="1129"/>
      <c r="D52" s="1129"/>
      <c r="E52" s="1129"/>
      <c r="F52" s="1129"/>
      <c r="G52" s="1129"/>
      <c r="H52" s="1129"/>
      <c r="I52" s="1129"/>
      <c r="J52" s="1129"/>
      <c r="K52" s="1129"/>
      <c r="L52" s="1129"/>
      <c r="M52" s="1129"/>
      <c r="N52" s="1129"/>
      <c r="O52" s="1129"/>
      <c r="P52" s="1130"/>
      <c r="Q52" s="1131"/>
      <c r="R52" s="1132"/>
      <c r="S52" s="1132"/>
      <c r="T52" s="1132"/>
      <c r="U52" s="1132"/>
      <c r="V52" s="1132"/>
      <c r="W52" s="1132"/>
      <c r="X52" s="1132"/>
      <c r="Y52" s="1132"/>
      <c r="Z52" s="1132"/>
      <c r="AA52" s="1132"/>
      <c r="AB52" s="1132"/>
      <c r="AC52" s="1132"/>
      <c r="AD52" s="1132"/>
      <c r="AE52" s="1133"/>
      <c r="AF52" s="1134"/>
      <c r="AG52" s="1135"/>
      <c r="AH52" s="1135"/>
      <c r="AI52" s="1135"/>
      <c r="AJ52" s="1136"/>
      <c r="AK52" s="1137"/>
      <c r="AL52" s="1132"/>
      <c r="AM52" s="1132"/>
      <c r="AN52" s="1132"/>
      <c r="AO52" s="1132"/>
      <c r="AP52" s="1132"/>
      <c r="AQ52" s="1132"/>
      <c r="AR52" s="1132"/>
      <c r="AS52" s="1132"/>
      <c r="AT52" s="1132"/>
      <c r="AU52" s="1132"/>
      <c r="AV52" s="1132"/>
      <c r="AW52" s="1132"/>
      <c r="AX52" s="1132"/>
      <c r="AY52" s="1132"/>
      <c r="AZ52" s="1138"/>
      <c r="BA52" s="1138"/>
      <c r="BB52" s="1138"/>
      <c r="BC52" s="1138"/>
      <c r="BD52" s="1138"/>
      <c r="BE52" s="1073"/>
      <c r="BF52" s="1073"/>
      <c r="BG52" s="1073"/>
      <c r="BH52" s="1073"/>
      <c r="BI52" s="1074"/>
      <c r="BJ52" s="254"/>
      <c r="BK52" s="254"/>
      <c r="BL52" s="254"/>
      <c r="BM52" s="254"/>
      <c r="BN52" s="254"/>
      <c r="BO52" s="267"/>
      <c r="BP52" s="267"/>
      <c r="BQ52" s="264">
        <v>46</v>
      </c>
      <c r="BR52" s="265"/>
      <c r="BS52" s="1113"/>
      <c r="BT52" s="1114"/>
      <c r="BU52" s="1114"/>
      <c r="BV52" s="1114"/>
      <c r="BW52" s="1114"/>
      <c r="BX52" s="1114"/>
      <c r="BY52" s="1114"/>
      <c r="BZ52" s="1114"/>
      <c r="CA52" s="1114"/>
      <c r="CB52" s="1114"/>
      <c r="CC52" s="1114"/>
      <c r="CD52" s="1114"/>
      <c r="CE52" s="1114"/>
      <c r="CF52" s="1114"/>
      <c r="CG52" s="1115"/>
      <c r="CH52" s="1088"/>
      <c r="CI52" s="1089"/>
      <c r="CJ52" s="1089"/>
      <c r="CK52" s="1089"/>
      <c r="CL52" s="1090"/>
      <c r="CM52" s="1088"/>
      <c r="CN52" s="1089"/>
      <c r="CO52" s="1089"/>
      <c r="CP52" s="1089"/>
      <c r="CQ52" s="1090"/>
      <c r="CR52" s="1088"/>
      <c r="CS52" s="1089"/>
      <c r="CT52" s="1089"/>
      <c r="CU52" s="1089"/>
      <c r="CV52" s="1090"/>
      <c r="CW52" s="1088"/>
      <c r="CX52" s="1089"/>
      <c r="CY52" s="1089"/>
      <c r="CZ52" s="1089"/>
      <c r="DA52" s="1090"/>
      <c r="DB52" s="1088"/>
      <c r="DC52" s="1089"/>
      <c r="DD52" s="1089"/>
      <c r="DE52" s="1089"/>
      <c r="DF52" s="1090"/>
      <c r="DG52" s="1088"/>
      <c r="DH52" s="1089"/>
      <c r="DI52" s="1089"/>
      <c r="DJ52" s="1089"/>
      <c r="DK52" s="1090"/>
      <c r="DL52" s="1088"/>
      <c r="DM52" s="1089"/>
      <c r="DN52" s="1089"/>
      <c r="DO52" s="1089"/>
      <c r="DP52" s="1090"/>
      <c r="DQ52" s="1088"/>
      <c r="DR52" s="1089"/>
      <c r="DS52" s="1089"/>
      <c r="DT52" s="1089"/>
      <c r="DU52" s="1090"/>
      <c r="DV52" s="1091"/>
      <c r="DW52" s="1092"/>
      <c r="DX52" s="1092"/>
      <c r="DY52" s="1092"/>
      <c r="DZ52" s="1093"/>
      <c r="EA52" s="248"/>
    </row>
    <row r="53" spans="1:131" s="249" customFormat="1" ht="26.25" customHeight="1" x14ac:dyDescent="0.15">
      <c r="A53" s="263">
        <v>26</v>
      </c>
      <c r="B53" s="1128"/>
      <c r="C53" s="1129"/>
      <c r="D53" s="1129"/>
      <c r="E53" s="1129"/>
      <c r="F53" s="1129"/>
      <c r="G53" s="1129"/>
      <c r="H53" s="1129"/>
      <c r="I53" s="1129"/>
      <c r="J53" s="1129"/>
      <c r="K53" s="1129"/>
      <c r="L53" s="1129"/>
      <c r="M53" s="1129"/>
      <c r="N53" s="1129"/>
      <c r="O53" s="1129"/>
      <c r="P53" s="1130"/>
      <c r="Q53" s="1131"/>
      <c r="R53" s="1132"/>
      <c r="S53" s="1132"/>
      <c r="T53" s="1132"/>
      <c r="U53" s="1132"/>
      <c r="V53" s="1132"/>
      <c r="W53" s="1132"/>
      <c r="X53" s="1132"/>
      <c r="Y53" s="1132"/>
      <c r="Z53" s="1132"/>
      <c r="AA53" s="1132"/>
      <c r="AB53" s="1132"/>
      <c r="AC53" s="1132"/>
      <c r="AD53" s="1132"/>
      <c r="AE53" s="1133"/>
      <c r="AF53" s="1134"/>
      <c r="AG53" s="1135"/>
      <c r="AH53" s="1135"/>
      <c r="AI53" s="1135"/>
      <c r="AJ53" s="1136"/>
      <c r="AK53" s="1137"/>
      <c r="AL53" s="1132"/>
      <c r="AM53" s="1132"/>
      <c r="AN53" s="1132"/>
      <c r="AO53" s="1132"/>
      <c r="AP53" s="1132"/>
      <c r="AQ53" s="1132"/>
      <c r="AR53" s="1132"/>
      <c r="AS53" s="1132"/>
      <c r="AT53" s="1132"/>
      <c r="AU53" s="1132"/>
      <c r="AV53" s="1132"/>
      <c r="AW53" s="1132"/>
      <c r="AX53" s="1132"/>
      <c r="AY53" s="1132"/>
      <c r="AZ53" s="1138"/>
      <c r="BA53" s="1138"/>
      <c r="BB53" s="1138"/>
      <c r="BC53" s="1138"/>
      <c r="BD53" s="1138"/>
      <c r="BE53" s="1073"/>
      <c r="BF53" s="1073"/>
      <c r="BG53" s="1073"/>
      <c r="BH53" s="1073"/>
      <c r="BI53" s="1074"/>
      <c r="BJ53" s="254"/>
      <c r="BK53" s="254"/>
      <c r="BL53" s="254"/>
      <c r="BM53" s="254"/>
      <c r="BN53" s="254"/>
      <c r="BO53" s="267"/>
      <c r="BP53" s="267"/>
      <c r="BQ53" s="264">
        <v>47</v>
      </c>
      <c r="BR53" s="265"/>
      <c r="BS53" s="1113"/>
      <c r="BT53" s="1114"/>
      <c r="BU53" s="1114"/>
      <c r="BV53" s="1114"/>
      <c r="BW53" s="1114"/>
      <c r="BX53" s="1114"/>
      <c r="BY53" s="1114"/>
      <c r="BZ53" s="1114"/>
      <c r="CA53" s="1114"/>
      <c r="CB53" s="1114"/>
      <c r="CC53" s="1114"/>
      <c r="CD53" s="1114"/>
      <c r="CE53" s="1114"/>
      <c r="CF53" s="1114"/>
      <c r="CG53" s="1115"/>
      <c r="CH53" s="1088"/>
      <c r="CI53" s="1089"/>
      <c r="CJ53" s="1089"/>
      <c r="CK53" s="1089"/>
      <c r="CL53" s="1090"/>
      <c r="CM53" s="1088"/>
      <c r="CN53" s="1089"/>
      <c r="CO53" s="1089"/>
      <c r="CP53" s="1089"/>
      <c r="CQ53" s="1090"/>
      <c r="CR53" s="1088"/>
      <c r="CS53" s="1089"/>
      <c r="CT53" s="1089"/>
      <c r="CU53" s="1089"/>
      <c r="CV53" s="1090"/>
      <c r="CW53" s="1088"/>
      <c r="CX53" s="1089"/>
      <c r="CY53" s="1089"/>
      <c r="CZ53" s="1089"/>
      <c r="DA53" s="1090"/>
      <c r="DB53" s="1088"/>
      <c r="DC53" s="1089"/>
      <c r="DD53" s="1089"/>
      <c r="DE53" s="1089"/>
      <c r="DF53" s="1090"/>
      <c r="DG53" s="1088"/>
      <c r="DH53" s="1089"/>
      <c r="DI53" s="1089"/>
      <c r="DJ53" s="1089"/>
      <c r="DK53" s="1090"/>
      <c r="DL53" s="1088"/>
      <c r="DM53" s="1089"/>
      <c r="DN53" s="1089"/>
      <c r="DO53" s="1089"/>
      <c r="DP53" s="1090"/>
      <c r="DQ53" s="1088"/>
      <c r="DR53" s="1089"/>
      <c r="DS53" s="1089"/>
      <c r="DT53" s="1089"/>
      <c r="DU53" s="1090"/>
      <c r="DV53" s="1091"/>
      <c r="DW53" s="1092"/>
      <c r="DX53" s="1092"/>
      <c r="DY53" s="1092"/>
      <c r="DZ53" s="1093"/>
      <c r="EA53" s="248"/>
    </row>
    <row r="54" spans="1:131" s="249" customFormat="1" ht="26.25" customHeight="1" x14ac:dyDescent="0.15">
      <c r="A54" s="263">
        <v>27</v>
      </c>
      <c r="B54" s="1128"/>
      <c r="C54" s="1129"/>
      <c r="D54" s="1129"/>
      <c r="E54" s="1129"/>
      <c r="F54" s="1129"/>
      <c r="G54" s="1129"/>
      <c r="H54" s="1129"/>
      <c r="I54" s="1129"/>
      <c r="J54" s="1129"/>
      <c r="K54" s="1129"/>
      <c r="L54" s="1129"/>
      <c r="M54" s="1129"/>
      <c r="N54" s="1129"/>
      <c r="O54" s="1129"/>
      <c r="P54" s="1130"/>
      <c r="Q54" s="1131"/>
      <c r="R54" s="1132"/>
      <c r="S54" s="1132"/>
      <c r="T54" s="1132"/>
      <c r="U54" s="1132"/>
      <c r="V54" s="1132"/>
      <c r="W54" s="1132"/>
      <c r="X54" s="1132"/>
      <c r="Y54" s="1132"/>
      <c r="Z54" s="1132"/>
      <c r="AA54" s="1132"/>
      <c r="AB54" s="1132"/>
      <c r="AC54" s="1132"/>
      <c r="AD54" s="1132"/>
      <c r="AE54" s="1133"/>
      <c r="AF54" s="1134"/>
      <c r="AG54" s="1135"/>
      <c r="AH54" s="1135"/>
      <c r="AI54" s="1135"/>
      <c r="AJ54" s="1136"/>
      <c r="AK54" s="1137"/>
      <c r="AL54" s="1132"/>
      <c r="AM54" s="1132"/>
      <c r="AN54" s="1132"/>
      <c r="AO54" s="1132"/>
      <c r="AP54" s="1132"/>
      <c r="AQ54" s="1132"/>
      <c r="AR54" s="1132"/>
      <c r="AS54" s="1132"/>
      <c r="AT54" s="1132"/>
      <c r="AU54" s="1132"/>
      <c r="AV54" s="1132"/>
      <c r="AW54" s="1132"/>
      <c r="AX54" s="1132"/>
      <c r="AY54" s="1132"/>
      <c r="AZ54" s="1138"/>
      <c r="BA54" s="1138"/>
      <c r="BB54" s="1138"/>
      <c r="BC54" s="1138"/>
      <c r="BD54" s="1138"/>
      <c r="BE54" s="1073"/>
      <c r="BF54" s="1073"/>
      <c r="BG54" s="1073"/>
      <c r="BH54" s="1073"/>
      <c r="BI54" s="1074"/>
      <c r="BJ54" s="254"/>
      <c r="BK54" s="254"/>
      <c r="BL54" s="254"/>
      <c r="BM54" s="254"/>
      <c r="BN54" s="254"/>
      <c r="BO54" s="267"/>
      <c r="BP54" s="267"/>
      <c r="BQ54" s="264">
        <v>48</v>
      </c>
      <c r="BR54" s="265"/>
      <c r="BS54" s="1113"/>
      <c r="BT54" s="1114"/>
      <c r="BU54" s="1114"/>
      <c r="BV54" s="1114"/>
      <c r="BW54" s="1114"/>
      <c r="BX54" s="1114"/>
      <c r="BY54" s="1114"/>
      <c r="BZ54" s="1114"/>
      <c r="CA54" s="1114"/>
      <c r="CB54" s="1114"/>
      <c r="CC54" s="1114"/>
      <c r="CD54" s="1114"/>
      <c r="CE54" s="1114"/>
      <c r="CF54" s="1114"/>
      <c r="CG54" s="1115"/>
      <c r="CH54" s="1088"/>
      <c r="CI54" s="1089"/>
      <c r="CJ54" s="1089"/>
      <c r="CK54" s="1089"/>
      <c r="CL54" s="1090"/>
      <c r="CM54" s="1088"/>
      <c r="CN54" s="1089"/>
      <c r="CO54" s="1089"/>
      <c r="CP54" s="1089"/>
      <c r="CQ54" s="1090"/>
      <c r="CR54" s="1088"/>
      <c r="CS54" s="1089"/>
      <c r="CT54" s="1089"/>
      <c r="CU54" s="1089"/>
      <c r="CV54" s="1090"/>
      <c r="CW54" s="1088"/>
      <c r="CX54" s="1089"/>
      <c r="CY54" s="1089"/>
      <c r="CZ54" s="1089"/>
      <c r="DA54" s="1090"/>
      <c r="DB54" s="1088"/>
      <c r="DC54" s="1089"/>
      <c r="DD54" s="1089"/>
      <c r="DE54" s="1089"/>
      <c r="DF54" s="1090"/>
      <c r="DG54" s="1088"/>
      <c r="DH54" s="1089"/>
      <c r="DI54" s="1089"/>
      <c r="DJ54" s="1089"/>
      <c r="DK54" s="1090"/>
      <c r="DL54" s="1088"/>
      <c r="DM54" s="1089"/>
      <c r="DN54" s="1089"/>
      <c r="DO54" s="1089"/>
      <c r="DP54" s="1090"/>
      <c r="DQ54" s="1088"/>
      <c r="DR54" s="1089"/>
      <c r="DS54" s="1089"/>
      <c r="DT54" s="1089"/>
      <c r="DU54" s="1090"/>
      <c r="DV54" s="1091"/>
      <c r="DW54" s="1092"/>
      <c r="DX54" s="1092"/>
      <c r="DY54" s="1092"/>
      <c r="DZ54" s="1093"/>
      <c r="EA54" s="248"/>
    </row>
    <row r="55" spans="1:131" s="249" customFormat="1" ht="26.25" customHeight="1" x14ac:dyDescent="0.15">
      <c r="A55" s="263">
        <v>28</v>
      </c>
      <c r="B55" s="1128"/>
      <c r="C55" s="1129"/>
      <c r="D55" s="1129"/>
      <c r="E55" s="1129"/>
      <c r="F55" s="1129"/>
      <c r="G55" s="1129"/>
      <c r="H55" s="1129"/>
      <c r="I55" s="1129"/>
      <c r="J55" s="1129"/>
      <c r="K55" s="1129"/>
      <c r="L55" s="1129"/>
      <c r="M55" s="1129"/>
      <c r="N55" s="1129"/>
      <c r="O55" s="1129"/>
      <c r="P55" s="1130"/>
      <c r="Q55" s="1131"/>
      <c r="R55" s="1132"/>
      <c r="S55" s="1132"/>
      <c r="T55" s="1132"/>
      <c r="U55" s="1132"/>
      <c r="V55" s="1132"/>
      <c r="W55" s="1132"/>
      <c r="X55" s="1132"/>
      <c r="Y55" s="1132"/>
      <c r="Z55" s="1132"/>
      <c r="AA55" s="1132"/>
      <c r="AB55" s="1132"/>
      <c r="AC55" s="1132"/>
      <c r="AD55" s="1132"/>
      <c r="AE55" s="1133"/>
      <c r="AF55" s="1134"/>
      <c r="AG55" s="1135"/>
      <c r="AH55" s="1135"/>
      <c r="AI55" s="1135"/>
      <c r="AJ55" s="1136"/>
      <c r="AK55" s="1137"/>
      <c r="AL55" s="1132"/>
      <c r="AM55" s="1132"/>
      <c r="AN55" s="1132"/>
      <c r="AO55" s="1132"/>
      <c r="AP55" s="1132"/>
      <c r="AQ55" s="1132"/>
      <c r="AR55" s="1132"/>
      <c r="AS55" s="1132"/>
      <c r="AT55" s="1132"/>
      <c r="AU55" s="1132"/>
      <c r="AV55" s="1132"/>
      <c r="AW55" s="1132"/>
      <c r="AX55" s="1132"/>
      <c r="AY55" s="1132"/>
      <c r="AZ55" s="1138"/>
      <c r="BA55" s="1138"/>
      <c r="BB55" s="1138"/>
      <c r="BC55" s="1138"/>
      <c r="BD55" s="1138"/>
      <c r="BE55" s="1073"/>
      <c r="BF55" s="1073"/>
      <c r="BG55" s="1073"/>
      <c r="BH55" s="1073"/>
      <c r="BI55" s="1074"/>
      <c r="BJ55" s="254"/>
      <c r="BK55" s="254"/>
      <c r="BL55" s="254"/>
      <c r="BM55" s="254"/>
      <c r="BN55" s="254"/>
      <c r="BO55" s="267"/>
      <c r="BP55" s="267"/>
      <c r="BQ55" s="264">
        <v>49</v>
      </c>
      <c r="BR55" s="265"/>
      <c r="BS55" s="1113"/>
      <c r="BT55" s="1114"/>
      <c r="BU55" s="1114"/>
      <c r="BV55" s="1114"/>
      <c r="BW55" s="1114"/>
      <c r="BX55" s="1114"/>
      <c r="BY55" s="1114"/>
      <c r="BZ55" s="1114"/>
      <c r="CA55" s="1114"/>
      <c r="CB55" s="1114"/>
      <c r="CC55" s="1114"/>
      <c r="CD55" s="1114"/>
      <c r="CE55" s="1114"/>
      <c r="CF55" s="1114"/>
      <c r="CG55" s="1115"/>
      <c r="CH55" s="1088"/>
      <c r="CI55" s="1089"/>
      <c r="CJ55" s="1089"/>
      <c r="CK55" s="1089"/>
      <c r="CL55" s="1090"/>
      <c r="CM55" s="1088"/>
      <c r="CN55" s="1089"/>
      <c r="CO55" s="1089"/>
      <c r="CP55" s="1089"/>
      <c r="CQ55" s="1090"/>
      <c r="CR55" s="1088"/>
      <c r="CS55" s="1089"/>
      <c r="CT55" s="1089"/>
      <c r="CU55" s="1089"/>
      <c r="CV55" s="1090"/>
      <c r="CW55" s="1088"/>
      <c r="CX55" s="1089"/>
      <c r="CY55" s="1089"/>
      <c r="CZ55" s="1089"/>
      <c r="DA55" s="1090"/>
      <c r="DB55" s="1088"/>
      <c r="DC55" s="1089"/>
      <c r="DD55" s="1089"/>
      <c r="DE55" s="1089"/>
      <c r="DF55" s="1090"/>
      <c r="DG55" s="1088"/>
      <c r="DH55" s="1089"/>
      <c r="DI55" s="1089"/>
      <c r="DJ55" s="1089"/>
      <c r="DK55" s="1090"/>
      <c r="DL55" s="1088"/>
      <c r="DM55" s="1089"/>
      <c r="DN55" s="1089"/>
      <c r="DO55" s="1089"/>
      <c r="DP55" s="1090"/>
      <c r="DQ55" s="1088"/>
      <c r="DR55" s="1089"/>
      <c r="DS55" s="1089"/>
      <c r="DT55" s="1089"/>
      <c r="DU55" s="1090"/>
      <c r="DV55" s="1091"/>
      <c r="DW55" s="1092"/>
      <c r="DX55" s="1092"/>
      <c r="DY55" s="1092"/>
      <c r="DZ55" s="1093"/>
      <c r="EA55" s="248"/>
    </row>
    <row r="56" spans="1:131" s="249" customFormat="1" ht="26.25" customHeight="1" x14ac:dyDescent="0.15">
      <c r="A56" s="263">
        <v>29</v>
      </c>
      <c r="B56" s="1128"/>
      <c r="C56" s="1129"/>
      <c r="D56" s="1129"/>
      <c r="E56" s="1129"/>
      <c r="F56" s="1129"/>
      <c r="G56" s="1129"/>
      <c r="H56" s="1129"/>
      <c r="I56" s="1129"/>
      <c r="J56" s="1129"/>
      <c r="K56" s="1129"/>
      <c r="L56" s="1129"/>
      <c r="M56" s="1129"/>
      <c r="N56" s="1129"/>
      <c r="O56" s="1129"/>
      <c r="P56" s="1130"/>
      <c r="Q56" s="1131"/>
      <c r="R56" s="1132"/>
      <c r="S56" s="1132"/>
      <c r="T56" s="1132"/>
      <c r="U56" s="1132"/>
      <c r="V56" s="1132"/>
      <c r="W56" s="1132"/>
      <c r="X56" s="1132"/>
      <c r="Y56" s="1132"/>
      <c r="Z56" s="1132"/>
      <c r="AA56" s="1132"/>
      <c r="AB56" s="1132"/>
      <c r="AC56" s="1132"/>
      <c r="AD56" s="1132"/>
      <c r="AE56" s="1133"/>
      <c r="AF56" s="1134"/>
      <c r="AG56" s="1135"/>
      <c r="AH56" s="1135"/>
      <c r="AI56" s="1135"/>
      <c r="AJ56" s="1136"/>
      <c r="AK56" s="1137"/>
      <c r="AL56" s="1132"/>
      <c r="AM56" s="1132"/>
      <c r="AN56" s="1132"/>
      <c r="AO56" s="1132"/>
      <c r="AP56" s="1132"/>
      <c r="AQ56" s="1132"/>
      <c r="AR56" s="1132"/>
      <c r="AS56" s="1132"/>
      <c r="AT56" s="1132"/>
      <c r="AU56" s="1132"/>
      <c r="AV56" s="1132"/>
      <c r="AW56" s="1132"/>
      <c r="AX56" s="1132"/>
      <c r="AY56" s="1132"/>
      <c r="AZ56" s="1138"/>
      <c r="BA56" s="1138"/>
      <c r="BB56" s="1138"/>
      <c r="BC56" s="1138"/>
      <c r="BD56" s="1138"/>
      <c r="BE56" s="1073"/>
      <c r="BF56" s="1073"/>
      <c r="BG56" s="1073"/>
      <c r="BH56" s="1073"/>
      <c r="BI56" s="1074"/>
      <c r="BJ56" s="254"/>
      <c r="BK56" s="254"/>
      <c r="BL56" s="254"/>
      <c r="BM56" s="254"/>
      <c r="BN56" s="254"/>
      <c r="BO56" s="267"/>
      <c r="BP56" s="267"/>
      <c r="BQ56" s="264">
        <v>50</v>
      </c>
      <c r="BR56" s="265"/>
      <c r="BS56" s="1113"/>
      <c r="BT56" s="1114"/>
      <c r="BU56" s="1114"/>
      <c r="BV56" s="1114"/>
      <c r="BW56" s="1114"/>
      <c r="BX56" s="1114"/>
      <c r="BY56" s="1114"/>
      <c r="BZ56" s="1114"/>
      <c r="CA56" s="1114"/>
      <c r="CB56" s="1114"/>
      <c r="CC56" s="1114"/>
      <c r="CD56" s="1114"/>
      <c r="CE56" s="1114"/>
      <c r="CF56" s="1114"/>
      <c r="CG56" s="1115"/>
      <c r="CH56" s="1088"/>
      <c r="CI56" s="1089"/>
      <c r="CJ56" s="1089"/>
      <c r="CK56" s="1089"/>
      <c r="CL56" s="1090"/>
      <c r="CM56" s="1088"/>
      <c r="CN56" s="1089"/>
      <c r="CO56" s="1089"/>
      <c r="CP56" s="1089"/>
      <c r="CQ56" s="1090"/>
      <c r="CR56" s="1088"/>
      <c r="CS56" s="1089"/>
      <c r="CT56" s="1089"/>
      <c r="CU56" s="1089"/>
      <c r="CV56" s="1090"/>
      <c r="CW56" s="1088"/>
      <c r="CX56" s="1089"/>
      <c r="CY56" s="1089"/>
      <c r="CZ56" s="1089"/>
      <c r="DA56" s="1090"/>
      <c r="DB56" s="1088"/>
      <c r="DC56" s="1089"/>
      <c r="DD56" s="1089"/>
      <c r="DE56" s="1089"/>
      <c r="DF56" s="1090"/>
      <c r="DG56" s="1088"/>
      <c r="DH56" s="1089"/>
      <c r="DI56" s="1089"/>
      <c r="DJ56" s="1089"/>
      <c r="DK56" s="1090"/>
      <c r="DL56" s="1088"/>
      <c r="DM56" s="1089"/>
      <c r="DN56" s="1089"/>
      <c r="DO56" s="1089"/>
      <c r="DP56" s="1090"/>
      <c r="DQ56" s="1088"/>
      <c r="DR56" s="1089"/>
      <c r="DS56" s="1089"/>
      <c r="DT56" s="1089"/>
      <c r="DU56" s="1090"/>
      <c r="DV56" s="1091"/>
      <c r="DW56" s="1092"/>
      <c r="DX56" s="1092"/>
      <c r="DY56" s="1092"/>
      <c r="DZ56" s="1093"/>
      <c r="EA56" s="248"/>
    </row>
    <row r="57" spans="1:131" s="249" customFormat="1" ht="26.25" customHeight="1" x14ac:dyDescent="0.15">
      <c r="A57" s="263">
        <v>30</v>
      </c>
      <c r="B57" s="1128"/>
      <c r="C57" s="1129"/>
      <c r="D57" s="1129"/>
      <c r="E57" s="1129"/>
      <c r="F57" s="1129"/>
      <c r="G57" s="1129"/>
      <c r="H57" s="1129"/>
      <c r="I57" s="1129"/>
      <c r="J57" s="1129"/>
      <c r="K57" s="1129"/>
      <c r="L57" s="1129"/>
      <c r="M57" s="1129"/>
      <c r="N57" s="1129"/>
      <c r="O57" s="1129"/>
      <c r="P57" s="1130"/>
      <c r="Q57" s="1131"/>
      <c r="R57" s="1132"/>
      <c r="S57" s="1132"/>
      <c r="T57" s="1132"/>
      <c r="U57" s="1132"/>
      <c r="V57" s="1132"/>
      <c r="W57" s="1132"/>
      <c r="X57" s="1132"/>
      <c r="Y57" s="1132"/>
      <c r="Z57" s="1132"/>
      <c r="AA57" s="1132"/>
      <c r="AB57" s="1132"/>
      <c r="AC57" s="1132"/>
      <c r="AD57" s="1132"/>
      <c r="AE57" s="1133"/>
      <c r="AF57" s="1134"/>
      <c r="AG57" s="1135"/>
      <c r="AH57" s="1135"/>
      <c r="AI57" s="1135"/>
      <c r="AJ57" s="1136"/>
      <c r="AK57" s="1137"/>
      <c r="AL57" s="1132"/>
      <c r="AM57" s="1132"/>
      <c r="AN57" s="1132"/>
      <c r="AO57" s="1132"/>
      <c r="AP57" s="1132"/>
      <c r="AQ57" s="1132"/>
      <c r="AR57" s="1132"/>
      <c r="AS57" s="1132"/>
      <c r="AT57" s="1132"/>
      <c r="AU57" s="1132"/>
      <c r="AV57" s="1132"/>
      <c r="AW57" s="1132"/>
      <c r="AX57" s="1132"/>
      <c r="AY57" s="1132"/>
      <c r="AZ57" s="1138"/>
      <c r="BA57" s="1138"/>
      <c r="BB57" s="1138"/>
      <c r="BC57" s="1138"/>
      <c r="BD57" s="1138"/>
      <c r="BE57" s="1073"/>
      <c r="BF57" s="1073"/>
      <c r="BG57" s="1073"/>
      <c r="BH57" s="1073"/>
      <c r="BI57" s="1074"/>
      <c r="BJ57" s="254"/>
      <c r="BK57" s="254"/>
      <c r="BL57" s="254"/>
      <c r="BM57" s="254"/>
      <c r="BN57" s="254"/>
      <c r="BO57" s="267"/>
      <c r="BP57" s="267"/>
      <c r="BQ57" s="264">
        <v>51</v>
      </c>
      <c r="BR57" s="265"/>
      <c r="BS57" s="1113"/>
      <c r="BT57" s="1114"/>
      <c r="BU57" s="1114"/>
      <c r="BV57" s="1114"/>
      <c r="BW57" s="1114"/>
      <c r="BX57" s="1114"/>
      <c r="BY57" s="1114"/>
      <c r="BZ57" s="1114"/>
      <c r="CA57" s="1114"/>
      <c r="CB57" s="1114"/>
      <c r="CC57" s="1114"/>
      <c r="CD57" s="1114"/>
      <c r="CE57" s="1114"/>
      <c r="CF57" s="1114"/>
      <c r="CG57" s="1115"/>
      <c r="CH57" s="1088"/>
      <c r="CI57" s="1089"/>
      <c r="CJ57" s="1089"/>
      <c r="CK57" s="1089"/>
      <c r="CL57" s="1090"/>
      <c r="CM57" s="1088"/>
      <c r="CN57" s="1089"/>
      <c r="CO57" s="1089"/>
      <c r="CP57" s="1089"/>
      <c r="CQ57" s="1090"/>
      <c r="CR57" s="1088"/>
      <c r="CS57" s="1089"/>
      <c r="CT57" s="1089"/>
      <c r="CU57" s="1089"/>
      <c r="CV57" s="1090"/>
      <c r="CW57" s="1088"/>
      <c r="CX57" s="1089"/>
      <c r="CY57" s="1089"/>
      <c r="CZ57" s="1089"/>
      <c r="DA57" s="1090"/>
      <c r="DB57" s="1088"/>
      <c r="DC57" s="1089"/>
      <c r="DD57" s="1089"/>
      <c r="DE57" s="1089"/>
      <c r="DF57" s="1090"/>
      <c r="DG57" s="1088"/>
      <c r="DH57" s="1089"/>
      <c r="DI57" s="1089"/>
      <c r="DJ57" s="1089"/>
      <c r="DK57" s="1090"/>
      <c r="DL57" s="1088"/>
      <c r="DM57" s="1089"/>
      <c r="DN57" s="1089"/>
      <c r="DO57" s="1089"/>
      <c r="DP57" s="1090"/>
      <c r="DQ57" s="1088"/>
      <c r="DR57" s="1089"/>
      <c r="DS57" s="1089"/>
      <c r="DT57" s="1089"/>
      <c r="DU57" s="1090"/>
      <c r="DV57" s="1091"/>
      <c r="DW57" s="1092"/>
      <c r="DX57" s="1092"/>
      <c r="DY57" s="1092"/>
      <c r="DZ57" s="1093"/>
      <c r="EA57" s="248"/>
    </row>
    <row r="58" spans="1:131" s="249" customFormat="1" ht="26.25" customHeight="1" x14ac:dyDescent="0.15">
      <c r="A58" s="263">
        <v>31</v>
      </c>
      <c r="B58" s="1128"/>
      <c r="C58" s="1129"/>
      <c r="D58" s="1129"/>
      <c r="E58" s="1129"/>
      <c r="F58" s="1129"/>
      <c r="G58" s="1129"/>
      <c r="H58" s="1129"/>
      <c r="I58" s="1129"/>
      <c r="J58" s="1129"/>
      <c r="K58" s="1129"/>
      <c r="L58" s="1129"/>
      <c r="M58" s="1129"/>
      <c r="N58" s="1129"/>
      <c r="O58" s="1129"/>
      <c r="P58" s="1130"/>
      <c r="Q58" s="1131"/>
      <c r="R58" s="1132"/>
      <c r="S58" s="1132"/>
      <c r="T58" s="1132"/>
      <c r="U58" s="1132"/>
      <c r="V58" s="1132"/>
      <c r="W58" s="1132"/>
      <c r="X58" s="1132"/>
      <c r="Y58" s="1132"/>
      <c r="Z58" s="1132"/>
      <c r="AA58" s="1132"/>
      <c r="AB58" s="1132"/>
      <c r="AC58" s="1132"/>
      <c r="AD58" s="1132"/>
      <c r="AE58" s="1133"/>
      <c r="AF58" s="1134"/>
      <c r="AG58" s="1135"/>
      <c r="AH58" s="1135"/>
      <c r="AI58" s="1135"/>
      <c r="AJ58" s="1136"/>
      <c r="AK58" s="1137"/>
      <c r="AL58" s="1132"/>
      <c r="AM58" s="1132"/>
      <c r="AN58" s="1132"/>
      <c r="AO58" s="1132"/>
      <c r="AP58" s="1132"/>
      <c r="AQ58" s="1132"/>
      <c r="AR58" s="1132"/>
      <c r="AS58" s="1132"/>
      <c r="AT58" s="1132"/>
      <c r="AU58" s="1132"/>
      <c r="AV58" s="1132"/>
      <c r="AW58" s="1132"/>
      <c r="AX58" s="1132"/>
      <c r="AY58" s="1132"/>
      <c r="AZ58" s="1138"/>
      <c r="BA58" s="1138"/>
      <c r="BB58" s="1138"/>
      <c r="BC58" s="1138"/>
      <c r="BD58" s="1138"/>
      <c r="BE58" s="1073"/>
      <c r="BF58" s="1073"/>
      <c r="BG58" s="1073"/>
      <c r="BH58" s="1073"/>
      <c r="BI58" s="1074"/>
      <c r="BJ58" s="254"/>
      <c r="BK58" s="254"/>
      <c r="BL58" s="254"/>
      <c r="BM58" s="254"/>
      <c r="BN58" s="254"/>
      <c r="BO58" s="267"/>
      <c r="BP58" s="267"/>
      <c r="BQ58" s="264">
        <v>52</v>
      </c>
      <c r="BR58" s="265"/>
      <c r="BS58" s="1113"/>
      <c r="BT58" s="1114"/>
      <c r="BU58" s="1114"/>
      <c r="BV58" s="1114"/>
      <c r="BW58" s="1114"/>
      <c r="BX58" s="1114"/>
      <c r="BY58" s="1114"/>
      <c r="BZ58" s="1114"/>
      <c r="CA58" s="1114"/>
      <c r="CB58" s="1114"/>
      <c r="CC58" s="1114"/>
      <c r="CD58" s="1114"/>
      <c r="CE58" s="1114"/>
      <c r="CF58" s="1114"/>
      <c r="CG58" s="1115"/>
      <c r="CH58" s="1088"/>
      <c r="CI58" s="1089"/>
      <c r="CJ58" s="1089"/>
      <c r="CK58" s="1089"/>
      <c r="CL58" s="1090"/>
      <c r="CM58" s="1088"/>
      <c r="CN58" s="1089"/>
      <c r="CO58" s="1089"/>
      <c r="CP58" s="1089"/>
      <c r="CQ58" s="1090"/>
      <c r="CR58" s="1088"/>
      <c r="CS58" s="1089"/>
      <c r="CT58" s="1089"/>
      <c r="CU58" s="1089"/>
      <c r="CV58" s="1090"/>
      <c r="CW58" s="1088"/>
      <c r="CX58" s="1089"/>
      <c r="CY58" s="1089"/>
      <c r="CZ58" s="1089"/>
      <c r="DA58" s="1090"/>
      <c r="DB58" s="1088"/>
      <c r="DC58" s="1089"/>
      <c r="DD58" s="1089"/>
      <c r="DE58" s="1089"/>
      <c r="DF58" s="1090"/>
      <c r="DG58" s="1088"/>
      <c r="DH58" s="1089"/>
      <c r="DI58" s="1089"/>
      <c r="DJ58" s="1089"/>
      <c r="DK58" s="1090"/>
      <c r="DL58" s="1088"/>
      <c r="DM58" s="1089"/>
      <c r="DN58" s="1089"/>
      <c r="DO58" s="1089"/>
      <c r="DP58" s="1090"/>
      <c r="DQ58" s="1088"/>
      <c r="DR58" s="1089"/>
      <c r="DS58" s="1089"/>
      <c r="DT58" s="1089"/>
      <c r="DU58" s="1090"/>
      <c r="DV58" s="1091"/>
      <c r="DW58" s="1092"/>
      <c r="DX58" s="1092"/>
      <c r="DY58" s="1092"/>
      <c r="DZ58" s="1093"/>
      <c r="EA58" s="248"/>
    </row>
    <row r="59" spans="1:131" s="249" customFormat="1" ht="26.25" customHeight="1" x14ac:dyDescent="0.15">
      <c r="A59" s="263">
        <v>32</v>
      </c>
      <c r="B59" s="1128"/>
      <c r="C59" s="1129"/>
      <c r="D59" s="1129"/>
      <c r="E59" s="1129"/>
      <c r="F59" s="1129"/>
      <c r="G59" s="1129"/>
      <c r="H59" s="1129"/>
      <c r="I59" s="1129"/>
      <c r="J59" s="1129"/>
      <c r="K59" s="1129"/>
      <c r="L59" s="1129"/>
      <c r="M59" s="1129"/>
      <c r="N59" s="1129"/>
      <c r="O59" s="1129"/>
      <c r="P59" s="1130"/>
      <c r="Q59" s="1131"/>
      <c r="R59" s="1132"/>
      <c r="S59" s="1132"/>
      <c r="T59" s="1132"/>
      <c r="U59" s="1132"/>
      <c r="V59" s="1132"/>
      <c r="W59" s="1132"/>
      <c r="X59" s="1132"/>
      <c r="Y59" s="1132"/>
      <c r="Z59" s="1132"/>
      <c r="AA59" s="1132"/>
      <c r="AB59" s="1132"/>
      <c r="AC59" s="1132"/>
      <c r="AD59" s="1132"/>
      <c r="AE59" s="1133"/>
      <c r="AF59" s="1134"/>
      <c r="AG59" s="1135"/>
      <c r="AH59" s="1135"/>
      <c r="AI59" s="1135"/>
      <c r="AJ59" s="1136"/>
      <c r="AK59" s="1137"/>
      <c r="AL59" s="1132"/>
      <c r="AM59" s="1132"/>
      <c r="AN59" s="1132"/>
      <c r="AO59" s="1132"/>
      <c r="AP59" s="1132"/>
      <c r="AQ59" s="1132"/>
      <c r="AR59" s="1132"/>
      <c r="AS59" s="1132"/>
      <c r="AT59" s="1132"/>
      <c r="AU59" s="1132"/>
      <c r="AV59" s="1132"/>
      <c r="AW59" s="1132"/>
      <c r="AX59" s="1132"/>
      <c r="AY59" s="1132"/>
      <c r="AZ59" s="1138"/>
      <c r="BA59" s="1138"/>
      <c r="BB59" s="1138"/>
      <c r="BC59" s="1138"/>
      <c r="BD59" s="1138"/>
      <c r="BE59" s="1073"/>
      <c r="BF59" s="1073"/>
      <c r="BG59" s="1073"/>
      <c r="BH59" s="1073"/>
      <c r="BI59" s="1074"/>
      <c r="BJ59" s="254"/>
      <c r="BK59" s="254"/>
      <c r="BL59" s="254"/>
      <c r="BM59" s="254"/>
      <c r="BN59" s="254"/>
      <c r="BO59" s="267"/>
      <c r="BP59" s="267"/>
      <c r="BQ59" s="264">
        <v>53</v>
      </c>
      <c r="BR59" s="265"/>
      <c r="BS59" s="1113"/>
      <c r="BT59" s="1114"/>
      <c r="BU59" s="1114"/>
      <c r="BV59" s="1114"/>
      <c r="BW59" s="1114"/>
      <c r="BX59" s="1114"/>
      <c r="BY59" s="1114"/>
      <c r="BZ59" s="1114"/>
      <c r="CA59" s="1114"/>
      <c r="CB59" s="1114"/>
      <c r="CC59" s="1114"/>
      <c r="CD59" s="1114"/>
      <c r="CE59" s="1114"/>
      <c r="CF59" s="1114"/>
      <c r="CG59" s="1115"/>
      <c r="CH59" s="1088"/>
      <c r="CI59" s="1089"/>
      <c r="CJ59" s="1089"/>
      <c r="CK59" s="1089"/>
      <c r="CL59" s="1090"/>
      <c r="CM59" s="1088"/>
      <c r="CN59" s="1089"/>
      <c r="CO59" s="1089"/>
      <c r="CP59" s="1089"/>
      <c r="CQ59" s="1090"/>
      <c r="CR59" s="1088"/>
      <c r="CS59" s="1089"/>
      <c r="CT59" s="1089"/>
      <c r="CU59" s="1089"/>
      <c r="CV59" s="1090"/>
      <c r="CW59" s="1088"/>
      <c r="CX59" s="1089"/>
      <c r="CY59" s="1089"/>
      <c r="CZ59" s="1089"/>
      <c r="DA59" s="1090"/>
      <c r="DB59" s="1088"/>
      <c r="DC59" s="1089"/>
      <c r="DD59" s="1089"/>
      <c r="DE59" s="1089"/>
      <c r="DF59" s="1090"/>
      <c r="DG59" s="1088"/>
      <c r="DH59" s="1089"/>
      <c r="DI59" s="1089"/>
      <c r="DJ59" s="1089"/>
      <c r="DK59" s="1090"/>
      <c r="DL59" s="1088"/>
      <c r="DM59" s="1089"/>
      <c r="DN59" s="1089"/>
      <c r="DO59" s="1089"/>
      <c r="DP59" s="1090"/>
      <c r="DQ59" s="1088"/>
      <c r="DR59" s="1089"/>
      <c r="DS59" s="1089"/>
      <c r="DT59" s="1089"/>
      <c r="DU59" s="1090"/>
      <c r="DV59" s="1091"/>
      <c r="DW59" s="1092"/>
      <c r="DX59" s="1092"/>
      <c r="DY59" s="1092"/>
      <c r="DZ59" s="1093"/>
      <c r="EA59" s="248"/>
    </row>
    <row r="60" spans="1:131" s="249" customFormat="1" ht="26.25" customHeight="1" x14ac:dyDescent="0.15">
      <c r="A60" s="263">
        <v>33</v>
      </c>
      <c r="B60" s="1128"/>
      <c r="C60" s="1129"/>
      <c r="D60" s="1129"/>
      <c r="E60" s="1129"/>
      <c r="F60" s="1129"/>
      <c r="G60" s="1129"/>
      <c r="H60" s="1129"/>
      <c r="I60" s="1129"/>
      <c r="J60" s="1129"/>
      <c r="K60" s="1129"/>
      <c r="L60" s="1129"/>
      <c r="M60" s="1129"/>
      <c r="N60" s="1129"/>
      <c r="O60" s="1129"/>
      <c r="P60" s="1130"/>
      <c r="Q60" s="1131"/>
      <c r="R60" s="1132"/>
      <c r="S60" s="1132"/>
      <c r="T60" s="1132"/>
      <c r="U60" s="1132"/>
      <c r="V60" s="1132"/>
      <c r="W60" s="1132"/>
      <c r="X60" s="1132"/>
      <c r="Y60" s="1132"/>
      <c r="Z60" s="1132"/>
      <c r="AA60" s="1132"/>
      <c r="AB60" s="1132"/>
      <c r="AC60" s="1132"/>
      <c r="AD60" s="1132"/>
      <c r="AE60" s="1133"/>
      <c r="AF60" s="1134"/>
      <c r="AG60" s="1135"/>
      <c r="AH60" s="1135"/>
      <c r="AI60" s="1135"/>
      <c r="AJ60" s="1136"/>
      <c r="AK60" s="1137"/>
      <c r="AL60" s="1132"/>
      <c r="AM60" s="1132"/>
      <c r="AN60" s="1132"/>
      <c r="AO60" s="1132"/>
      <c r="AP60" s="1132"/>
      <c r="AQ60" s="1132"/>
      <c r="AR60" s="1132"/>
      <c r="AS60" s="1132"/>
      <c r="AT60" s="1132"/>
      <c r="AU60" s="1132"/>
      <c r="AV60" s="1132"/>
      <c r="AW60" s="1132"/>
      <c r="AX60" s="1132"/>
      <c r="AY60" s="1132"/>
      <c r="AZ60" s="1138"/>
      <c r="BA60" s="1138"/>
      <c r="BB60" s="1138"/>
      <c r="BC60" s="1138"/>
      <c r="BD60" s="1138"/>
      <c r="BE60" s="1073"/>
      <c r="BF60" s="1073"/>
      <c r="BG60" s="1073"/>
      <c r="BH60" s="1073"/>
      <c r="BI60" s="1074"/>
      <c r="BJ60" s="254"/>
      <c r="BK60" s="254"/>
      <c r="BL60" s="254"/>
      <c r="BM60" s="254"/>
      <c r="BN60" s="254"/>
      <c r="BO60" s="267"/>
      <c r="BP60" s="267"/>
      <c r="BQ60" s="264">
        <v>54</v>
      </c>
      <c r="BR60" s="265"/>
      <c r="BS60" s="1113"/>
      <c r="BT60" s="1114"/>
      <c r="BU60" s="1114"/>
      <c r="BV60" s="1114"/>
      <c r="BW60" s="1114"/>
      <c r="BX60" s="1114"/>
      <c r="BY60" s="1114"/>
      <c r="BZ60" s="1114"/>
      <c r="CA60" s="1114"/>
      <c r="CB60" s="1114"/>
      <c r="CC60" s="1114"/>
      <c r="CD60" s="1114"/>
      <c r="CE60" s="1114"/>
      <c r="CF60" s="1114"/>
      <c r="CG60" s="1115"/>
      <c r="CH60" s="1088"/>
      <c r="CI60" s="1089"/>
      <c r="CJ60" s="1089"/>
      <c r="CK60" s="1089"/>
      <c r="CL60" s="1090"/>
      <c r="CM60" s="1088"/>
      <c r="CN60" s="1089"/>
      <c r="CO60" s="1089"/>
      <c r="CP60" s="1089"/>
      <c r="CQ60" s="1090"/>
      <c r="CR60" s="1088"/>
      <c r="CS60" s="1089"/>
      <c r="CT60" s="1089"/>
      <c r="CU60" s="1089"/>
      <c r="CV60" s="1090"/>
      <c r="CW60" s="1088"/>
      <c r="CX60" s="1089"/>
      <c r="CY60" s="1089"/>
      <c r="CZ60" s="1089"/>
      <c r="DA60" s="1090"/>
      <c r="DB60" s="1088"/>
      <c r="DC60" s="1089"/>
      <c r="DD60" s="1089"/>
      <c r="DE60" s="1089"/>
      <c r="DF60" s="1090"/>
      <c r="DG60" s="1088"/>
      <c r="DH60" s="1089"/>
      <c r="DI60" s="1089"/>
      <c r="DJ60" s="1089"/>
      <c r="DK60" s="1090"/>
      <c r="DL60" s="1088"/>
      <c r="DM60" s="1089"/>
      <c r="DN60" s="1089"/>
      <c r="DO60" s="1089"/>
      <c r="DP60" s="1090"/>
      <c r="DQ60" s="1088"/>
      <c r="DR60" s="1089"/>
      <c r="DS60" s="1089"/>
      <c r="DT60" s="1089"/>
      <c r="DU60" s="1090"/>
      <c r="DV60" s="1091"/>
      <c r="DW60" s="1092"/>
      <c r="DX60" s="1092"/>
      <c r="DY60" s="1092"/>
      <c r="DZ60" s="1093"/>
      <c r="EA60" s="248"/>
    </row>
    <row r="61" spans="1:131" s="249" customFormat="1" ht="26.25" customHeight="1" thickBot="1" x14ac:dyDescent="0.2">
      <c r="A61" s="263">
        <v>34</v>
      </c>
      <c r="B61" s="1128"/>
      <c r="C61" s="1129"/>
      <c r="D61" s="1129"/>
      <c r="E61" s="1129"/>
      <c r="F61" s="1129"/>
      <c r="G61" s="1129"/>
      <c r="H61" s="1129"/>
      <c r="I61" s="1129"/>
      <c r="J61" s="1129"/>
      <c r="K61" s="1129"/>
      <c r="L61" s="1129"/>
      <c r="M61" s="1129"/>
      <c r="N61" s="1129"/>
      <c r="O61" s="1129"/>
      <c r="P61" s="1130"/>
      <c r="Q61" s="1131"/>
      <c r="R61" s="1132"/>
      <c r="S61" s="1132"/>
      <c r="T61" s="1132"/>
      <c r="U61" s="1132"/>
      <c r="V61" s="1132"/>
      <c r="W61" s="1132"/>
      <c r="X61" s="1132"/>
      <c r="Y61" s="1132"/>
      <c r="Z61" s="1132"/>
      <c r="AA61" s="1132"/>
      <c r="AB61" s="1132"/>
      <c r="AC61" s="1132"/>
      <c r="AD61" s="1132"/>
      <c r="AE61" s="1133"/>
      <c r="AF61" s="1134"/>
      <c r="AG61" s="1135"/>
      <c r="AH61" s="1135"/>
      <c r="AI61" s="1135"/>
      <c r="AJ61" s="1136"/>
      <c r="AK61" s="1137"/>
      <c r="AL61" s="1132"/>
      <c r="AM61" s="1132"/>
      <c r="AN61" s="1132"/>
      <c r="AO61" s="1132"/>
      <c r="AP61" s="1132"/>
      <c r="AQ61" s="1132"/>
      <c r="AR61" s="1132"/>
      <c r="AS61" s="1132"/>
      <c r="AT61" s="1132"/>
      <c r="AU61" s="1132"/>
      <c r="AV61" s="1132"/>
      <c r="AW61" s="1132"/>
      <c r="AX61" s="1132"/>
      <c r="AY61" s="1132"/>
      <c r="AZ61" s="1138"/>
      <c r="BA61" s="1138"/>
      <c r="BB61" s="1138"/>
      <c r="BC61" s="1138"/>
      <c r="BD61" s="1138"/>
      <c r="BE61" s="1073"/>
      <c r="BF61" s="1073"/>
      <c r="BG61" s="1073"/>
      <c r="BH61" s="1073"/>
      <c r="BI61" s="1074"/>
      <c r="BJ61" s="254"/>
      <c r="BK61" s="254"/>
      <c r="BL61" s="254"/>
      <c r="BM61" s="254"/>
      <c r="BN61" s="254"/>
      <c r="BO61" s="267"/>
      <c r="BP61" s="267"/>
      <c r="BQ61" s="264">
        <v>55</v>
      </c>
      <c r="BR61" s="265"/>
      <c r="BS61" s="1113"/>
      <c r="BT61" s="1114"/>
      <c r="BU61" s="1114"/>
      <c r="BV61" s="1114"/>
      <c r="BW61" s="1114"/>
      <c r="BX61" s="1114"/>
      <c r="BY61" s="1114"/>
      <c r="BZ61" s="1114"/>
      <c r="CA61" s="1114"/>
      <c r="CB61" s="1114"/>
      <c r="CC61" s="1114"/>
      <c r="CD61" s="1114"/>
      <c r="CE61" s="1114"/>
      <c r="CF61" s="1114"/>
      <c r="CG61" s="1115"/>
      <c r="CH61" s="1088"/>
      <c r="CI61" s="1089"/>
      <c r="CJ61" s="1089"/>
      <c r="CK61" s="1089"/>
      <c r="CL61" s="1090"/>
      <c r="CM61" s="1088"/>
      <c r="CN61" s="1089"/>
      <c r="CO61" s="1089"/>
      <c r="CP61" s="1089"/>
      <c r="CQ61" s="1090"/>
      <c r="CR61" s="1088"/>
      <c r="CS61" s="1089"/>
      <c r="CT61" s="1089"/>
      <c r="CU61" s="1089"/>
      <c r="CV61" s="1090"/>
      <c r="CW61" s="1088"/>
      <c r="CX61" s="1089"/>
      <c r="CY61" s="1089"/>
      <c r="CZ61" s="1089"/>
      <c r="DA61" s="1090"/>
      <c r="DB61" s="1088"/>
      <c r="DC61" s="1089"/>
      <c r="DD61" s="1089"/>
      <c r="DE61" s="1089"/>
      <c r="DF61" s="1090"/>
      <c r="DG61" s="1088"/>
      <c r="DH61" s="1089"/>
      <c r="DI61" s="1089"/>
      <c r="DJ61" s="1089"/>
      <c r="DK61" s="1090"/>
      <c r="DL61" s="1088"/>
      <c r="DM61" s="1089"/>
      <c r="DN61" s="1089"/>
      <c r="DO61" s="1089"/>
      <c r="DP61" s="1090"/>
      <c r="DQ61" s="1088"/>
      <c r="DR61" s="1089"/>
      <c r="DS61" s="1089"/>
      <c r="DT61" s="1089"/>
      <c r="DU61" s="1090"/>
      <c r="DV61" s="1091"/>
      <c r="DW61" s="1092"/>
      <c r="DX61" s="1092"/>
      <c r="DY61" s="1092"/>
      <c r="DZ61" s="1093"/>
      <c r="EA61" s="248"/>
    </row>
    <row r="62" spans="1:131" s="249" customFormat="1" ht="26.25" customHeight="1" x14ac:dyDescent="0.15">
      <c r="A62" s="263">
        <v>35</v>
      </c>
      <c r="B62" s="1128"/>
      <c r="C62" s="1129"/>
      <c r="D62" s="1129"/>
      <c r="E62" s="1129"/>
      <c r="F62" s="1129"/>
      <c r="G62" s="1129"/>
      <c r="H62" s="1129"/>
      <c r="I62" s="1129"/>
      <c r="J62" s="1129"/>
      <c r="K62" s="1129"/>
      <c r="L62" s="1129"/>
      <c r="M62" s="1129"/>
      <c r="N62" s="1129"/>
      <c r="O62" s="1129"/>
      <c r="P62" s="1130"/>
      <c r="Q62" s="1131"/>
      <c r="R62" s="1132"/>
      <c r="S62" s="1132"/>
      <c r="T62" s="1132"/>
      <c r="U62" s="1132"/>
      <c r="V62" s="1132"/>
      <c r="W62" s="1132"/>
      <c r="X62" s="1132"/>
      <c r="Y62" s="1132"/>
      <c r="Z62" s="1132"/>
      <c r="AA62" s="1132"/>
      <c r="AB62" s="1132"/>
      <c r="AC62" s="1132"/>
      <c r="AD62" s="1132"/>
      <c r="AE62" s="1133"/>
      <c r="AF62" s="1134"/>
      <c r="AG62" s="1135"/>
      <c r="AH62" s="1135"/>
      <c r="AI62" s="1135"/>
      <c r="AJ62" s="1136"/>
      <c r="AK62" s="1137"/>
      <c r="AL62" s="1132"/>
      <c r="AM62" s="1132"/>
      <c r="AN62" s="1132"/>
      <c r="AO62" s="1132"/>
      <c r="AP62" s="1132"/>
      <c r="AQ62" s="1132"/>
      <c r="AR62" s="1132"/>
      <c r="AS62" s="1132"/>
      <c r="AT62" s="1132"/>
      <c r="AU62" s="1132"/>
      <c r="AV62" s="1132"/>
      <c r="AW62" s="1132"/>
      <c r="AX62" s="1132"/>
      <c r="AY62" s="1132"/>
      <c r="AZ62" s="1138"/>
      <c r="BA62" s="1138"/>
      <c r="BB62" s="1138"/>
      <c r="BC62" s="1138"/>
      <c r="BD62" s="1138"/>
      <c r="BE62" s="1073"/>
      <c r="BF62" s="1073"/>
      <c r="BG62" s="1073"/>
      <c r="BH62" s="1073"/>
      <c r="BI62" s="1074"/>
      <c r="BJ62" s="1125" t="s">
        <v>410</v>
      </c>
      <c r="BK62" s="1126"/>
      <c r="BL62" s="1126"/>
      <c r="BM62" s="1126"/>
      <c r="BN62" s="1127"/>
      <c r="BO62" s="267"/>
      <c r="BP62" s="267"/>
      <c r="BQ62" s="264">
        <v>56</v>
      </c>
      <c r="BR62" s="265"/>
      <c r="BS62" s="1113"/>
      <c r="BT62" s="1114"/>
      <c r="BU62" s="1114"/>
      <c r="BV62" s="1114"/>
      <c r="BW62" s="1114"/>
      <c r="BX62" s="1114"/>
      <c r="BY62" s="1114"/>
      <c r="BZ62" s="1114"/>
      <c r="CA62" s="1114"/>
      <c r="CB62" s="1114"/>
      <c r="CC62" s="1114"/>
      <c r="CD62" s="1114"/>
      <c r="CE62" s="1114"/>
      <c r="CF62" s="1114"/>
      <c r="CG62" s="1115"/>
      <c r="CH62" s="1088"/>
      <c r="CI62" s="1089"/>
      <c r="CJ62" s="1089"/>
      <c r="CK62" s="1089"/>
      <c r="CL62" s="1090"/>
      <c r="CM62" s="1088"/>
      <c r="CN62" s="1089"/>
      <c r="CO62" s="1089"/>
      <c r="CP62" s="1089"/>
      <c r="CQ62" s="1090"/>
      <c r="CR62" s="1088"/>
      <c r="CS62" s="1089"/>
      <c r="CT62" s="1089"/>
      <c r="CU62" s="1089"/>
      <c r="CV62" s="1090"/>
      <c r="CW62" s="1088"/>
      <c r="CX62" s="1089"/>
      <c r="CY62" s="1089"/>
      <c r="CZ62" s="1089"/>
      <c r="DA62" s="1090"/>
      <c r="DB62" s="1088"/>
      <c r="DC62" s="1089"/>
      <c r="DD62" s="1089"/>
      <c r="DE62" s="1089"/>
      <c r="DF62" s="1090"/>
      <c r="DG62" s="1088"/>
      <c r="DH62" s="1089"/>
      <c r="DI62" s="1089"/>
      <c r="DJ62" s="1089"/>
      <c r="DK62" s="1090"/>
      <c r="DL62" s="1088"/>
      <c r="DM62" s="1089"/>
      <c r="DN62" s="1089"/>
      <c r="DO62" s="1089"/>
      <c r="DP62" s="1090"/>
      <c r="DQ62" s="1088"/>
      <c r="DR62" s="1089"/>
      <c r="DS62" s="1089"/>
      <c r="DT62" s="1089"/>
      <c r="DU62" s="1090"/>
      <c r="DV62" s="1091"/>
      <c r="DW62" s="1092"/>
      <c r="DX62" s="1092"/>
      <c r="DY62" s="1092"/>
      <c r="DZ62" s="1093"/>
      <c r="EA62" s="248"/>
    </row>
    <row r="63" spans="1:131" s="249" customFormat="1" ht="26.25" customHeight="1" thickBot="1" x14ac:dyDescent="0.2">
      <c r="A63" s="266" t="s">
        <v>391</v>
      </c>
      <c r="B63" s="1039" t="s">
        <v>411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1"/>
      <c r="AF63" s="1122">
        <v>-38</v>
      </c>
      <c r="AG63" s="1054"/>
      <c r="AH63" s="1054"/>
      <c r="AI63" s="1054"/>
      <c r="AJ63" s="1123"/>
      <c r="AK63" s="1124"/>
      <c r="AL63" s="1058"/>
      <c r="AM63" s="1058"/>
      <c r="AN63" s="1058"/>
      <c r="AO63" s="1058"/>
      <c r="AP63" s="1054"/>
      <c r="AQ63" s="1054"/>
      <c r="AR63" s="1054"/>
      <c r="AS63" s="1054"/>
      <c r="AT63" s="1054"/>
      <c r="AU63" s="1054"/>
      <c r="AV63" s="1054"/>
      <c r="AW63" s="1054"/>
      <c r="AX63" s="1054"/>
      <c r="AY63" s="1054"/>
      <c r="AZ63" s="1118"/>
      <c r="BA63" s="1118"/>
      <c r="BB63" s="1118"/>
      <c r="BC63" s="1118"/>
      <c r="BD63" s="1118"/>
      <c r="BE63" s="1055"/>
      <c r="BF63" s="1055"/>
      <c r="BG63" s="1055"/>
      <c r="BH63" s="1055"/>
      <c r="BI63" s="1056"/>
      <c r="BJ63" s="1119" t="s">
        <v>412</v>
      </c>
      <c r="BK63" s="1046"/>
      <c r="BL63" s="1046"/>
      <c r="BM63" s="1046"/>
      <c r="BN63" s="1120"/>
      <c r="BO63" s="267"/>
      <c r="BP63" s="267"/>
      <c r="BQ63" s="264">
        <v>57</v>
      </c>
      <c r="BR63" s="265"/>
      <c r="BS63" s="1113"/>
      <c r="BT63" s="1114"/>
      <c r="BU63" s="1114"/>
      <c r="BV63" s="1114"/>
      <c r="BW63" s="1114"/>
      <c r="BX63" s="1114"/>
      <c r="BY63" s="1114"/>
      <c r="BZ63" s="1114"/>
      <c r="CA63" s="1114"/>
      <c r="CB63" s="1114"/>
      <c r="CC63" s="1114"/>
      <c r="CD63" s="1114"/>
      <c r="CE63" s="1114"/>
      <c r="CF63" s="1114"/>
      <c r="CG63" s="1115"/>
      <c r="CH63" s="1088"/>
      <c r="CI63" s="1089"/>
      <c r="CJ63" s="1089"/>
      <c r="CK63" s="1089"/>
      <c r="CL63" s="1090"/>
      <c r="CM63" s="1088"/>
      <c r="CN63" s="1089"/>
      <c r="CO63" s="1089"/>
      <c r="CP63" s="1089"/>
      <c r="CQ63" s="1090"/>
      <c r="CR63" s="1088"/>
      <c r="CS63" s="1089"/>
      <c r="CT63" s="1089"/>
      <c r="CU63" s="1089"/>
      <c r="CV63" s="1090"/>
      <c r="CW63" s="1088"/>
      <c r="CX63" s="1089"/>
      <c r="CY63" s="1089"/>
      <c r="CZ63" s="1089"/>
      <c r="DA63" s="1090"/>
      <c r="DB63" s="1088"/>
      <c r="DC63" s="1089"/>
      <c r="DD63" s="1089"/>
      <c r="DE63" s="1089"/>
      <c r="DF63" s="1090"/>
      <c r="DG63" s="1088"/>
      <c r="DH63" s="1089"/>
      <c r="DI63" s="1089"/>
      <c r="DJ63" s="1089"/>
      <c r="DK63" s="1090"/>
      <c r="DL63" s="1088"/>
      <c r="DM63" s="1089"/>
      <c r="DN63" s="1089"/>
      <c r="DO63" s="1089"/>
      <c r="DP63" s="1090"/>
      <c r="DQ63" s="1088"/>
      <c r="DR63" s="1089"/>
      <c r="DS63" s="1089"/>
      <c r="DT63" s="1089"/>
      <c r="DU63" s="1090"/>
      <c r="DV63" s="1091"/>
      <c r="DW63" s="1092"/>
      <c r="DX63" s="1092"/>
      <c r="DY63" s="1092"/>
      <c r="DZ63" s="1093"/>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3"/>
      <c r="BT64" s="1114"/>
      <c r="BU64" s="1114"/>
      <c r="BV64" s="1114"/>
      <c r="BW64" s="1114"/>
      <c r="BX64" s="1114"/>
      <c r="BY64" s="1114"/>
      <c r="BZ64" s="1114"/>
      <c r="CA64" s="1114"/>
      <c r="CB64" s="1114"/>
      <c r="CC64" s="1114"/>
      <c r="CD64" s="1114"/>
      <c r="CE64" s="1114"/>
      <c r="CF64" s="1114"/>
      <c r="CG64" s="1115"/>
      <c r="CH64" s="1088"/>
      <c r="CI64" s="1089"/>
      <c r="CJ64" s="1089"/>
      <c r="CK64" s="1089"/>
      <c r="CL64" s="1090"/>
      <c r="CM64" s="1088"/>
      <c r="CN64" s="1089"/>
      <c r="CO64" s="1089"/>
      <c r="CP64" s="1089"/>
      <c r="CQ64" s="1090"/>
      <c r="CR64" s="1088"/>
      <c r="CS64" s="1089"/>
      <c r="CT64" s="1089"/>
      <c r="CU64" s="1089"/>
      <c r="CV64" s="1090"/>
      <c r="CW64" s="1088"/>
      <c r="CX64" s="1089"/>
      <c r="CY64" s="1089"/>
      <c r="CZ64" s="1089"/>
      <c r="DA64" s="1090"/>
      <c r="DB64" s="1088"/>
      <c r="DC64" s="1089"/>
      <c r="DD64" s="1089"/>
      <c r="DE64" s="1089"/>
      <c r="DF64" s="1090"/>
      <c r="DG64" s="1088"/>
      <c r="DH64" s="1089"/>
      <c r="DI64" s="1089"/>
      <c r="DJ64" s="1089"/>
      <c r="DK64" s="1090"/>
      <c r="DL64" s="1088"/>
      <c r="DM64" s="1089"/>
      <c r="DN64" s="1089"/>
      <c r="DO64" s="1089"/>
      <c r="DP64" s="1090"/>
      <c r="DQ64" s="1088"/>
      <c r="DR64" s="1089"/>
      <c r="DS64" s="1089"/>
      <c r="DT64" s="1089"/>
      <c r="DU64" s="1090"/>
      <c r="DV64" s="1091"/>
      <c r="DW64" s="1092"/>
      <c r="DX64" s="1092"/>
      <c r="DY64" s="1092"/>
      <c r="DZ64" s="1093"/>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3"/>
      <c r="BT65" s="1114"/>
      <c r="BU65" s="1114"/>
      <c r="BV65" s="1114"/>
      <c r="BW65" s="1114"/>
      <c r="BX65" s="1114"/>
      <c r="BY65" s="1114"/>
      <c r="BZ65" s="1114"/>
      <c r="CA65" s="1114"/>
      <c r="CB65" s="1114"/>
      <c r="CC65" s="1114"/>
      <c r="CD65" s="1114"/>
      <c r="CE65" s="1114"/>
      <c r="CF65" s="1114"/>
      <c r="CG65" s="1115"/>
      <c r="CH65" s="1088"/>
      <c r="CI65" s="1089"/>
      <c r="CJ65" s="1089"/>
      <c r="CK65" s="1089"/>
      <c r="CL65" s="1090"/>
      <c r="CM65" s="1088"/>
      <c r="CN65" s="1089"/>
      <c r="CO65" s="1089"/>
      <c r="CP65" s="1089"/>
      <c r="CQ65" s="1090"/>
      <c r="CR65" s="1088"/>
      <c r="CS65" s="1089"/>
      <c r="CT65" s="1089"/>
      <c r="CU65" s="1089"/>
      <c r="CV65" s="1090"/>
      <c r="CW65" s="1088"/>
      <c r="CX65" s="1089"/>
      <c r="CY65" s="1089"/>
      <c r="CZ65" s="1089"/>
      <c r="DA65" s="1090"/>
      <c r="DB65" s="1088"/>
      <c r="DC65" s="1089"/>
      <c r="DD65" s="1089"/>
      <c r="DE65" s="1089"/>
      <c r="DF65" s="1090"/>
      <c r="DG65" s="1088"/>
      <c r="DH65" s="1089"/>
      <c r="DI65" s="1089"/>
      <c r="DJ65" s="1089"/>
      <c r="DK65" s="1090"/>
      <c r="DL65" s="1088"/>
      <c r="DM65" s="1089"/>
      <c r="DN65" s="1089"/>
      <c r="DO65" s="1089"/>
      <c r="DP65" s="1090"/>
      <c r="DQ65" s="1088"/>
      <c r="DR65" s="1089"/>
      <c r="DS65" s="1089"/>
      <c r="DT65" s="1089"/>
      <c r="DU65" s="1090"/>
      <c r="DV65" s="1091"/>
      <c r="DW65" s="1092"/>
      <c r="DX65" s="1092"/>
      <c r="DY65" s="1092"/>
      <c r="DZ65" s="1093"/>
      <c r="EA65" s="248"/>
    </row>
    <row r="66" spans="1:131" s="249" customFormat="1" ht="26.25" customHeight="1" x14ac:dyDescent="0.15">
      <c r="A66" s="1094" t="s">
        <v>414</v>
      </c>
      <c r="B66" s="1095"/>
      <c r="C66" s="1095"/>
      <c r="D66" s="1095"/>
      <c r="E66" s="1095"/>
      <c r="F66" s="1095"/>
      <c r="G66" s="1095"/>
      <c r="H66" s="1095"/>
      <c r="I66" s="1095"/>
      <c r="J66" s="1095"/>
      <c r="K66" s="1095"/>
      <c r="L66" s="1095"/>
      <c r="M66" s="1095"/>
      <c r="N66" s="1095"/>
      <c r="O66" s="1095"/>
      <c r="P66" s="1096"/>
      <c r="Q66" s="1100" t="s">
        <v>415</v>
      </c>
      <c r="R66" s="1101"/>
      <c r="S66" s="1101"/>
      <c r="T66" s="1101"/>
      <c r="U66" s="1102"/>
      <c r="V66" s="1100" t="s">
        <v>416</v>
      </c>
      <c r="W66" s="1101"/>
      <c r="X66" s="1101"/>
      <c r="Y66" s="1101"/>
      <c r="Z66" s="1102"/>
      <c r="AA66" s="1100" t="s">
        <v>417</v>
      </c>
      <c r="AB66" s="1101"/>
      <c r="AC66" s="1101"/>
      <c r="AD66" s="1101"/>
      <c r="AE66" s="1102"/>
      <c r="AF66" s="1106" t="s">
        <v>418</v>
      </c>
      <c r="AG66" s="1107"/>
      <c r="AH66" s="1107"/>
      <c r="AI66" s="1107"/>
      <c r="AJ66" s="1108"/>
      <c r="AK66" s="1100" t="s">
        <v>419</v>
      </c>
      <c r="AL66" s="1095"/>
      <c r="AM66" s="1095"/>
      <c r="AN66" s="1095"/>
      <c r="AO66" s="1096"/>
      <c r="AP66" s="1100" t="s">
        <v>420</v>
      </c>
      <c r="AQ66" s="1101"/>
      <c r="AR66" s="1101"/>
      <c r="AS66" s="1101"/>
      <c r="AT66" s="1102"/>
      <c r="AU66" s="1100" t="s">
        <v>421</v>
      </c>
      <c r="AV66" s="1101"/>
      <c r="AW66" s="1101"/>
      <c r="AX66" s="1101"/>
      <c r="AY66" s="1102"/>
      <c r="AZ66" s="1100" t="s">
        <v>379</v>
      </c>
      <c r="BA66" s="1101"/>
      <c r="BB66" s="1101"/>
      <c r="BC66" s="1101"/>
      <c r="BD66" s="1116"/>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7"/>
      <c r="B67" s="1098"/>
      <c r="C67" s="1098"/>
      <c r="D67" s="1098"/>
      <c r="E67" s="1098"/>
      <c r="F67" s="1098"/>
      <c r="G67" s="1098"/>
      <c r="H67" s="1098"/>
      <c r="I67" s="1098"/>
      <c r="J67" s="1098"/>
      <c r="K67" s="1098"/>
      <c r="L67" s="1098"/>
      <c r="M67" s="1098"/>
      <c r="N67" s="1098"/>
      <c r="O67" s="1098"/>
      <c r="P67" s="1099"/>
      <c r="Q67" s="1103"/>
      <c r="R67" s="1104"/>
      <c r="S67" s="1104"/>
      <c r="T67" s="1104"/>
      <c r="U67" s="1105"/>
      <c r="V67" s="1103"/>
      <c r="W67" s="1104"/>
      <c r="X67" s="1104"/>
      <c r="Y67" s="1104"/>
      <c r="Z67" s="1105"/>
      <c r="AA67" s="1103"/>
      <c r="AB67" s="1104"/>
      <c r="AC67" s="1104"/>
      <c r="AD67" s="1104"/>
      <c r="AE67" s="1105"/>
      <c r="AF67" s="1109"/>
      <c r="AG67" s="1110"/>
      <c r="AH67" s="1110"/>
      <c r="AI67" s="1110"/>
      <c r="AJ67" s="1111"/>
      <c r="AK67" s="1112"/>
      <c r="AL67" s="1098"/>
      <c r="AM67" s="1098"/>
      <c r="AN67" s="1098"/>
      <c r="AO67" s="1099"/>
      <c r="AP67" s="1103"/>
      <c r="AQ67" s="1104"/>
      <c r="AR67" s="1104"/>
      <c r="AS67" s="1104"/>
      <c r="AT67" s="1105"/>
      <c r="AU67" s="1103"/>
      <c r="AV67" s="1104"/>
      <c r="AW67" s="1104"/>
      <c r="AX67" s="1104"/>
      <c r="AY67" s="1105"/>
      <c r="AZ67" s="1103"/>
      <c r="BA67" s="1104"/>
      <c r="BB67" s="1104"/>
      <c r="BC67" s="1104"/>
      <c r="BD67" s="1117"/>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5" t="s">
        <v>588</v>
      </c>
      <c r="C68" s="1086"/>
      <c r="D68" s="1086"/>
      <c r="E68" s="1086"/>
      <c r="F68" s="1086"/>
      <c r="G68" s="1086"/>
      <c r="H68" s="1086"/>
      <c r="I68" s="1086"/>
      <c r="J68" s="1086"/>
      <c r="K68" s="1086"/>
      <c r="L68" s="1086"/>
      <c r="M68" s="1086"/>
      <c r="N68" s="1086"/>
      <c r="O68" s="1086"/>
      <c r="P68" s="1087"/>
      <c r="Q68" s="1075">
        <v>1585</v>
      </c>
      <c r="R68" s="1076"/>
      <c r="S68" s="1076"/>
      <c r="T68" s="1076"/>
      <c r="U68" s="1077"/>
      <c r="V68" s="1078">
        <v>1538</v>
      </c>
      <c r="W68" s="1076"/>
      <c r="X68" s="1076"/>
      <c r="Y68" s="1076"/>
      <c r="Z68" s="1077"/>
      <c r="AA68" s="1078">
        <f>Q68-V68</f>
        <v>47</v>
      </c>
      <c r="AB68" s="1076"/>
      <c r="AC68" s="1076"/>
      <c r="AD68" s="1076"/>
      <c r="AE68" s="1077"/>
      <c r="AF68" s="1078">
        <f>AA68</f>
        <v>47</v>
      </c>
      <c r="AG68" s="1076"/>
      <c r="AH68" s="1076"/>
      <c r="AI68" s="1076"/>
      <c r="AJ68" s="1077"/>
      <c r="AK68" s="1078">
        <v>33</v>
      </c>
      <c r="AL68" s="1076"/>
      <c r="AM68" s="1076"/>
      <c r="AN68" s="1076"/>
      <c r="AO68" s="1077"/>
      <c r="AP68" s="1078" t="s">
        <v>589</v>
      </c>
      <c r="AQ68" s="1076"/>
      <c r="AR68" s="1076"/>
      <c r="AS68" s="1076"/>
      <c r="AT68" s="1077"/>
      <c r="AU68" s="1078" t="s">
        <v>589</v>
      </c>
      <c r="AV68" s="1076"/>
      <c r="AW68" s="1076"/>
      <c r="AX68" s="1076"/>
      <c r="AY68" s="1077"/>
      <c r="AZ68" s="1073"/>
      <c r="BA68" s="1073"/>
      <c r="BB68" s="1073"/>
      <c r="BC68" s="1073"/>
      <c r="BD68" s="1074"/>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590</v>
      </c>
      <c r="C69" s="1070"/>
      <c r="D69" s="1070"/>
      <c r="E69" s="1070"/>
      <c r="F69" s="1070"/>
      <c r="G69" s="1070"/>
      <c r="H69" s="1070"/>
      <c r="I69" s="1070"/>
      <c r="J69" s="1070"/>
      <c r="K69" s="1070"/>
      <c r="L69" s="1070"/>
      <c r="M69" s="1070"/>
      <c r="N69" s="1070"/>
      <c r="O69" s="1070"/>
      <c r="P69" s="1071"/>
      <c r="Q69" s="1079">
        <v>35599</v>
      </c>
      <c r="R69" s="1080"/>
      <c r="S69" s="1080"/>
      <c r="T69" s="1080"/>
      <c r="U69" s="1081"/>
      <c r="V69" s="1082">
        <v>34739</v>
      </c>
      <c r="W69" s="1080"/>
      <c r="X69" s="1080"/>
      <c r="Y69" s="1080"/>
      <c r="Z69" s="1081"/>
      <c r="AA69" s="1082">
        <f>Q69-V69</f>
        <v>860</v>
      </c>
      <c r="AB69" s="1080"/>
      <c r="AC69" s="1080"/>
      <c r="AD69" s="1080"/>
      <c r="AE69" s="1081"/>
      <c r="AF69" s="1082">
        <f>AA69</f>
        <v>860</v>
      </c>
      <c r="AG69" s="1080"/>
      <c r="AH69" s="1080"/>
      <c r="AI69" s="1080"/>
      <c r="AJ69" s="1081"/>
      <c r="AK69" s="1082">
        <v>800</v>
      </c>
      <c r="AL69" s="1080"/>
      <c r="AM69" s="1080"/>
      <c r="AN69" s="1080"/>
      <c r="AO69" s="1081"/>
      <c r="AP69" s="1082" t="s">
        <v>589</v>
      </c>
      <c r="AQ69" s="1080"/>
      <c r="AR69" s="1080"/>
      <c r="AS69" s="1080"/>
      <c r="AT69" s="1081"/>
      <c r="AU69" s="1082" t="s">
        <v>589</v>
      </c>
      <c r="AV69" s="1080"/>
      <c r="AW69" s="1080"/>
      <c r="AX69" s="1080"/>
      <c r="AY69" s="1081"/>
      <c r="AZ69" s="1083"/>
      <c r="BA69" s="1083"/>
      <c r="BB69" s="1083"/>
      <c r="BC69" s="1083"/>
      <c r="BD69" s="1084"/>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591</v>
      </c>
      <c r="C70" s="1070"/>
      <c r="D70" s="1070"/>
      <c r="E70" s="1070"/>
      <c r="F70" s="1070"/>
      <c r="G70" s="1070"/>
      <c r="H70" s="1070"/>
      <c r="I70" s="1070"/>
      <c r="J70" s="1070"/>
      <c r="K70" s="1070"/>
      <c r="L70" s="1070"/>
      <c r="M70" s="1070"/>
      <c r="N70" s="1070"/>
      <c r="O70" s="1070"/>
      <c r="P70" s="1071"/>
      <c r="Q70" s="1075">
        <v>311</v>
      </c>
      <c r="R70" s="1076"/>
      <c r="S70" s="1076"/>
      <c r="T70" s="1076"/>
      <c r="U70" s="1077"/>
      <c r="V70" s="1078">
        <v>270</v>
      </c>
      <c r="W70" s="1076"/>
      <c r="X70" s="1076"/>
      <c r="Y70" s="1076"/>
      <c r="Z70" s="1077"/>
      <c r="AA70" s="1078">
        <v>41</v>
      </c>
      <c r="AB70" s="1076"/>
      <c r="AC70" s="1076"/>
      <c r="AD70" s="1076"/>
      <c r="AE70" s="1077"/>
      <c r="AF70" s="1078">
        <v>41</v>
      </c>
      <c r="AG70" s="1076"/>
      <c r="AH70" s="1076"/>
      <c r="AI70" s="1076"/>
      <c r="AJ70" s="1077"/>
      <c r="AK70" s="1066" t="s">
        <v>589</v>
      </c>
      <c r="AL70" s="1066"/>
      <c r="AM70" s="1066"/>
      <c r="AN70" s="1066"/>
      <c r="AO70" s="1066"/>
      <c r="AP70" s="1066" t="s">
        <v>589</v>
      </c>
      <c r="AQ70" s="1066"/>
      <c r="AR70" s="1066"/>
      <c r="AS70" s="1066"/>
      <c r="AT70" s="1066"/>
      <c r="AU70" s="1066" t="s">
        <v>589</v>
      </c>
      <c r="AV70" s="1066"/>
      <c r="AW70" s="1066"/>
      <c r="AX70" s="1066"/>
      <c r="AY70" s="1066"/>
      <c r="AZ70" s="1073"/>
      <c r="BA70" s="1073"/>
      <c r="BB70" s="1073"/>
      <c r="BC70" s="1073"/>
      <c r="BD70" s="1074"/>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592</v>
      </c>
      <c r="C71" s="1070"/>
      <c r="D71" s="1070"/>
      <c r="E71" s="1070"/>
      <c r="F71" s="1070"/>
      <c r="G71" s="1070"/>
      <c r="H71" s="1070"/>
      <c r="I71" s="1070"/>
      <c r="J71" s="1070"/>
      <c r="K71" s="1070"/>
      <c r="L71" s="1070"/>
      <c r="M71" s="1070"/>
      <c r="N71" s="1070"/>
      <c r="O71" s="1070"/>
      <c r="P71" s="1071"/>
      <c r="Q71" s="1075">
        <v>147774</v>
      </c>
      <c r="R71" s="1076"/>
      <c r="S71" s="1076"/>
      <c r="T71" s="1076"/>
      <c r="U71" s="1077"/>
      <c r="V71" s="1078">
        <v>139656</v>
      </c>
      <c r="W71" s="1076"/>
      <c r="X71" s="1076"/>
      <c r="Y71" s="1076"/>
      <c r="Z71" s="1077"/>
      <c r="AA71" s="1078">
        <v>8118</v>
      </c>
      <c r="AB71" s="1076"/>
      <c r="AC71" s="1076"/>
      <c r="AD71" s="1076"/>
      <c r="AE71" s="1077"/>
      <c r="AF71" s="1078">
        <v>8118</v>
      </c>
      <c r="AG71" s="1076"/>
      <c r="AH71" s="1076"/>
      <c r="AI71" s="1076"/>
      <c r="AJ71" s="1077"/>
      <c r="AK71" s="1066" t="s">
        <v>589</v>
      </c>
      <c r="AL71" s="1066"/>
      <c r="AM71" s="1066"/>
      <c r="AN71" s="1066"/>
      <c r="AO71" s="1066"/>
      <c r="AP71" s="1066" t="s">
        <v>589</v>
      </c>
      <c r="AQ71" s="1066"/>
      <c r="AR71" s="1066"/>
      <c r="AS71" s="1066"/>
      <c r="AT71" s="1066"/>
      <c r="AU71" s="1066" t="s">
        <v>589</v>
      </c>
      <c r="AV71" s="1066"/>
      <c r="AW71" s="1066"/>
      <c r="AX71" s="1066"/>
      <c r="AY71" s="1066"/>
      <c r="AZ71" s="1073"/>
      <c r="BA71" s="1073"/>
      <c r="BB71" s="1073"/>
      <c r="BC71" s="1073"/>
      <c r="BD71" s="1074"/>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593</v>
      </c>
      <c r="C72" s="1070"/>
      <c r="D72" s="1070"/>
      <c r="E72" s="1070"/>
      <c r="F72" s="1070"/>
      <c r="G72" s="1070"/>
      <c r="H72" s="1070"/>
      <c r="I72" s="1070"/>
      <c r="J72" s="1070"/>
      <c r="K72" s="1070"/>
      <c r="L72" s="1070"/>
      <c r="M72" s="1070"/>
      <c r="N72" s="1070"/>
      <c r="O72" s="1070"/>
      <c r="P72" s="1071"/>
      <c r="Q72" s="1072">
        <v>157</v>
      </c>
      <c r="R72" s="1066"/>
      <c r="S72" s="1066"/>
      <c r="T72" s="1066"/>
      <c r="U72" s="1066"/>
      <c r="V72" s="1066">
        <v>149</v>
      </c>
      <c r="W72" s="1066"/>
      <c r="X72" s="1066"/>
      <c r="Y72" s="1066"/>
      <c r="Z72" s="1066"/>
      <c r="AA72" s="1066">
        <v>8</v>
      </c>
      <c r="AB72" s="1066"/>
      <c r="AC72" s="1066"/>
      <c r="AD72" s="1066"/>
      <c r="AE72" s="1066"/>
      <c r="AF72" s="1066">
        <v>8</v>
      </c>
      <c r="AG72" s="1066"/>
      <c r="AH72" s="1066"/>
      <c r="AI72" s="1066"/>
      <c r="AJ72" s="1066"/>
      <c r="AK72" s="1066" t="s">
        <v>589</v>
      </c>
      <c r="AL72" s="1066"/>
      <c r="AM72" s="1066"/>
      <c r="AN72" s="1066"/>
      <c r="AO72" s="1066"/>
      <c r="AP72" s="1066" t="s">
        <v>589</v>
      </c>
      <c r="AQ72" s="1066"/>
      <c r="AR72" s="1066"/>
      <c r="AS72" s="1066"/>
      <c r="AT72" s="1066"/>
      <c r="AU72" s="1066" t="s">
        <v>589</v>
      </c>
      <c r="AV72" s="1066"/>
      <c r="AW72" s="1066"/>
      <c r="AX72" s="1066"/>
      <c r="AY72" s="1066"/>
      <c r="AZ72" s="1073"/>
      <c r="BA72" s="1073"/>
      <c r="BB72" s="1073"/>
      <c r="BC72" s="1073"/>
      <c r="BD72" s="1074"/>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594</v>
      </c>
      <c r="C73" s="1070"/>
      <c r="D73" s="1070"/>
      <c r="E73" s="1070"/>
      <c r="F73" s="1070"/>
      <c r="G73" s="1070"/>
      <c r="H73" s="1070"/>
      <c r="I73" s="1070"/>
      <c r="J73" s="1070"/>
      <c r="K73" s="1070"/>
      <c r="L73" s="1070"/>
      <c r="M73" s="1070"/>
      <c r="N73" s="1070"/>
      <c r="O73" s="1070"/>
      <c r="P73" s="1071"/>
      <c r="Q73" s="1072">
        <v>7297</v>
      </c>
      <c r="R73" s="1066"/>
      <c r="S73" s="1066"/>
      <c r="T73" s="1066"/>
      <c r="U73" s="1066"/>
      <c r="V73" s="1066">
        <v>6922</v>
      </c>
      <c r="W73" s="1066"/>
      <c r="X73" s="1066"/>
      <c r="Y73" s="1066"/>
      <c r="Z73" s="1066"/>
      <c r="AA73" s="1066">
        <v>375</v>
      </c>
      <c r="AB73" s="1066"/>
      <c r="AC73" s="1066"/>
      <c r="AD73" s="1066"/>
      <c r="AE73" s="1066"/>
      <c r="AF73" s="1066">
        <v>375</v>
      </c>
      <c r="AG73" s="1066"/>
      <c r="AH73" s="1066"/>
      <c r="AI73" s="1066"/>
      <c r="AJ73" s="1066"/>
      <c r="AK73" s="1066" t="s">
        <v>589</v>
      </c>
      <c r="AL73" s="1066"/>
      <c r="AM73" s="1066"/>
      <c r="AN73" s="1066"/>
      <c r="AO73" s="1066"/>
      <c r="AP73" s="1066" t="s">
        <v>589</v>
      </c>
      <c r="AQ73" s="1066"/>
      <c r="AR73" s="1066"/>
      <c r="AS73" s="1066"/>
      <c r="AT73" s="1066"/>
      <c r="AU73" s="1066" t="s">
        <v>589</v>
      </c>
      <c r="AV73" s="1066"/>
      <c r="AW73" s="1066"/>
      <c r="AX73" s="1066"/>
      <c r="AY73" s="1066"/>
      <c r="AZ73" s="1073"/>
      <c r="BA73" s="1073"/>
      <c r="BB73" s="1073"/>
      <c r="BC73" s="1073"/>
      <c r="BD73" s="1074"/>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595</v>
      </c>
      <c r="C74" s="1070"/>
      <c r="D74" s="1070"/>
      <c r="E74" s="1070"/>
      <c r="F74" s="1070"/>
      <c r="G74" s="1070"/>
      <c r="H74" s="1070"/>
      <c r="I74" s="1070"/>
      <c r="J74" s="1070"/>
      <c r="K74" s="1070"/>
      <c r="L74" s="1070"/>
      <c r="M74" s="1070"/>
      <c r="N74" s="1070"/>
      <c r="O74" s="1070"/>
      <c r="P74" s="1071"/>
      <c r="Q74" s="1072">
        <v>889</v>
      </c>
      <c r="R74" s="1066"/>
      <c r="S74" s="1066"/>
      <c r="T74" s="1066"/>
      <c r="U74" s="1066"/>
      <c r="V74" s="1066">
        <v>841</v>
      </c>
      <c r="W74" s="1066"/>
      <c r="X74" s="1066"/>
      <c r="Y74" s="1066"/>
      <c r="Z74" s="1066"/>
      <c r="AA74" s="1066">
        <v>48</v>
      </c>
      <c r="AB74" s="1066"/>
      <c r="AC74" s="1066"/>
      <c r="AD74" s="1066"/>
      <c r="AE74" s="1066"/>
      <c r="AF74" s="1066">
        <v>18</v>
      </c>
      <c r="AG74" s="1066"/>
      <c r="AH74" s="1066"/>
      <c r="AI74" s="1066"/>
      <c r="AJ74" s="1066"/>
      <c r="AK74" s="1066">
        <v>20</v>
      </c>
      <c r="AL74" s="1066"/>
      <c r="AM74" s="1066"/>
      <c r="AN74" s="1066"/>
      <c r="AO74" s="1066"/>
      <c r="AP74" s="1066">
        <v>1027</v>
      </c>
      <c r="AQ74" s="1066"/>
      <c r="AR74" s="1066"/>
      <c r="AS74" s="1066"/>
      <c r="AT74" s="1066"/>
      <c r="AU74" s="1066" t="s">
        <v>589</v>
      </c>
      <c r="AV74" s="1066"/>
      <c r="AW74" s="1066"/>
      <c r="AX74" s="1066"/>
      <c r="AY74" s="1066"/>
      <c r="AZ74" s="1073" t="s">
        <v>596</v>
      </c>
      <c r="BA74" s="1073"/>
      <c r="BB74" s="1073"/>
      <c r="BC74" s="1073"/>
      <c r="BD74" s="1074"/>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597</v>
      </c>
      <c r="C75" s="1070"/>
      <c r="D75" s="1070"/>
      <c r="E75" s="1070"/>
      <c r="F75" s="1070"/>
      <c r="G75" s="1070"/>
      <c r="H75" s="1070"/>
      <c r="I75" s="1070"/>
      <c r="J75" s="1070"/>
      <c r="K75" s="1070"/>
      <c r="L75" s="1070"/>
      <c r="M75" s="1070"/>
      <c r="N75" s="1070"/>
      <c r="O75" s="1070"/>
      <c r="P75" s="1071"/>
      <c r="Q75" s="1072">
        <v>0</v>
      </c>
      <c r="R75" s="1066"/>
      <c r="S75" s="1066"/>
      <c r="T75" s="1066"/>
      <c r="U75" s="1066"/>
      <c r="V75" s="1066">
        <v>18</v>
      </c>
      <c r="W75" s="1066"/>
      <c r="X75" s="1066"/>
      <c r="Y75" s="1066"/>
      <c r="Z75" s="1066"/>
      <c r="AA75" s="1066">
        <v>-18</v>
      </c>
      <c r="AB75" s="1066"/>
      <c r="AC75" s="1066"/>
      <c r="AD75" s="1066"/>
      <c r="AE75" s="1066"/>
      <c r="AF75" s="1066">
        <v>-18</v>
      </c>
      <c r="AG75" s="1066"/>
      <c r="AH75" s="1066"/>
      <c r="AI75" s="1066"/>
      <c r="AJ75" s="1066"/>
      <c r="AK75" s="1066">
        <v>0</v>
      </c>
      <c r="AL75" s="1066"/>
      <c r="AM75" s="1066"/>
      <c r="AN75" s="1066"/>
      <c r="AO75" s="1066"/>
      <c r="AP75" s="1066">
        <v>54</v>
      </c>
      <c r="AQ75" s="1066"/>
      <c r="AR75" s="1066"/>
      <c r="AS75" s="1066"/>
      <c r="AT75" s="1066"/>
      <c r="AU75" s="1066" t="s">
        <v>589</v>
      </c>
      <c r="AV75" s="1066"/>
      <c r="AW75" s="1066"/>
      <c r="AX75" s="1066"/>
      <c r="AY75" s="1066"/>
      <c r="AZ75" s="1073"/>
      <c r="BA75" s="1073"/>
      <c r="BB75" s="1073"/>
      <c r="BC75" s="1073"/>
      <c r="BD75" s="1074"/>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598</v>
      </c>
      <c r="C76" s="1070"/>
      <c r="D76" s="1070"/>
      <c r="E76" s="1070"/>
      <c r="F76" s="1070"/>
      <c r="G76" s="1070"/>
      <c r="H76" s="1070"/>
      <c r="I76" s="1070"/>
      <c r="J76" s="1070"/>
      <c r="K76" s="1070"/>
      <c r="L76" s="1070"/>
      <c r="M76" s="1070"/>
      <c r="N76" s="1070"/>
      <c r="O76" s="1070"/>
      <c r="P76" s="1071"/>
      <c r="Q76" s="1072">
        <v>1339</v>
      </c>
      <c r="R76" s="1066"/>
      <c r="S76" s="1066"/>
      <c r="T76" s="1066"/>
      <c r="U76" s="1066"/>
      <c r="V76" s="1066">
        <v>1310</v>
      </c>
      <c r="W76" s="1066"/>
      <c r="X76" s="1066"/>
      <c r="Y76" s="1066"/>
      <c r="Z76" s="1066"/>
      <c r="AA76" s="1066">
        <v>29</v>
      </c>
      <c r="AB76" s="1066"/>
      <c r="AC76" s="1066"/>
      <c r="AD76" s="1066"/>
      <c r="AE76" s="1066"/>
      <c r="AF76" s="1066">
        <v>29</v>
      </c>
      <c r="AG76" s="1066"/>
      <c r="AH76" s="1066"/>
      <c r="AI76" s="1066"/>
      <c r="AJ76" s="1066"/>
      <c r="AK76" s="1066">
        <v>97</v>
      </c>
      <c r="AL76" s="1066"/>
      <c r="AM76" s="1066"/>
      <c r="AN76" s="1066"/>
      <c r="AO76" s="1066"/>
      <c r="AP76" s="1066">
        <v>971</v>
      </c>
      <c r="AQ76" s="1066"/>
      <c r="AR76" s="1066"/>
      <c r="AS76" s="1066"/>
      <c r="AT76" s="1066"/>
      <c r="AU76" s="1066" t="s">
        <v>589</v>
      </c>
      <c r="AV76" s="1066"/>
      <c r="AW76" s="1066"/>
      <c r="AX76" s="1066"/>
      <c r="AY76" s="1066"/>
      <c r="AZ76" s="1073" t="s">
        <v>596</v>
      </c>
      <c r="BA76" s="1073"/>
      <c r="BB76" s="1073"/>
      <c r="BC76" s="1073"/>
      <c r="BD76" s="1074"/>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599</v>
      </c>
      <c r="C77" s="1070"/>
      <c r="D77" s="1070"/>
      <c r="E77" s="1070"/>
      <c r="F77" s="1070"/>
      <c r="G77" s="1070"/>
      <c r="H77" s="1070"/>
      <c r="I77" s="1070"/>
      <c r="J77" s="1070"/>
      <c r="K77" s="1070"/>
      <c r="L77" s="1070"/>
      <c r="M77" s="1070"/>
      <c r="N77" s="1070"/>
      <c r="O77" s="1070"/>
      <c r="P77" s="1071"/>
      <c r="Q77" s="1072">
        <v>761</v>
      </c>
      <c r="R77" s="1066"/>
      <c r="S77" s="1066"/>
      <c r="T77" s="1066"/>
      <c r="U77" s="1066"/>
      <c r="V77" s="1066">
        <v>733</v>
      </c>
      <c r="W77" s="1066"/>
      <c r="X77" s="1066"/>
      <c r="Y77" s="1066"/>
      <c r="Z77" s="1066"/>
      <c r="AA77" s="1066">
        <v>28</v>
      </c>
      <c r="AB77" s="1066"/>
      <c r="AC77" s="1066"/>
      <c r="AD77" s="1066"/>
      <c r="AE77" s="1066"/>
      <c r="AF77" s="1066">
        <v>28</v>
      </c>
      <c r="AG77" s="1066"/>
      <c r="AH77" s="1066"/>
      <c r="AI77" s="1066"/>
      <c r="AJ77" s="1066"/>
      <c r="AK77" s="1066">
        <v>24</v>
      </c>
      <c r="AL77" s="1066"/>
      <c r="AM77" s="1066"/>
      <c r="AN77" s="1066"/>
      <c r="AO77" s="1066"/>
      <c r="AP77" s="1066">
        <v>505</v>
      </c>
      <c r="AQ77" s="1066"/>
      <c r="AR77" s="1066"/>
      <c r="AS77" s="1066"/>
      <c r="AT77" s="1066"/>
      <c r="AU77" s="1066" t="s">
        <v>589</v>
      </c>
      <c r="AV77" s="1066"/>
      <c r="AW77" s="1066"/>
      <c r="AX77" s="1066"/>
      <c r="AY77" s="1066"/>
      <c r="AZ77" s="1073" t="s">
        <v>596</v>
      </c>
      <c r="BA77" s="1073"/>
      <c r="BB77" s="1073"/>
      <c r="BC77" s="1073"/>
      <c r="BD77" s="1074"/>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600</v>
      </c>
      <c r="C78" s="1070"/>
      <c r="D78" s="1070"/>
      <c r="E78" s="1070"/>
      <c r="F78" s="1070"/>
      <c r="G78" s="1070"/>
      <c r="H78" s="1070"/>
      <c r="I78" s="1070"/>
      <c r="J78" s="1070"/>
      <c r="K78" s="1070"/>
      <c r="L78" s="1070"/>
      <c r="M78" s="1070"/>
      <c r="N78" s="1070"/>
      <c r="O78" s="1070"/>
      <c r="P78" s="1071"/>
      <c r="Q78" s="1072">
        <v>238</v>
      </c>
      <c r="R78" s="1066"/>
      <c r="S78" s="1066"/>
      <c r="T78" s="1066"/>
      <c r="U78" s="1066"/>
      <c r="V78" s="1066">
        <v>233</v>
      </c>
      <c r="W78" s="1066"/>
      <c r="X78" s="1066"/>
      <c r="Y78" s="1066"/>
      <c r="Z78" s="1066"/>
      <c r="AA78" s="1066">
        <v>5</v>
      </c>
      <c r="AB78" s="1066"/>
      <c r="AC78" s="1066"/>
      <c r="AD78" s="1066"/>
      <c r="AE78" s="1066"/>
      <c r="AF78" s="1066">
        <v>5</v>
      </c>
      <c r="AG78" s="1066"/>
      <c r="AH78" s="1066"/>
      <c r="AI78" s="1066"/>
      <c r="AJ78" s="1066"/>
      <c r="AK78" s="1066">
        <v>14</v>
      </c>
      <c r="AL78" s="1066"/>
      <c r="AM78" s="1066"/>
      <c r="AN78" s="1066"/>
      <c r="AO78" s="1066"/>
      <c r="AP78" s="1066">
        <v>181</v>
      </c>
      <c r="AQ78" s="1066"/>
      <c r="AR78" s="1066"/>
      <c r="AS78" s="1066"/>
      <c r="AT78" s="1066"/>
      <c r="AU78" s="1066" t="s">
        <v>589</v>
      </c>
      <c r="AV78" s="1066"/>
      <c r="AW78" s="1066"/>
      <c r="AX78" s="1066"/>
      <c r="AY78" s="1066"/>
      <c r="AZ78" s="1073" t="s">
        <v>596</v>
      </c>
      <c r="BA78" s="1073"/>
      <c r="BB78" s="1073"/>
      <c r="BC78" s="1073"/>
      <c r="BD78" s="1074"/>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601</v>
      </c>
      <c r="C79" s="1070"/>
      <c r="D79" s="1070"/>
      <c r="E79" s="1070"/>
      <c r="F79" s="1070"/>
      <c r="G79" s="1070"/>
      <c r="H79" s="1070"/>
      <c r="I79" s="1070"/>
      <c r="J79" s="1070"/>
      <c r="K79" s="1070"/>
      <c r="L79" s="1070"/>
      <c r="M79" s="1070"/>
      <c r="N79" s="1070"/>
      <c r="O79" s="1070"/>
      <c r="P79" s="1071"/>
      <c r="Q79" s="1072">
        <v>11</v>
      </c>
      <c r="R79" s="1066"/>
      <c r="S79" s="1066"/>
      <c r="T79" s="1066"/>
      <c r="U79" s="1066"/>
      <c r="V79" s="1066">
        <v>7</v>
      </c>
      <c r="W79" s="1066"/>
      <c r="X79" s="1066"/>
      <c r="Y79" s="1066"/>
      <c r="Z79" s="1066"/>
      <c r="AA79" s="1066">
        <v>4</v>
      </c>
      <c r="AB79" s="1066"/>
      <c r="AC79" s="1066"/>
      <c r="AD79" s="1066"/>
      <c r="AE79" s="1066"/>
      <c r="AF79" s="1066">
        <v>4</v>
      </c>
      <c r="AG79" s="1066"/>
      <c r="AH79" s="1066"/>
      <c r="AI79" s="1066"/>
      <c r="AJ79" s="1066"/>
      <c r="AK79" s="1066">
        <v>0</v>
      </c>
      <c r="AL79" s="1066"/>
      <c r="AM79" s="1066"/>
      <c r="AN79" s="1066"/>
      <c r="AO79" s="1066"/>
      <c r="AP79" s="1066" t="s">
        <v>589</v>
      </c>
      <c r="AQ79" s="1066"/>
      <c r="AR79" s="1066"/>
      <c r="AS79" s="1066"/>
      <c r="AT79" s="1066"/>
      <c r="AU79" s="1066" t="s">
        <v>589</v>
      </c>
      <c r="AV79" s="1066"/>
      <c r="AW79" s="1066"/>
      <c r="AX79" s="1066"/>
      <c r="AY79" s="1066"/>
      <c r="AZ79" s="1073"/>
      <c r="BA79" s="1073"/>
      <c r="BB79" s="1073"/>
      <c r="BC79" s="1073"/>
      <c r="BD79" s="1074"/>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602</v>
      </c>
      <c r="C80" s="1070"/>
      <c r="D80" s="1070"/>
      <c r="E80" s="1070"/>
      <c r="F80" s="1070"/>
      <c r="G80" s="1070"/>
      <c r="H80" s="1070"/>
      <c r="I80" s="1070"/>
      <c r="J80" s="1070"/>
      <c r="K80" s="1070"/>
      <c r="L80" s="1070"/>
      <c r="M80" s="1070"/>
      <c r="N80" s="1070"/>
      <c r="O80" s="1070"/>
      <c r="P80" s="1071"/>
      <c r="Q80" s="1072">
        <v>88</v>
      </c>
      <c r="R80" s="1066"/>
      <c r="S80" s="1066"/>
      <c r="T80" s="1066"/>
      <c r="U80" s="1066"/>
      <c r="V80" s="1066">
        <v>80</v>
      </c>
      <c r="W80" s="1066"/>
      <c r="X80" s="1066"/>
      <c r="Y80" s="1066"/>
      <c r="Z80" s="1066"/>
      <c r="AA80" s="1066">
        <v>8</v>
      </c>
      <c r="AB80" s="1066"/>
      <c r="AC80" s="1066"/>
      <c r="AD80" s="1066"/>
      <c r="AE80" s="1066"/>
      <c r="AF80" s="1066">
        <v>8</v>
      </c>
      <c r="AG80" s="1066"/>
      <c r="AH80" s="1066"/>
      <c r="AI80" s="1066"/>
      <c r="AJ80" s="1066"/>
      <c r="AK80" s="1066" t="s">
        <v>589</v>
      </c>
      <c r="AL80" s="1066"/>
      <c r="AM80" s="1066"/>
      <c r="AN80" s="1066"/>
      <c r="AO80" s="1066"/>
      <c r="AP80" s="1066" t="s">
        <v>589</v>
      </c>
      <c r="AQ80" s="1066"/>
      <c r="AR80" s="1066"/>
      <c r="AS80" s="1066"/>
      <c r="AT80" s="1066"/>
      <c r="AU80" s="1066" t="s">
        <v>589</v>
      </c>
      <c r="AV80" s="1066"/>
      <c r="AW80" s="1066"/>
      <c r="AX80" s="1066"/>
      <c r="AY80" s="1066"/>
      <c r="AZ80" s="1073"/>
      <c r="BA80" s="1073"/>
      <c r="BB80" s="1073"/>
      <c r="BC80" s="1073"/>
      <c r="BD80" s="1074"/>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t="s">
        <v>603</v>
      </c>
      <c r="C81" s="1070"/>
      <c r="D81" s="1070"/>
      <c r="E81" s="1070"/>
      <c r="F81" s="1070"/>
      <c r="G81" s="1070"/>
      <c r="H81" s="1070"/>
      <c r="I81" s="1070"/>
      <c r="J81" s="1070"/>
      <c r="K81" s="1070"/>
      <c r="L81" s="1070"/>
      <c r="M81" s="1070"/>
      <c r="N81" s="1070"/>
      <c r="O81" s="1070"/>
      <c r="P81" s="1071"/>
      <c r="Q81" s="1072">
        <v>8</v>
      </c>
      <c r="R81" s="1066"/>
      <c r="S81" s="1066"/>
      <c r="T81" s="1066"/>
      <c r="U81" s="1066"/>
      <c r="V81" s="1066">
        <v>8</v>
      </c>
      <c r="W81" s="1066"/>
      <c r="X81" s="1066"/>
      <c r="Y81" s="1066"/>
      <c r="Z81" s="1066"/>
      <c r="AA81" s="1066">
        <v>0</v>
      </c>
      <c r="AB81" s="1066"/>
      <c r="AC81" s="1066"/>
      <c r="AD81" s="1066"/>
      <c r="AE81" s="1066"/>
      <c r="AF81" s="1066">
        <v>0</v>
      </c>
      <c r="AG81" s="1066"/>
      <c r="AH81" s="1066"/>
      <c r="AI81" s="1066"/>
      <c r="AJ81" s="1066"/>
      <c r="AK81" s="1066" t="s">
        <v>589</v>
      </c>
      <c r="AL81" s="1066"/>
      <c r="AM81" s="1066"/>
      <c r="AN81" s="1066"/>
      <c r="AO81" s="1066"/>
      <c r="AP81" s="1066" t="s">
        <v>589</v>
      </c>
      <c r="AQ81" s="1066"/>
      <c r="AR81" s="1066"/>
      <c r="AS81" s="1066"/>
      <c r="AT81" s="1066"/>
      <c r="AU81" s="1066" t="s">
        <v>589</v>
      </c>
      <c r="AV81" s="1066"/>
      <c r="AW81" s="1066"/>
      <c r="AX81" s="1066"/>
      <c r="AY81" s="1066"/>
      <c r="AZ81" s="1073"/>
      <c r="BA81" s="1073"/>
      <c r="BB81" s="1073"/>
      <c r="BC81" s="1073"/>
      <c r="BD81" s="1074"/>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t="s">
        <v>604</v>
      </c>
      <c r="C82" s="1070"/>
      <c r="D82" s="1070"/>
      <c r="E82" s="1070"/>
      <c r="F82" s="1070"/>
      <c r="G82" s="1070"/>
      <c r="H82" s="1070"/>
      <c r="I82" s="1070"/>
      <c r="J82" s="1070"/>
      <c r="K82" s="1070"/>
      <c r="L82" s="1070"/>
      <c r="M82" s="1070"/>
      <c r="N82" s="1070"/>
      <c r="O82" s="1070"/>
      <c r="P82" s="1071"/>
      <c r="Q82" s="1072">
        <v>176</v>
      </c>
      <c r="R82" s="1066"/>
      <c r="S82" s="1066"/>
      <c r="T82" s="1066"/>
      <c r="U82" s="1066"/>
      <c r="V82" s="1066">
        <v>146</v>
      </c>
      <c r="W82" s="1066"/>
      <c r="X82" s="1066"/>
      <c r="Y82" s="1066"/>
      <c r="Z82" s="1066"/>
      <c r="AA82" s="1066">
        <v>30</v>
      </c>
      <c r="AB82" s="1066"/>
      <c r="AC82" s="1066"/>
      <c r="AD82" s="1066"/>
      <c r="AE82" s="1066"/>
      <c r="AF82" s="1066">
        <v>26</v>
      </c>
      <c r="AG82" s="1066"/>
      <c r="AH82" s="1066"/>
      <c r="AI82" s="1066"/>
      <c r="AJ82" s="1066"/>
      <c r="AK82" s="1066" t="s">
        <v>589</v>
      </c>
      <c r="AL82" s="1066"/>
      <c r="AM82" s="1066"/>
      <c r="AN82" s="1066"/>
      <c r="AO82" s="1066"/>
      <c r="AP82" s="1066" t="s">
        <v>589</v>
      </c>
      <c r="AQ82" s="1066"/>
      <c r="AR82" s="1066"/>
      <c r="AS82" s="1066"/>
      <c r="AT82" s="1066"/>
      <c r="AU82" s="1066" t="s">
        <v>589</v>
      </c>
      <c r="AV82" s="1066"/>
      <c r="AW82" s="1066"/>
      <c r="AX82" s="1066"/>
      <c r="AY82" s="1066"/>
      <c r="AZ82" s="1073"/>
      <c r="BA82" s="1073"/>
      <c r="BB82" s="1073"/>
      <c r="BC82" s="1073"/>
      <c r="BD82" s="1074"/>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t="s">
        <v>605</v>
      </c>
      <c r="C83" s="1070"/>
      <c r="D83" s="1070"/>
      <c r="E83" s="1070"/>
      <c r="F83" s="1070"/>
      <c r="G83" s="1070"/>
      <c r="H83" s="1070"/>
      <c r="I83" s="1070"/>
      <c r="J83" s="1070"/>
      <c r="K83" s="1070"/>
      <c r="L83" s="1070"/>
      <c r="M83" s="1070"/>
      <c r="N83" s="1070"/>
      <c r="O83" s="1070"/>
      <c r="P83" s="1071"/>
      <c r="Q83" s="1072">
        <v>263</v>
      </c>
      <c r="R83" s="1066"/>
      <c r="S83" s="1066"/>
      <c r="T83" s="1066"/>
      <c r="U83" s="1066"/>
      <c r="V83" s="1066">
        <v>243</v>
      </c>
      <c r="W83" s="1066"/>
      <c r="X83" s="1066"/>
      <c r="Y83" s="1066"/>
      <c r="Z83" s="1066"/>
      <c r="AA83" s="1066">
        <v>20</v>
      </c>
      <c r="AB83" s="1066"/>
      <c r="AC83" s="1066"/>
      <c r="AD83" s="1066"/>
      <c r="AE83" s="1066"/>
      <c r="AF83" s="1066">
        <v>20</v>
      </c>
      <c r="AG83" s="1066"/>
      <c r="AH83" s="1066"/>
      <c r="AI83" s="1066"/>
      <c r="AJ83" s="1066"/>
      <c r="AK83" s="1066" t="s">
        <v>589</v>
      </c>
      <c r="AL83" s="1066"/>
      <c r="AM83" s="1066"/>
      <c r="AN83" s="1066"/>
      <c r="AO83" s="1066"/>
      <c r="AP83" s="1066">
        <v>853</v>
      </c>
      <c r="AQ83" s="1066"/>
      <c r="AR83" s="1066"/>
      <c r="AS83" s="1066"/>
      <c r="AT83" s="1066"/>
      <c r="AU83" s="1066" t="s">
        <v>589</v>
      </c>
      <c r="AV83" s="1066"/>
      <c r="AW83" s="1066"/>
      <c r="AX83" s="1066"/>
      <c r="AY83" s="1066"/>
      <c r="AZ83" s="1073"/>
      <c r="BA83" s="1073"/>
      <c r="BB83" s="1073"/>
      <c r="BC83" s="1073"/>
      <c r="BD83" s="1074"/>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391</v>
      </c>
      <c r="B88" s="1039" t="s">
        <v>422</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423</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424</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425</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428</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429</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430</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431</v>
      </c>
      <c r="AB109" s="989"/>
      <c r="AC109" s="989"/>
      <c r="AD109" s="989"/>
      <c r="AE109" s="990"/>
      <c r="AF109" s="991" t="s">
        <v>432</v>
      </c>
      <c r="AG109" s="989"/>
      <c r="AH109" s="989"/>
      <c r="AI109" s="989"/>
      <c r="AJ109" s="990"/>
      <c r="AK109" s="991" t="s">
        <v>307</v>
      </c>
      <c r="AL109" s="989"/>
      <c r="AM109" s="989"/>
      <c r="AN109" s="989"/>
      <c r="AO109" s="990"/>
      <c r="AP109" s="991" t="s">
        <v>433</v>
      </c>
      <c r="AQ109" s="989"/>
      <c r="AR109" s="989"/>
      <c r="AS109" s="989"/>
      <c r="AT109" s="1020"/>
      <c r="AU109" s="988" t="s">
        <v>430</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431</v>
      </c>
      <c r="BR109" s="989"/>
      <c r="BS109" s="989"/>
      <c r="BT109" s="989"/>
      <c r="BU109" s="990"/>
      <c r="BV109" s="991" t="s">
        <v>432</v>
      </c>
      <c r="BW109" s="989"/>
      <c r="BX109" s="989"/>
      <c r="BY109" s="989"/>
      <c r="BZ109" s="990"/>
      <c r="CA109" s="991" t="s">
        <v>307</v>
      </c>
      <c r="CB109" s="989"/>
      <c r="CC109" s="989"/>
      <c r="CD109" s="989"/>
      <c r="CE109" s="990"/>
      <c r="CF109" s="1027" t="s">
        <v>433</v>
      </c>
      <c r="CG109" s="1027"/>
      <c r="CH109" s="1027"/>
      <c r="CI109" s="1027"/>
      <c r="CJ109" s="1027"/>
      <c r="CK109" s="991" t="s">
        <v>434</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431</v>
      </c>
      <c r="DH109" s="989"/>
      <c r="DI109" s="989"/>
      <c r="DJ109" s="989"/>
      <c r="DK109" s="990"/>
      <c r="DL109" s="991" t="s">
        <v>432</v>
      </c>
      <c r="DM109" s="989"/>
      <c r="DN109" s="989"/>
      <c r="DO109" s="989"/>
      <c r="DP109" s="990"/>
      <c r="DQ109" s="991" t="s">
        <v>307</v>
      </c>
      <c r="DR109" s="989"/>
      <c r="DS109" s="989"/>
      <c r="DT109" s="989"/>
      <c r="DU109" s="990"/>
      <c r="DV109" s="991" t="s">
        <v>433</v>
      </c>
      <c r="DW109" s="989"/>
      <c r="DX109" s="989"/>
      <c r="DY109" s="989"/>
      <c r="DZ109" s="1020"/>
    </row>
    <row r="110" spans="1:131" s="248" customFormat="1" ht="26.25" customHeight="1" x14ac:dyDescent="0.15">
      <c r="A110" s="891" t="s">
        <v>435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133063</v>
      </c>
      <c r="AB110" s="982"/>
      <c r="AC110" s="982"/>
      <c r="AD110" s="982"/>
      <c r="AE110" s="983"/>
      <c r="AF110" s="984">
        <v>149077</v>
      </c>
      <c r="AG110" s="982"/>
      <c r="AH110" s="982"/>
      <c r="AI110" s="982"/>
      <c r="AJ110" s="983"/>
      <c r="AK110" s="984">
        <v>153673</v>
      </c>
      <c r="AL110" s="982"/>
      <c r="AM110" s="982"/>
      <c r="AN110" s="982"/>
      <c r="AO110" s="983"/>
      <c r="AP110" s="985">
        <v>24.4</v>
      </c>
      <c r="AQ110" s="986"/>
      <c r="AR110" s="986"/>
      <c r="AS110" s="986"/>
      <c r="AT110" s="987"/>
      <c r="AU110" s="1021" t="s">
        <v>73</v>
      </c>
      <c r="AV110" s="1022"/>
      <c r="AW110" s="1022"/>
      <c r="AX110" s="1022"/>
      <c r="AY110" s="1022"/>
      <c r="AZ110" s="947" t="s">
        <v>436</v>
      </c>
      <c r="BA110" s="892"/>
      <c r="BB110" s="892"/>
      <c r="BC110" s="892"/>
      <c r="BD110" s="892"/>
      <c r="BE110" s="892"/>
      <c r="BF110" s="892"/>
      <c r="BG110" s="892"/>
      <c r="BH110" s="892"/>
      <c r="BI110" s="892"/>
      <c r="BJ110" s="892"/>
      <c r="BK110" s="892"/>
      <c r="BL110" s="892"/>
      <c r="BM110" s="892"/>
      <c r="BN110" s="892"/>
      <c r="BO110" s="892"/>
      <c r="BP110" s="893"/>
      <c r="BQ110" s="948">
        <v>1567290</v>
      </c>
      <c r="BR110" s="929"/>
      <c r="BS110" s="929"/>
      <c r="BT110" s="929"/>
      <c r="BU110" s="929"/>
      <c r="BV110" s="929">
        <v>1486124</v>
      </c>
      <c r="BW110" s="929"/>
      <c r="BX110" s="929"/>
      <c r="BY110" s="929"/>
      <c r="BZ110" s="929"/>
      <c r="CA110" s="929">
        <v>1338319</v>
      </c>
      <c r="CB110" s="929"/>
      <c r="CC110" s="929"/>
      <c r="CD110" s="929"/>
      <c r="CE110" s="929"/>
      <c r="CF110" s="953">
        <v>212.7</v>
      </c>
      <c r="CG110" s="954"/>
      <c r="CH110" s="954"/>
      <c r="CI110" s="954"/>
      <c r="CJ110" s="954"/>
      <c r="CK110" s="1017" t="s">
        <v>437</v>
      </c>
      <c r="CL110" s="903"/>
      <c r="CM110" s="978" t="s">
        <v>438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439</v>
      </c>
      <c r="DH110" s="929"/>
      <c r="DI110" s="929"/>
      <c r="DJ110" s="929"/>
      <c r="DK110" s="929"/>
      <c r="DL110" s="929" t="s">
        <v>439</v>
      </c>
      <c r="DM110" s="929"/>
      <c r="DN110" s="929"/>
      <c r="DO110" s="929"/>
      <c r="DP110" s="929"/>
      <c r="DQ110" s="929" t="s">
        <v>148</v>
      </c>
      <c r="DR110" s="929"/>
      <c r="DS110" s="929"/>
      <c r="DT110" s="929"/>
      <c r="DU110" s="929"/>
      <c r="DV110" s="930" t="s">
        <v>440</v>
      </c>
      <c r="DW110" s="930"/>
      <c r="DX110" s="930"/>
      <c r="DY110" s="930"/>
      <c r="DZ110" s="931"/>
    </row>
    <row r="111" spans="1:131" s="248" customFormat="1" ht="26.25" customHeight="1" x14ac:dyDescent="0.15">
      <c r="A111" s="858" t="s">
        <v>441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442</v>
      </c>
      <c r="AB111" s="1010"/>
      <c r="AC111" s="1010"/>
      <c r="AD111" s="1010"/>
      <c r="AE111" s="1011"/>
      <c r="AF111" s="1012" t="s">
        <v>443</v>
      </c>
      <c r="AG111" s="1010"/>
      <c r="AH111" s="1010"/>
      <c r="AI111" s="1010"/>
      <c r="AJ111" s="1011"/>
      <c r="AK111" s="1012" t="s">
        <v>444</v>
      </c>
      <c r="AL111" s="1010"/>
      <c r="AM111" s="1010"/>
      <c r="AN111" s="1010"/>
      <c r="AO111" s="1011"/>
      <c r="AP111" s="1013" t="s">
        <v>445</v>
      </c>
      <c r="AQ111" s="1014"/>
      <c r="AR111" s="1014"/>
      <c r="AS111" s="1014"/>
      <c r="AT111" s="1015"/>
      <c r="AU111" s="1023"/>
      <c r="AV111" s="1024"/>
      <c r="AW111" s="1024"/>
      <c r="AX111" s="1024"/>
      <c r="AY111" s="1024"/>
      <c r="AZ111" s="899" t="s">
        <v>446</v>
      </c>
      <c r="BA111" s="834"/>
      <c r="BB111" s="834"/>
      <c r="BC111" s="834"/>
      <c r="BD111" s="834"/>
      <c r="BE111" s="834"/>
      <c r="BF111" s="834"/>
      <c r="BG111" s="834"/>
      <c r="BH111" s="834"/>
      <c r="BI111" s="834"/>
      <c r="BJ111" s="834"/>
      <c r="BK111" s="834"/>
      <c r="BL111" s="834"/>
      <c r="BM111" s="834"/>
      <c r="BN111" s="834"/>
      <c r="BO111" s="834"/>
      <c r="BP111" s="835"/>
      <c r="BQ111" s="900" t="s">
        <v>148</v>
      </c>
      <c r="BR111" s="901"/>
      <c r="BS111" s="901"/>
      <c r="BT111" s="901"/>
      <c r="BU111" s="901"/>
      <c r="BV111" s="901" t="s">
        <v>148</v>
      </c>
      <c r="BW111" s="901"/>
      <c r="BX111" s="901"/>
      <c r="BY111" s="901"/>
      <c r="BZ111" s="901"/>
      <c r="CA111" s="901" t="s">
        <v>148</v>
      </c>
      <c r="CB111" s="901"/>
      <c r="CC111" s="901"/>
      <c r="CD111" s="901"/>
      <c r="CE111" s="901"/>
      <c r="CF111" s="962" t="s">
        <v>439</v>
      </c>
      <c r="CG111" s="963"/>
      <c r="CH111" s="963"/>
      <c r="CI111" s="963"/>
      <c r="CJ111" s="963"/>
      <c r="CK111" s="1018"/>
      <c r="CL111" s="905"/>
      <c r="CM111" s="908" t="s">
        <v>447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448</v>
      </c>
      <c r="DH111" s="901"/>
      <c r="DI111" s="901"/>
      <c r="DJ111" s="901"/>
      <c r="DK111" s="901"/>
      <c r="DL111" s="901" t="s">
        <v>449</v>
      </c>
      <c r="DM111" s="901"/>
      <c r="DN111" s="901"/>
      <c r="DO111" s="901"/>
      <c r="DP111" s="901"/>
      <c r="DQ111" s="901" t="s">
        <v>439</v>
      </c>
      <c r="DR111" s="901"/>
      <c r="DS111" s="901"/>
      <c r="DT111" s="901"/>
      <c r="DU111" s="901"/>
      <c r="DV111" s="878" t="s">
        <v>148</v>
      </c>
      <c r="DW111" s="878"/>
      <c r="DX111" s="878"/>
      <c r="DY111" s="878"/>
      <c r="DZ111" s="879"/>
    </row>
    <row r="112" spans="1:131" s="248" customFormat="1" ht="26.25" customHeight="1" x14ac:dyDescent="0.15">
      <c r="A112" s="1003" t="s">
        <v>450</v>
      </c>
      <c r="B112" s="1004"/>
      <c r="C112" s="834" t="s">
        <v>451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449</v>
      </c>
      <c r="AB112" s="864"/>
      <c r="AC112" s="864"/>
      <c r="AD112" s="864"/>
      <c r="AE112" s="865"/>
      <c r="AF112" s="866" t="s">
        <v>439</v>
      </c>
      <c r="AG112" s="864"/>
      <c r="AH112" s="864"/>
      <c r="AI112" s="864"/>
      <c r="AJ112" s="865"/>
      <c r="AK112" s="866" t="s">
        <v>448</v>
      </c>
      <c r="AL112" s="864"/>
      <c r="AM112" s="864"/>
      <c r="AN112" s="864"/>
      <c r="AO112" s="865"/>
      <c r="AP112" s="911" t="s">
        <v>442</v>
      </c>
      <c r="AQ112" s="912"/>
      <c r="AR112" s="912"/>
      <c r="AS112" s="912"/>
      <c r="AT112" s="913"/>
      <c r="AU112" s="1023"/>
      <c r="AV112" s="1024"/>
      <c r="AW112" s="1024"/>
      <c r="AX112" s="1024"/>
      <c r="AY112" s="1024"/>
      <c r="AZ112" s="899" t="s">
        <v>452</v>
      </c>
      <c r="BA112" s="834"/>
      <c r="BB112" s="834"/>
      <c r="BC112" s="834"/>
      <c r="BD112" s="834"/>
      <c r="BE112" s="834"/>
      <c r="BF112" s="834"/>
      <c r="BG112" s="834"/>
      <c r="BH112" s="834"/>
      <c r="BI112" s="834"/>
      <c r="BJ112" s="834"/>
      <c r="BK112" s="834"/>
      <c r="BL112" s="834"/>
      <c r="BM112" s="834"/>
      <c r="BN112" s="834"/>
      <c r="BO112" s="834"/>
      <c r="BP112" s="835"/>
      <c r="BQ112" s="900">
        <v>263912</v>
      </c>
      <c r="BR112" s="901"/>
      <c r="BS112" s="901"/>
      <c r="BT112" s="901"/>
      <c r="BU112" s="901"/>
      <c r="BV112" s="901">
        <v>215319</v>
      </c>
      <c r="BW112" s="901"/>
      <c r="BX112" s="901"/>
      <c r="BY112" s="901"/>
      <c r="BZ112" s="901"/>
      <c r="CA112" s="901">
        <v>222049</v>
      </c>
      <c r="CB112" s="901"/>
      <c r="CC112" s="901"/>
      <c r="CD112" s="901"/>
      <c r="CE112" s="901"/>
      <c r="CF112" s="962">
        <v>35.299999999999997</v>
      </c>
      <c r="CG112" s="963"/>
      <c r="CH112" s="963"/>
      <c r="CI112" s="963"/>
      <c r="CJ112" s="963"/>
      <c r="CK112" s="1018"/>
      <c r="CL112" s="905"/>
      <c r="CM112" s="908" t="s">
        <v>453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442</v>
      </c>
      <c r="DH112" s="901"/>
      <c r="DI112" s="901"/>
      <c r="DJ112" s="901"/>
      <c r="DK112" s="901"/>
      <c r="DL112" s="901" t="s">
        <v>454</v>
      </c>
      <c r="DM112" s="901"/>
      <c r="DN112" s="901"/>
      <c r="DO112" s="901"/>
      <c r="DP112" s="901"/>
      <c r="DQ112" s="901" t="s">
        <v>455</v>
      </c>
      <c r="DR112" s="901"/>
      <c r="DS112" s="901"/>
      <c r="DT112" s="901"/>
      <c r="DU112" s="901"/>
      <c r="DV112" s="878" t="s">
        <v>456</v>
      </c>
      <c r="DW112" s="878"/>
      <c r="DX112" s="878"/>
      <c r="DY112" s="878"/>
      <c r="DZ112" s="879"/>
    </row>
    <row r="113" spans="1:130" s="248" customFormat="1" ht="26.25" customHeight="1" x14ac:dyDescent="0.15">
      <c r="A113" s="1005"/>
      <c r="B113" s="1006"/>
      <c r="C113" s="834" t="s">
        <v>457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32093</v>
      </c>
      <c r="AB113" s="1010"/>
      <c r="AC113" s="1010"/>
      <c r="AD113" s="1010"/>
      <c r="AE113" s="1011"/>
      <c r="AF113" s="1012">
        <v>28832</v>
      </c>
      <c r="AG113" s="1010"/>
      <c r="AH113" s="1010"/>
      <c r="AI113" s="1010"/>
      <c r="AJ113" s="1011"/>
      <c r="AK113" s="1012">
        <v>31419</v>
      </c>
      <c r="AL113" s="1010"/>
      <c r="AM113" s="1010"/>
      <c r="AN113" s="1010"/>
      <c r="AO113" s="1011"/>
      <c r="AP113" s="1013">
        <v>5</v>
      </c>
      <c r="AQ113" s="1014"/>
      <c r="AR113" s="1014"/>
      <c r="AS113" s="1014"/>
      <c r="AT113" s="1015"/>
      <c r="AU113" s="1023"/>
      <c r="AV113" s="1024"/>
      <c r="AW113" s="1024"/>
      <c r="AX113" s="1024"/>
      <c r="AY113" s="1024"/>
      <c r="AZ113" s="899" t="s">
        <v>458</v>
      </c>
      <c r="BA113" s="834"/>
      <c r="BB113" s="834"/>
      <c r="BC113" s="834"/>
      <c r="BD113" s="834"/>
      <c r="BE113" s="834"/>
      <c r="BF113" s="834"/>
      <c r="BG113" s="834"/>
      <c r="BH113" s="834"/>
      <c r="BI113" s="834"/>
      <c r="BJ113" s="834"/>
      <c r="BK113" s="834"/>
      <c r="BL113" s="834"/>
      <c r="BM113" s="834"/>
      <c r="BN113" s="834"/>
      <c r="BO113" s="834"/>
      <c r="BP113" s="835"/>
      <c r="BQ113" s="900" t="s">
        <v>449</v>
      </c>
      <c r="BR113" s="901"/>
      <c r="BS113" s="901"/>
      <c r="BT113" s="901"/>
      <c r="BU113" s="901"/>
      <c r="BV113" s="901" t="s">
        <v>439</v>
      </c>
      <c r="BW113" s="901"/>
      <c r="BX113" s="901"/>
      <c r="BY113" s="901"/>
      <c r="BZ113" s="901"/>
      <c r="CA113" s="901" t="s">
        <v>148</v>
      </c>
      <c r="CB113" s="901"/>
      <c r="CC113" s="901"/>
      <c r="CD113" s="901"/>
      <c r="CE113" s="901"/>
      <c r="CF113" s="962" t="s">
        <v>449</v>
      </c>
      <c r="CG113" s="963"/>
      <c r="CH113" s="963"/>
      <c r="CI113" s="963"/>
      <c r="CJ113" s="963"/>
      <c r="CK113" s="1018"/>
      <c r="CL113" s="905"/>
      <c r="CM113" s="908" t="s">
        <v>459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442</v>
      </c>
      <c r="DH113" s="864"/>
      <c r="DI113" s="864"/>
      <c r="DJ113" s="864"/>
      <c r="DK113" s="865"/>
      <c r="DL113" s="866" t="s">
        <v>444</v>
      </c>
      <c r="DM113" s="864"/>
      <c r="DN113" s="864"/>
      <c r="DO113" s="864"/>
      <c r="DP113" s="865"/>
      <c r="DQ113" s="866" t="s">
        <v>445</v>
      </c>
      <c r="DR113" s="864"/>
      <c r="DS113" s="864"/>
      <c r="DT113" s="864"/>
      <c r="DU113" s="865"/>
      <c r="DV113" s="911" t="s">
        <v>442</v>
      </c>
      <c r="DW113" s="912"/>
      <c r="DX113" s="912"/>
      <c r="DY113" s="912"/>
      <c r="DZ113" s="913"/>
    </row>
    <row r="114" spans="1:130" s="248" customFormat="1" ht="26.25" customHeight="1" x14ac:dyDescent="0.15">
      <c r="A114" s="1005"/>
      <c r="B114" s="1006"/>
      <c r="C114" s="834" t="s">
        <v>460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445</v>
      </c>
      <c r="AB114" s="864"/>
      <c r="AC114" s="864"/>
      <c r="AD114" s="864"/>
      <c r="AE114" s="865"/>
      <c r="AF114" s="866">
        <v>475</v>
      </c>
      <c r="AG114" s="864"/>
      <c r="AH114" s="864"/>
      <c r="AI114" s="864"/>
      <c r="AJ114" s="865"/>
      <c r="AK114" s="866">
        <v>488</v>
      </c>
      <c r="AL114" s="864"/>
      <c r="AM114" s="864"/>
      <c r="AN114" s="864"/>
      <c r="AO114" s="865"/>
      <c r="AP114" s="911">
        <v>0.1</v>
      </c>
      <c r="AQ114" s="912"/>
      <c r="AR114" s="912"/>
      <c r="AS114" s="912"/>
      <c r="AT114" s="913"/>
      <c r="AU114" s="1023"/>
      <c r="AV114" s="1024"/>
      <c r="AW114" s="1024"/>
      <c r="AX114" s="1024"/>
      <c r="AY114" s="1024"/>
      <c r="AZ114" s="899" t="s">
        <v>461</v>
      </c>
      <c r="BA114" s="834"/>
      <c r="BB114" s="834"/>
      <c r="BC114" s="834"/>
      <c r="BD114" s="834"/>
      <c r="BE114" s="834"/>
      <c r="BF114" s="834"/>
      <c r="BG114" s="834"/>
      <c r="BH114" s="834"/>
      <c r="BI114" s="834"/>
      <c r="BJ114" s="834"/>
      <c r="BK114" s="834"/>
      <c r="BL114" s="834"/>
      <c r="BM114" s="834"/>
      <c r="BN114" s="834"/>
      <c r="BO114" s="834"/>
      <c r="BP114" s="835"/>
      <c r="BQ114" s="900">
        <v>55580</v>
      </c>
      <c r="BR114" s="901"/>
      <c r="BS114" s="901"/>
      <c r="BT114" s="901"/>
      <c r="BU114" s="901"/>
      <c r="BV114" s="901">
        <v>12702</v>
      </c>
      <c r="BW114" s="901"/>
      <c r="BX114" s="901"/>
      <c r="BY114" s="901"/>
      <c r="BZ114" s="901"/>
      <c r="CA114" s="901">
        <v>20338</v>
      </c>
      <c r="CB114" s="901"/>
      <c r="CC114" s="901"/>
      <c r="CD114" s="901"/>
      <c r="CE114" s="901"/>
      <c r="CF114" s="962">
        <v>3.2</v>
      </c>
      <c r="CG114" s="963"/>
      <c r="CH114" s="963"/>
      <c r="CI114" s="963"/>
      <c r="CJ114" s="963"/>
      <c r="CK114" s="1018"/>
      <c r="CL114" s="905"/>
      <c r="CM114" s="908" t="s">
        <v>462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442</v>
      </c>
      <c r="DH114" s="864"/>
      <c r="DI114" s="864"/>
      <c r="DJ114" s="864"/>
      <c r="DK114" s="865"/>
      <c r="DL114" s="866" t="s">
        <v>455</v>
      </c>
      <c r="DM114" s="864"/>
      <c r="DN114" s="864"/>
      <c r="DO114" s="864"/>
      <c r="DP114" s="865"/>
      <c r="DQ114" s="866" t="s">
        <v>439</v>
      </c>
      <c r="DR114" s="864"/>
      <c r="DS114" s="864"/>
      <c r="DT114" s="864"/>
      <c r="DU114" s="865"/>
      <c r="DV114" s="911" t="s">
        <v>443</v>
      </c>
      <c r="DW114" s="912"/>
      <c r="DX114" s="912"/>
      <c r="DY114" s="912"/>
      <c r="DZ114" s="913"/>
    </row>
    <row r="115" spans="1:130" s="248" customFormat="1" ht="26.25" customHeight="1" x14ac:dyDescent="0.15">
      <c r="A115" s="1005"/>
      <c r="B115" s="1006"/>
      <c r="C115" s="834" t="s">
        <v>463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455</v>
      </c>
      <c r="AB115" s="1010"/>
      <c r="AC115" s="1010"/>
      <c r="AD115" s="1010"/>
      <c r="AE115" s="1011"/>
      <c r="AF115" s="1012" t="s">
        <v>455</v>
      </c>
      <c r="AG115" s="1010"/>
      <c r="AH115" s="1010"/>
      <c r="AI115" s="1010"/>
      <c r="AJ115" s="1011"/>
      <c r="AK115" s="1012" t="s">
        <v>455</v>
      </c>
      <c r="AL115" s="1010"/>
      <c r="AM115" s="1010"/>
      <c r="AN115" s="1010"/>
      <c r="AO115" s="1011"/>
      <c r="AP115" s="1013" t="s">
        <v>148</v>
      </c>
      <c r="AQ115" s="1014"/>
      <c r="AR115" s="1014"/>
      <c r="AS115" s="1014"/>
      <c r="AT115" s="1015"/>
      <c r="AU115" s="1023"/>
      <c r="AV115" s="1024"/>
      <c r="AW115" s="1024"/>
      <c r="AX115" s="1024"/>
      <c r="AY115" s="1024"/>
      <c r="AZ115" s="899" t="s">
        <v>464</v>
      </c>
      <c r="BA115" s="834"/>
      <c r="BB115" s="834"/>
      <c r="BC115" s="834"/>
      <c r="BD115" s="834"/>
      <c r="BE115" s="834"/>
      <c r="BF115" s="834"/>
      <c r="BG115" s="834"/>
      <c r="BH115" s="834"/>
      <c r="BI115" s="834"/>
      <c r="BJ115" s="834"/>
      <c r="BK115" s="834"/>
      <c r="BL115" s="834"/>
      <c r="BM115" s="834"/>
      <c r="BN115" s="834"/>
      <c r="BO115" s="834"/>
      <c r="BP115" s="835"/>
      <c r="BQ115" s="900" t="s">
        <v>448</v>
      </c>
      <c r="BR115" s="901"/>
      <c r="BS115" s="901"/>
      <c r="BT115" s="901"/>
      <c r="BU115" s="901"/>
      <c r="BV115" s="901" t="s">
        <v>148</v>
      </c>
      <c r="BW115" s="901"/>
      <c r="BX115" s="901"/>
      <c r="BY115" s="901"/>
      <c r="BZ115" s="901"/>
      <c r="CA115" s="901" t="s">
        <v>439</v>
      </c>
      <c r="CB115" s="901"/>
      <c r="CC115" s="901"/>
      <c r="CD115" s="901"/>
      <c r="CE115" s="901"/>
      <c r="CF115" s="962" t="s">
        <v>444</v>
      </c>
      <c r="CG115" s="963"/>
      <c r="CH115" s="963"/>
      <c r="CI115" s="963"/>
      <c r="CJ115" s="963"/>
      <c r="CK115" s="1018"/>
      <c r="CL115" s="905"/>
      <c r="CM115" s="899" t="s">
        <v>465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439</v>
      </c>
      <c r="DH115" s="864"/>
      <c r="DI115" s="864"/>
      <c r="DJ115" s="864"/>
      <c r="DK115" s="865"/>
      <c r="DL115" s="866" t="s">
        <v>445</v>
      </c>
      <c r="DM115" s="864"/>
      <c r="DN115" s="864"/>
      <c r="DO115" s="864"/>
      <c r="DP115" s="865"/>
      <c r="DQ115" s="866" t="s">
        <v>439</v>
      </c>
      <c r="DR115" s="864"/>
      <c r="DS115" s="864"/>
      <c r="DT115" s="864"/>
      <c r="DU115" s="865"/>
      <c r="DV115" s="911" t="s">
        <v>443</v>
      </c>
      <c r="DW115" s="912"/>
      <c r="DX115" s="912"/>
      <c r="DY115" s="912"/>
      <c r="DZ115" s="913"/>
    </row>
    <row r="116" spans="1:130" s="248" customFormat="1" ht="26.25" customHeight="1" x14ac:dyDescent="0.15">
      <c r="A116" s="1007"/>
      <c r="B116" s="1008"/>
      <c r="C116" s="967" t="s">
        <v>466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35</v>
      </c>
      <c r="AB116" s="864"/>
      <c r="AC116" s="864"/>
      <c r="AD116" s="864"/>
      <c r="AE116" s="865"/>
      <c r="AF116" s="866">
        <v>13</v>
      </c>
      <c r="AG116" s="864"/>
      <c r="AH116" s="864"/>
      <c r="AI116" s="864"/>
      <c r="AJ116" s="865"/>
      <c r="AK116" s="866">
        <v>10</v>
      </c>
      <c r="AL116" s="864"/>
      <c r="AM116" s="864"/>
      <c r="AN116" s="864"/>
      <c r="AO116" s="865"/>
      <c r="AP116" s="911">
        <v>0</v>
      </c>
      <c r="AQ116" s="912"/>
      <c r="AR116" s="912"/>
      <c r="AS116" s="912"/>
      <c r="AT116" s="913"/>
      <c r="AU116" s="1023"/>
      <c r="AV116" s="1024"/>
      <c r="AW116" s="1024"/>
      <c r="AX116" s="1024"/>
      <c r="AY116" s="1024"/>
      <c r="AZ116" s="950" t="s">
        <v>467</v>
      </c>
      <c r="BA116" s="951"/>
      <c r="BB116" s="951"/>
      <c r="BC116" s="951"/>
      <c r="BD116" s="951"/>
      <c r="BE116" s="951"/>
      <c r="BF116" s="951"/>
      <c r="BG116" s="951"/>
      <c r="BH116" s="951"/>
      <c r="BI116" s="951"/>
      <c r="BJ116" s="951"/>
      <c r="BK116" s="951"/>
      <c r="BL116" s="951"/>
      <c r="BM116" s="951"/>
      <c r="BN116" s="951"/>
      <c r="BO116" s="951"/>
      <c r="BP116" s="952"/>
      <c r="BQ116" s="900" t="s">
        <v>449</v>
      </c>
      <c r="BR116" s="901"/>
      <c r="BS116" s="901"/>
      <c r="BT116" s="901"/>
      <c r="BU116" s="901"/>
      <c r="BV116" s="901" t="s">
        <v>442</v>
      </c>
      <c r="BW116" s="901"/>
      <c r="BX116" s="901"/>
      <c r="BY116" s="901"/>
      <c r="BZ116" s="901"/>
      <c r="CA116" s="901" t="s">
        <v>468</v>
      </c>
      <c r="CB116" s="901"/>
      <c r="CC116" s="901"/>
      <c r="CD116" s="901"/>
      <c r="CE116" s="901"/>
      <c r="CF116" s="962" t="s">
        <v>468</v>
      </c>
      <c r="CG116" s="963"/>
      <c r="CH116" s="963"/>
      <c r="CI116" s="963"/>
      <c r="CJ116" s="963"/>
      <c r="CK116" s="1018"/>
      <c r="CL116" s="905"/>
      <c r="CM116" s="908" t="s">
        <v>469</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148</v>
      </c>
      <c r="DH116" s="864"/>
      <c r="DI116" s="864"/>
      <c r="DJ116" s="864"/>
      <c r="DK116" s="865"/>
      <c r="DL116" s="866" t="s">
        <v>454</v>
      </c>
      <c r="DM116" s="864"/>
      <c r="DN116" s="864"/>
      <c r="DO116" s="864"/>
      <c r="DP116" s="865"/>
      <c r="DQ116" s="866" t="s">
        <v>442</v>
      </c>
      <c r="DR116" s="864"/>
      <c r="DS116" s="864"/>
      <c r="DT116" s="864"/>
      <c r="DU116" s="865"/>
      <c r="DV116" s="911" t="s">
        <v>443</v>
      </c>
      <c r="DW116" s="912"/>
      <c r="DX116" s="912"/>
      <c r="DY116" s="912"/>
      <c r="DZ116" s="913"/>
    </row>
    <row r="117" spans="1:130" s="248" customFormat="1" ht="26.25" customHeight="1" x14ac:dyDescent="0.15">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470</v>
      </c>
      <c r="Z117" s="990"/>
      <c r="AA117" s="995">
        <v>165636</v>
      </c>
      <c r="AB117" s="996"/>
      <c r="AC117" s="996"/>
      <c r="AD117" s="996"/>
      <c r="AE117" s="997"/>
      <c r="AF117" s="998">
        <v>178397</v>
      </c>
      <c r="AG117" s="996"/>
      <c r="AH117" s="996"/>
      <c r="AI117" s="996"/>
      <c r="AJ117" s="997"/>
      <c r="AK117" s="998">
        <v>185590</v>
      </c>
      <c r="AL117" s="996"/>
      <c r="AM117" s="996"/>
      <c r="AN117" s="996"/>
      <c r="AO117" s="997"/>
      <c r="AP117" s="999"/>
      <c r="AQ117" s="1000"/>
      <c r="AR117" s="1000"/>
      <c r="AS117" s="1000"/>
      <c r="AT117" s="1001"/>
      <c r="AU117" s="1023"/>
      <c r="AV117" s="1024"/>
      <c r="AW117" s="1024"/>
      <c r="AX117" s="1024"/>
      <c r="AY117" s="1024"/>
      <c r="AZ117" s="950" t="s">
        <v>471</v>
      </c>
      <c r="BA117" s="951"/>
      <c r="BB117" s="951"/>
      <c r="BC117" s="951"/>
      <c r="BD117" s="951"/>
      <c r="BE117" s="951"/>
      <c r="BF117" s="951"/>
      <c r="BG117" s="951"/>
      <c r="BH117" s="951"/>
      <c r="BI117" s="951"/>
      <c r="BJ117" s="951"/>
      <c r="BK117" s="951"/>
      <c r="BL117" s="951"/>
      <c r="BM117" s="951"/>
      <c r="BN117" s="951"/>
      <c r="BO117" s="951"/>
      <c r="BP117" s="952"/>
      <c r="BQ117" s="900" t="s">
        <v>442</v>
      </c>
      <c r="BR117" s="901"/>
      <c r="BS117" s="901"/>
      <c r="BT117" s="901"/>
      <c r="BU117" s="901"/>
      <c r="BV117" s="901" t="s">
        <v>449</v>
      </c>
      <c r="BW117" s="901"/>
      <c r="BX117" s="901"/>
      <c r="BY117" s="901"/>
      <c r="BZ117" s="901"/>
      <c r="CA117" s="901" t="s">
        <v>449</v>
      </c>
      <c r="CB117" s="901"/>
      <c r="CC117" s="901"/>
      <c r="CD117" s="901"/>
      <c r="CE117" s="901"/>
      <c r="CF117" s="962" t="s">
        <v>148</v>
      </c>
      <c r="CG117" s="963"/>
      <c r="CH117" s="963"/>
      <c r="CI117" s="963"/>
      <c r="CJ117" s="963"/>
      <c r="CK117" s="1018"/>
      <c r="CL117" s="905"/>
      <c r="CM117" s="908" t="s">
        <v>472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148</v>
      </c>
      <c r="DH117" s="864"/>
      <c r="DI117" s="864"/>
      <c r="DJ117" s="864"/>
      <c r="DK117" s="865"/>
      <c r="DL117" s="866" t="s">
        <v>455</v>
      </c>
      <c r="DM117" s="864"/>
      <c r="DN117" s="864"/>
      <c r="DO117" s="864"/>
      <c r="DP117" s="865"/>
      <c r="DQ117" s="866" t="s">
        <v>148</v>
      </c>
      <c r="DR117" s="864"/>
      <c r="DS117" s="864"/>
      <c r="DT117" s="864"/>
      <c r="DU117" s="865"/>
      <c r="DV117" s="911" t="s">
        <v>148</v>
      </c>
      <c r="DW117" s="912"/>
      <c r="DX117" s="912"/>
      <c r="DY117" s="912"/>
      <c r="DZ117" s="913"/>
    </row>
    <row r="118" spans="1:130" s="248" customFormat="1" ht="26.25" customHeight="1" x14ac:dyDescent="0.15">
      <c r="A118" s="988" t="s">
        <v>434</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431</v>
      </c>
      <c r="AB118" s="989"/>
      <c r="AC118" s="989"/>
      <c r="AD118" s="989"/>
      <c r="AE118" s="990"/>
      <c r="AF118" s="991" t="s">
        <v>432</v>
      </c>
      <c r="AG118" s="989"/>
      <c r="AH118" s="989"/>
      <c r="AI118" s="989"/>
      <c r="AJ118" s="990"/>
      <c r="AK118" s="991" t="s">
        <v>307</v>
      </c>
      <c r="AL118" s="989"/>
      <c r="AM118" s="989"/>
      <c r="AN118" s="989"/>
      <c r="AO118" s="990"/>
      <c r="AP118" s="992" t="s">
        <v>433</v>
      </c>
      <c r="AQ118" s="993"/>
      <c r="AR118" s="993"/>
      <c r="AS118" s="993"/>
      <c r="AT118" s="994"/>
      <c r="AU118" s="1023"/>
      <c r="AV118" s="1024"/>
      <c r="AW118" s="1024"/>
      <c r="AX118" s="1024"/>
      <c r="AY118" s="1024"/>
      <c r="AZ118" s="966" t="s">
        <v>473</v>
      </c>
      <c r="BA118" s="967"/>
      <c r="BB118" s="967"/>
      <c r="BC118" s="967"/>
      <c r="BD118" s="967"/>
      <c r="BE118" s="967"/>
      <c r="BF118" s="967"/>
      <c r="BG118" s="967"/>
      <c r="BH118" s="967"/>
      <c r="BI118" s="967"/>
      <c r="BJ118" s="967"/>
      <c r="BK118" s="967"/>
      <c r="BL118" s="967"/>
      <c r="BM118" s="967"/>
      <c r="BN118" s="967"/>
      <c r="BO118" s="967"/>
      <c r="BP118" s="968"/>
      <c r="BQ118" s="969" t="s">
        <v>439</v>
      </c>
      <c r="BR118" s="932"/>
      <c r="BS118" s="932"/>
      <c r="BT118" s="932"/>
      <c r="BU118" s="932"/>
      <c r="BV118" s="932" t="s">
        <v>439</v>
      </c>
      <c r="BW118" s="932"/>
      <c r="BX118" s="932"/>
      <c r="BY118" s="932"/>
      <c r="BZ118" s="932"/>
      <c r="CA118" s="932" t="s">
        <v>455</v>
      </c>
      <c r="CB118" s="932"/>
      <c r="CC118" s="932"/>
      <c r="CD118" s="932"/>
      <c r="CE118" s="932"/>
      <c r="CF118" s="962" t="s">
        <v>449</v>
      </c>
      <c r="CG118" s="963"/>
      <c r="CH118" s="963"/>
      <c r="CI118" s="963"/>
      <c r="CJ118" s="963"/>
      <c r="CK118" s="1018"/>
      <c r="CL118" s="905"/>
      <c r="CM118" s="908" t="s">
        <v>474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440</v>
      </c>
      <c r="DH118" s="864"/>
      <c r="DI118" s="864"/>
      <c r="DJ118" s="864"/>
      <c r="DK118" s="865"/>
      <c r="DL118" s="866" t="s">
        <v>456</v>
      </c>
      <c r="DM118" s="864"/>
      <c r="DN118" s="864"/>
      <c r="DO118" s="864"/>
      <c r="DP118" s="865"/>
      <c r="DQ118" s="866" t="s">
        <v>439</v>
      </c>
      <c r="DR118" s="864"/>
      <c r="DS118" s="864"/>
      <c r="DT118" s="864"/>
      <c r="DU118" s="865"/>
      <c r="DV118" s="911" t="s">
        <v>439</v>
      </c>
      <c r="DW118" s="912"/>
      <c r="DX118" s="912"/>
      <c r="DY118" s="912"/>
      <c r="DZ118" s="913"/>
    </row>
    <row r="119" spans="1:130" s="248" customFormat="1" ht="26.25" customHeight="1" x14ac:dyDescent="0.15">
      <c r="A119" s="902" t="s">
        <v>437</v>
      </c>
      <c r="B119" s="903"/>
      <c r="C119" s="978" t="s">
        <v>438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455</v>
      </c>
      <c r="AB119" s="982"/>
      <c r="AC119" s="982"/>
      <c r="AD119" s="982"/>
      <c r="AE119" s="983"/>
      <c r="AF119" s="984" t="s">
        <v>455</v>
      </c>
      <c r="AG119" s="982"/>
      <c r="AH119" s="982"/>
      <c r="AI119" s="982"/>
      <c r="AJ119" s="983"/>
      <c r="AK119" s="984" t="s">
        <v>148</v>
      </c>
      <c r="AL119" s="982"/>
      <c r="AM119" s="982"/>
      <c r="AN119" s="982"/>
      <c r="AO119" s="983"/>
      <c r="AP119" s="985" t="s">
        <v>468</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475</v>
      </c>
      <c r="BP119" s="965"/>
      <c r="BQ119" s="969">
        <v>1886782</v>
      </c>
      <c r="BR119" s="932"/>
      <c r="BS119" s="932"/>
      <c r="BT119" s="932"/>
      <c r="BU119" s="932"/>
      <c r="BV119" s="932">
        <v>1714145</v>
      </c>
      <c r="BW119" s="932"/>
      <c r="BX119" s="932"/>
      <c r="BY119" s="932"/>
      <c r="BZ119" s="932"/>
      <c r="CA119" s="932">
        <v>1580706</v>
      </c>
      <c r="CB119" s="932"/>
      <c r="CC119" s="932"/>
      <c r="CD119" s="932"/>
      <c r="CE119" s="932"/>
      <c r="CF119" s="830"/>
      <c r="CG119" s="831"/>
      <c r="CH119" s="831"/>
      <c r="CI119" s="831"/>
      <c r="CJ119" s="921"/>
      <c r="CK119" s="1019"/>
      <c r="CL119" s="907"/>
      <c r="CM119" s="925" t="s">
        <v>476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454</v>
      </c>
      <c r="DH119" s="847"/>
      <c r="DI119" s="847"/>
      <c r="DJ119" s="847"/>
      <c r="DK119" s="848"/>
      <c r="DL119" s="849" t="s">
        <v>468</v>
      </c>
      <c r="DM119" s="847"/>
      <c r="DN119" s="847"/>
      <c r="DO119" s="847"/>
      <c r="DP119" s="848"/>
      <c r="DQ119" s="849" t="s">
        <v>468</v>
      </c>
      <c r="DR119" s="847"/>
      <c r="DS119" s="847"/>
      <c r="DT119" s="847"/>
      <c r="DU119" s="848"/>
      <c r="DV119" s="935" t="s">
        <v>439</v>
      </c>
      <c r="DW119" s="936"/>
      <c r="DX119" s="936"/>
      <c r="DY119" s="936"/>
      <c r="DZ119" s="937"/>
    </row>
    <row r="120" spans="1:130" s="248" customFormat="1" ht="26.25" customHeight="1" x14ac:dyDescent="0.15">
      <c r="A120" s="904"/>
      <c r="B120" s="905"/>
      <c r="C120" s="908" t="s">
        <v>447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442</v>
      </c>
      <c r="AB120" s="864"/>
      <c r="AC120" s="864"/>
      <c r="AD120" s="864"/>
      <c r="AE120" s="865"/>
      <c r="AF120" s="866" t="s">
        <v>148</v>
      </c>
      <c r="AG120" s="864"/>
      <c r="AH120" s="864"/>
      <c r="AI120" s="864"/>
      <c r="AJ120" s="865"/>
      <c r="AK120" s="866" t="s">
        <v>148</v>
      </c>
      <c r="AL120" s="864"/>
      <c r="AM120" s="864"/>
      <c r="AN120" s="864"/>
      <c r="AO120" s="865"/>
      <c r="AP120" s="911" t="s">
        <v>148</v>
      </c>
      <c r="AQ120" s="912"/>
      <c r="AR120" s="912"/>
      <c r="AS120" s="912"/>
      <c r="AT120" s="913"/>
      <c r="AU120" s="970" t="s">
        <v>477</v>
      </c>
      <c r="AV120" s="971"/>
      <c r="AW120" s="971"/>
      <c r="AX120" s="971"/>
      <c r="AY120" s="972"/>
      <c r="AZ120" s="947" t="s">
        <v>478</v>
      </c>
      <c r="BA120" s="892"/>
      <c r="BB120" s="892"/>
      <c r="BC120" s="892"/>
      <c r="BD120" s="892"/>
      <c r="BE120" s="892"/>
      <c r="BF120" s="892"/>
      <c r="BG120" s="892"/>
      <c r="BH120" s="892"/>
      <c r="BI120" s="892"/>
      <c r="BJ120" s="892"/>
      <c r="BK120" s="892"/>
      <c r="BL120" s="892"/>
      <c r="BM120" s="892"/>
      <c r="BN120" s="892"/>
      <c r="BO120" s="892"/>
      <c r="BP120" s="893"/>
      <c r="BQ120" s="948">
        <v>888739</v>
      </c>
      <c r="BR120" s="929"/>
      <c r="BS120" s="929"/>
      <c r="BT120" s="929"/>
      <c r="BU120" s="929"/>
      <c r="BV120" s="929">
        <v>957363</v>
      </c>
      <c r="BW120" s="929"/>
      <c r="BX120" s="929"/>
      <c r="BY120" s="929"/>
      <c r="BZ120" s="929"/>
      <c r="CA120" s="929">
        <v>974519</v>
      </c>
      <c r="CB120" s="929"/>
      <c r="CC120" s="929"/>
      <c r="CD120" s="929"/>
      <c r="CE120" s="929"/>
      <c r="CF120" s="953">
        <v>154.9</v>
      </c>
      <c r="CG120" s="954"/>
      <c r="CH120" s="954"/>
      <c r="CI120" s="954"/>
      <c r="CJ120" s="954"/>
      <c r="CK120" s="955" t="s">
        <v>479</v>
      </c>
      <c r="CL120" s="939"/>
      <c r="CM120" s="939"/>
      <c r="CN120" s="939"/>
      <c r="CO120" s="940"/>
      <c r="CP120" s="959" t="s">
        <v>480</v>
      </c>
      <c r="CQ120" s="960"/>
      <c r="CR120" s="960"/>
      <c r="CS120" s="960"/>
      <c r="CT120" s="960"/>
      <c r="CU120" s="960"/>
      <c r="CV120" s="960"/>
      <c r="CW120" s="960"/>
      <c r="CX120" s="960"/>
      <c r="CY120" s="960"/>
      <c r="CZ120" s="960"/>
      <c r="DA120" s="960"/>
      <c r="DB120" s="960"/>
      <c r="DC120" s="960"/>
      <c r="DD120" s="960"/>
      <c r="DE120" s="960"/>
      <c r="DF120" s="961"/>
      <c r="DG120" s="948">
        <v>246144</v>
      </c>
      <c r="DH120" s="929"/>
      <c r="DI120" s="929"/>
      <c r="DJ120" s="929"/>
      <c r="DK120" s="929"/>
      <c r="DL120" s="929">
        <v>204138</v>
      </c>
      <c r="DM120" s="929"/>
      <c r="DN120" s="929"/>
      <c r="DO120" s="929"/>
      <c r="DP120" s="929"/>
      <c r="DQ120" s="929">
        <v>211163</v>
      </c>
      <c r="DR120" s="929"/>
      <c r="DS120" s="929"/>
      <c r="DT120" s="929"/>
      <c r="DU120" s="929"/>
      <c r="DV120" s="930">
        <v>33.6</v>
      </c>
      <c r="DW120" s="930"/>
      <c r="DX120" s="930"/>
      <c r="DY120" s="930"/>
      <c r="DZ120" s="931"/>
    </row>
    <row r="121" spans="1:130" s="248" customFormat="1" ht="26.25" customHeight="1" x14ac:dyDescent="0.15">
      <c r="A121" s="904"/>
      <c r="B121" s="905"/>
      <c r="C121" s="950" t="s">
        <v>481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148</v>
      </c>
      <c r="AB121" s="864"/>
      <c r="AC121" s="864"/>
      <c r="AD121" s="864"/>
      <c r="AE121" s="865"/>
      <c r="AF121" s="866" t="s">
        <v>439</v>
      </c>
      <c r="AG121" s="864"/>
      <c r="AH121" s="864"/>
      <c r="AI121" s="864"/>
      <c r="AJ121" s="865"/>
      <c r="AK121" s="866" t="s">
        <v>148</v>
      </c>
      <c r="AL121" s="864"/>
      <c r="AM121" s="864"/>
      <c r="AN121" s="864"/>
      <c r="AO121" s="865"/>
      <c r="AP121" s="911" t="s">
        <v>439</v>
      </c>
      <c r="AQ121" s="912"/>
      <c r="AR121" s="912"/>
      <c r="AS121" s="912"/>
      <c r="AT121" s="913"/>
      <c r="AU121" s="973"/>
      <c r="AV121" s="974"/>
      <c r="AW121" s="974"/>
      <c r="AX121" s="974"/>
      <c r="AY121" s="975"/>
      <c r="AZ121" s="899" t="s">
        <v>482</v>
      </c>
      <c r="BA121" s="834"/>
      <c r="BB121" s="834"/>
      <c r="BC121" s="834"/>
      <c r="BD121" s="834"/>
      <c r="BE121" s="834"/>
      <c r="BF121" s="834"/>
      <c r="BG121" s="834"/>
      <c r="BH121" s="834"/>
      <c r="BI121" s="834"/>
      <c r="BJ121" s="834"/>
      <c r="BK121" s="834"/>
      <c r="BL121" s="834"/>
      <c r="BM121" s="834"/>
      <c r="BN121" s="834"/>
      <c r="BO121" s="834"/>
      <c r="BP121" s="835"/>
      <c r="BQ121" s="900">
        <v>97880</v>
      </c>
      <c r="BR121" s="901"/>
      <c r="BS121" s="901"/>
      <c r="BT121" s="901"/>
      <c r="BU121" s="901"/>
      <c r="BV121" s="901">
        <v>85722</v>
      </c>
      <c r="BW121" s="901"/>
      <c r="BX121" s="901"/>
      <c r="BY121" s="901"/>
      <c r="BZ121" s="901"/>
      <c r="CA121" s="901">
        <v>74846</v>
      </c>
      <c r="CB121" s="901"/>
      <c r="CC121" s="901"/>
      <c r="CD121" s="901"/>
      <c r="CE121" s="901"/>
      <c r="CF121" s="962">
        <v>11.9</v>
      </c>
      <c r="CG121" s="963"/>
      <c r="CH121" s="963"/>
      <c r="CI121" s="963"/>
      <c r="CJ121" s="963"/>
      <c r="CK121" s="956"/>
      <c r="CL121" s="942"/>
      <c r="CM121" s="942"/>
      <c r="CN121" s="942"/>
      <c r="CO121" s="943"/>
      <c r="CP121" s="922" t="s">
        <v>483</v>
      </c>
      <c r="CQ121" s="923"/>
      <c r="CR121" s="923"/>
      <c r="CS121" s="923"/>
      <c r="CT121" s="923"/>
      <c r="CU121" s="923"/>
      <c r="CV121" s="923"/>
      <c r="CW121" s="923"/>
      <c r="CX121" s="923"/>
      <c r="CY121" s="923"/>
      <c r="CZ121" s="923"/>
      <c r="DA121" s="923"/>
      <c r="DB121" s="923"/>
      <c r="DC121" s="923"/>
      <c r="DD121" s="923"/>
      <c r="DE121" s="923"/>
      <c r="DF121" s="924"/>
      <c r="DG121" s="900">
        <v>6092</v>
      </c>
      <c r="DH121" s="901"/>
      <c r="DI121" s="901"/>
      <c r="DJ121" s="901"/>
      <c r="DK121" s="901"/>
      <c r="DL121" s="901">
        <v>3735</v>
      </c>
      <c r="DM121" s="901"/>
      <c r="DN121" s="901"/>
      <c r="DO121" s="901"/>
      <c r="DP121" s="901"/>
      <c r="DQ121" s="901">
        <v>6197</v>
      </c>
      <c r="DR121" s="901"/>
      <c r="DS121" s="901"/>
      <c r="DT121" s="901"/>
      <c r="DU121" s="901"/>
      <c r="DV121" s="878">
        <v>1</v>
      </c>
      <c r="DW121" s="878"/>
      <c r="DX121" s="878"/>
      <c r="DY121" s="878"/>
      <c r="DZ121" s="879"/>
    </row>
    <row r="122" spans="1:130" s="248" customFormat="1" ht="26.25" customHeight="1" x14ac:dyDescent="0.15">
      <c r="A122" s="904"/>
      <c r="B122" s="905"/>
      <c r="C122" s="908" t="s">
        <v>462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449</v>
      </c>
      <c r="AB122" s="864"/>
      <c r="AC122" s="864"/>
      <c r="AD122" s="864"/>
      <c r="AE122" s="865"/>
      <c r="AF122" s="866" t="s">
        <v>148</v>
      </c>
      <c r="AG122" s="864"/>
      <c r="AH122" s="864"/>
      <c r="AI122" s="864"/>
      <c r="AJ122" s="865"/>
      <c r="AK122" s="866" t="s">
        <v>439</v>
      </c>
      <c r="AL122" s="864"/>
      <c r="AM122" s="864"/>
      <c r="AN122" s="864"/>
      <c r="AO122" s="865"/>
      <c r="AP122" s="911" t="s">
        <v>443</v>
      </c>
      <c r="AQ122" s="912"/>
      <c r="AR122" s="912"/>
      <c r="AS122" s="912"/>
      <c r="AT122" s="913"/>
      <c r="AU122" s="973"/>
      <c r="AV122" s="974"/>
      <c r="AW122" s="974"/>
      <c r="AX122" s="974"/>
      <c r="AY122" s="975"/>
      <c r="AZ122" s="966" t="s">
        <v>484</v>
      </c>
      <c r="BA122" s="967"/>
      <c r="BB122" s="967"/>
      <c r="BC122" s="967"/>
      <c r="BD122" s="967"/>
      <c r="BE122" s="967"/>
      <c r="BF122" s="967"/>
      <c r="BG122" s="967"/>
      <c r="BH122" s="967"/>
      <c r="BI122" s="967"/>
      <c r="BJ122" s="967"/>
      <c r="BK122" s="967"/>
      <c r="BL122" s="967"/>
      <c r="BM122" s="967"/>
      <c r="BN122" s="967"/>
      <c r="BO122" s="967"/>
      <c r="BP122" s="968"/>
      <c r="BQ122" s="969">
        <v>1109873</v>
      </c>
      <c r="BR122" s="932"/>
      <c r="BS122" s="932"/>
      <c r="BT122" s="932"/>
      <c r="BU122" s="932"/>
      <c r="BV122" s="932">
        <v>1030906</v>
      </c>
      <c r="BW122" s="932"/>
      <c r="BX122" s="932"/>
      <c r="BY122" s="932"/>
      <c r="BZ122" s="932"/>
      <c r="CA122" s="932">
        <v>995303</v>
      </c>
      <c r="CB122" s="932"/>
      <c r="CC122" s="932"/>
      <c r="CD122" s="932"/>
      <c r="CE122" s="932"/>
      <c r="CF122" s="933">
        <v>158.19999999999999</v>
      </c>
      <c r="CG122" s="934"/>
      <c r="CH122" s="934"/>
      <c r="CI122" s="934"/>
      <c r="CJ122" s="934"/>
      <c r="CK122" s="956"/>
      <c r="CL122" s="942"/>
      <c r="CM122" s="942"/>
      <c r="CN122" s="942"/>
      <c r="CO122" s="943"/>
      <c r="CP122" s="922" t="s">
        <v>485</v>
      </c>
      <c r="CQ122" s="923"/>
      <c r="CR122" s="923"/>
      <c r="CS122" s="923"/>
      <c r="CT122" s="923"/>
      <c r="CU122" s="923"/>
      <c r="CV122" s="923"/>
      <c r="CW122" s="923"/>
      <c r="CX122" s="923"/>
      <c r="CY122" s="923"/>
      <c r="CZ122" s="923"/>
      <c r="DA122" s="923"/>
      <c r="DB122" s="923"/>
      <c r="DC122" s="923"/>
      <c r="DD122" s="923"/>
      <c r="DE122" s="923"/>
      <c r="DF122" s="924"/>
      <c r="DG122" s="900">
        <v>11676</v>
      </c>
      <c r="DH122" s="901"/>
      <c r="DI122" s="901"/>
      <c r="DJ122" s="901"/>
      <c r="DK122" s="901"/>
      <c r="DL122" s="901">
        <v>7661</v>
      </c>
      <c r="DM122" s="901"/>
      <c r="DN122" s="901"/>
      <c r="DO122" s="901"/>
      <c r="DP122" s="901"/>
      <c r="DQ122" s="901">
        <v>4689</v>
      </c>
      <c r="DR122" s="901"/>
      <c r="DS122" s="901"/>
      <c r="DT122" s="901"/>
      <c r="DU122" s="901"/>
      <c r="DV122" s="878">
        <v>0.7</v>
      </c>
      <c r="DW122" s="878"/>
      <c r="DX122" s="878"/>
      <c r="DY122" s="878"/>
      <c r="DZ122" s="879"/>
    </row>
    <row r="123" spans="1:130" s="248" customFormat="1" ht="26.25" customHeight="1" x14ac:dyDescent="0.15">
      <c r="A123" s="904"/>
      <c r="B123" s="905"/>
      <c r="C123" s="908" t="s">
        <v>469</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468</v>
      </c>
      <c r="AB123" s="864"/>
      <c r="AC123" s="864"/>
      <c r="AD123" s="864"/>
      <c r="AE123" s="865"/>
      <c r="AF123" s="866" t="s">
        <v>442</v>
      </c>
      <c r="AG123" s="864"/>
      <c r="AH123" s="864"/>
      <c r="AI123" s="864"/>
      <c r="AJ123" s="865"/>
      <c r="AK123" s="866" t="s">
        <v>148</v>
      </c>
      <c r="AL123" s="864"/>
      <c r="AM123" s="864"/>
      <c r="AN123" s="864"/>
      <c r="AO123" s="865"/>
      <c r="AP123" s="911" t="s">
        <v>439</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486</v>
      </c>
      <c r="BP123" s="965"/>
      <c r="BQ123" s="919">
        <v>2096492</v>
      </c>
      <c r="BR123" s="920"/>
      <c r="BS123" s="920"/>
      <c r="BT123" s="920"/>
      <c r="BU123" s="920"/>
      <c r="BV123" s="920">
        <v>2073991</v>
      </c>
      <c r="BW123" s="920"/>
      <c r="BX123" s="920"/>
      <c r="BY123" s="920"/>
      <c r="BZ123" s="920"/>
      <c r="CA123" s="920">
        <v>2044668</v>
      </c>
      <c r="CB123" s="920"/>
      <c r="CC123" s="920"/>
      <c r="CD123" s="920"/>
      <c r="CE123" s="920"/>
      <c r="CF123" s="830"/>
      <c r="CG123" s="831"/>
      <c r="CH123" s="831"/>
      <c r="CI123" s="831"/>
      <c r="CJ123" s="921"/>
      <c r="CK123" s="956"/>
      <c r="CL123" s="942"/>
      <c r="CM123" s="942"/>
      <c r="CN123" s="942"/>
      <c r="CO123" s="943"/>
      <c r="CP123" s="922" t="s">
        <v>487</v>
      </c>
      <c r="CQ123" s="923"/>
      <c r="CR123" s="923"/>
      <c r="CS123" s="923"/>
      <c r="CT123" s="923"/>
      <c r="CU123" s="923"/>
      <c r="CV123" s="923"/>
      <c r="CW123" s="923"/>
      <c r="CX123" s="923"/>
      <c r="CY123" s="923"/>
      <c r="CZ123" s="923"/>
      <c r="DA123" s="923"/>
      <c r="DB123" s="923"/>
      <c r="DC123" s="923"/>
      <c r="DD123" s="923"/>
      <c r="DE123" s="923"/>
      <c r="DF123" s="924"/>
      <c r="DG123" s="863" t="s">
        <v>440</v>
      </c>
      <c r="DH123" s="864"/>
      <c r="DI123" s="864"/>
      <c r="DJ123" s="864"/>
      <c r="DK123" s="865"/>
      <c r="DL123" s="866" t="s">
        <v>468</v>
      </c>
      <c r="DM123" s="864"/>
      <c r="DN123" s="864"/>
      <c r="DO123" s="864"/>
      <c r="DP123" s="865"/>
      <c r="DQ123" s="866" t="s">
        <v>468</v>
      </c>
      <c r="DR123" s="864"/>
      <c r="DS123" s="864"/>
      <c r="DT123" s="864"/>
      <c r="DU123" s="865"/>
      <c r="DV123" s="911" t="s">
        <v>488</v>
      </c>
      <c r="DW123" s="912"/>
      <c r="DX123" s="912"/>
      <c r="DY123" s="912"/>
      <c r="DZ123" s="913"/>
    </row>
    <row r="124" spans="1:130" s="248" customFormat="1" ht="26.25" customHeight="1" thickBot="1" x14ac:dyDescent="0.2">
      <c r="A124" s="904"/>
      <c r="B124" s="905"/>
      <c r="C124" s="908" t="s">
        <v>472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449</v>
      </c>
      <c r="AB124" s="864"/>
      <c r="AC124" s="864"/>
      <c r="AD124" s="864"/>
      <c r="AE124" s="865"/>
      <c r="AF124" s="866" t="s">
        <v>443</v>
      </c>
      <c r="AG124" s="864"/>
      <c r="AH124" s="864"/>
      <c r="AI124" s="864"/>
      <c r="AJ124" s="865"/>
      <c r="AK124" s="866" t="s">
        <v>148</v>
      </c>
      <c r="AL124" s="864"/>
      <c r="AM124" s="864"/>
      <c r="AN124" s="864"/>
      <c r="AO124" s="865"/>
      <c r="AP124" s="911" t="s">
        <v>443</v>
      </c>
      <c r="AQ124" s="912"/>
      <c r="AR124" s="912"/>
      <c r="AS124" s="912"/>
      <c r="AT124" s="913"/>
      <c r="AU124" s="914" t="s">
        <v>489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148</v>
      </c>
      <c r="BR124" s="918"/>
      <c r="BS124" s="918"/>
      <c r="BT124" s="918"/>
      <c r="BU124" s="918"/>
      <c r="BV124" s="918" t="s">
        <v>449</v>
      </c>
      <c r="BW124" s="918"/>
      <c r="BX124" s="918"/>
      <c r="BY124" s="918"/>
      <c r="BZ124" s="918"/>
      <c r="CA124" s="918" t="s">
        <v>148</v>
      </c>
      <c r="CB124" s="918"/>
      <c r="CC124" s="918"/>
      <c r="CD124" s="918"/>
      <c r="CE124" s="918"/>
      <c r="CF124" s="808"/>
      <c r="CG124" s="809"/>
      <c r="CH124" s="809"/>
      <c r="CI124" s="809"/>
      <c r="CJ124" s="949"/>
      <c r="CK124" s="957"/>
      <c r="CL124" s="957"/>
      <c r="CM124" s="957"/>
      <c r="CN124" s="957"/>
      <c r="CO124" s="958"/>
      <c r="CP124" s="922" t="s">
        <v>490</v>
      </c>
      <c r="CQ124" s="923"/>
      <c r="CR124" s="923"/>
      <c r="CS124" s="923"/>
      <c r="CT124" s="923"/>
      <c r="CU124" s="923"/>
      <c r="CV124" s="923"/>
      <c r="CW124" s="923"/>
      <c r="CX124" s="923"/>
      <c r="CY124" s="923"/>
      <c r="CZ124" s="923"/>
      <c r="DA124" s="923"/>
      <c r="DB124" s="923"/>
      <c r="DC124" s="923"/>
      <c r="DD124" s="923"/>
      <c r="DE124" s="923"/>
      <c r="DF124" s="924"/>
      <c r="DG124" s="846" t="s">
        <v>148</v>
      </c>
      <c r="DH124" s="847"/>
      <c r="DI124" s="847"/>
      <c r="DJ124" s="847"/>
      <c r="DK124" s="848"/>
      <c r="DL124" s="849" t="s">
        <v>148</v>
      </c>
      <c r="DM124" s="847"/>
      <c r="DN124" s="847"/>
      <c r="DO124" s="847"/>
      <c r="DP124" s="848"/>
      <c r="DQ124" s="849" t="s">
        <v>468</v>
      </c>
      <c r="DR124" s="847"/>
      <c r="DS124" s="847"/>
      <c r="DT124" s="847"/>
      <c r="DU124" s="848"/>
      <c r="DV124" s="935" t="s">
        <v>148</v>
      </c>
      <c r="DW124" s="936"/>
      <c r="DX124" s="936"/>
      <c r="DY124" s="936"/>
      <c r="DZ124" s="937"/>
    </row>
    <row r="125" spans="1:130" s="248" customFormat="1" ht="26.25" customHeight="1" x14ac:dyDescent="0.15">
      <c r="A125" s="904"/>
      <c r="B125" s="905"/>
      <c r="C125" s="908" t="s">
        <v>474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440</v>
      </c>
      <c r="AB125" s="864"/>
      <c r="AC125" s="864"/>
      <c r="AD125" s="864"/>
      <c r="AE125" s="865"/>
      <c r="AF125" s="866" t="s">
        <v>148</v>
      </c>
      <c r="AG125" s="864"/>
      <c r="AH125" s="864"/>
      <c r="AI125" s="864"/>
      <c r="AJ125" s="865"/>
      <c r="AK125" s="866" t="s">
        <v>454</v>
      </c>
      <c r="AL125" s="864"/>
      <c r="AM125" s="864"/>
      <c r="AN125" s="864"/>
      <c r="AO125" s="865"/>
      <c r="AP125" s="911" t="s">
        <v>443</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491</v>
      </c>
      <c r="CL125" s="939"/>
      <c r="CM125" s="939"/>
      <c r="CN125" s="939"/>
      <c r="CO125" s="940"/>
      <c r="CP125" s="947" t="s">
        <v>492</v>
      </c>
      <c r="CQ125" s="892"/>
      <c r="CR125" s="892"/>
      <c r="CS125" s="892"/>
      <c r="CT125" s="892"/>
      <c r="CU125" s="892"/>
      <c r="CV125" s="892"/>
      <c r="CW125" s="892"/>
      <c r="CX125" s="892"/>
      <c r="CY125" s="892"/>
      <c r="CZ125" s="892"/>
      <c r="DA125" s="892"/>
      <c r="DB125" s="892"/>
      <c r="DC125" s="892"/>
      <c r="DD125" s="892"/>
      <c r="DE125" s="892"/>
      <c r="DF125" s="893"/>
      <c r="DG125" s="948" t="s">
        <v>148</v>
      </c>
      <c r="DH125" s="929"/>
      <c r="DI125" s="929"/>
      <c r="DJ125" s="929"/>
      <c r="DK125" s="929"/>
      <c r="DL125" s="929" t="s">
        <v>148</v>
      </c>
      <c r="DM125" s="929"/>
      <c r="DN125" s="929"/>
      <c r="DO125" s="929"/>
      <c r="DP125" s="929"/>
      <c r="DQ125" s="929" t="s">
        <v>468</v>
      </c>
      <c r="DR125" s="929"/>
      <c r="DS125" s="929"/>
      <c r="DT125" s="929"/>
      <c r="DU125" s="929"/>
      <c r="DV125" s="930" t="s">
        <v>454</v>
      </c>
      <c r="DW125" s="930"/>
      <c r="DX125" s="930"/>
      <c r="DY125" s="930"/>
      <c r="DZ125" s="931"/>
    </row>
    <row r="126" spans="1:130" s="248" customFormat="1" ht="26.25" customHeight="1" thickBot="1" x14ac:dyDescent="0.2">
      <c r="A126" s="904"/>
      <c r="B126" s="905"/>
      <c r="C126" s="908" t="s">
        <v>476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439</v>
      </c>
      <c r="AB126" s="864"/>
      <c r="AC126" s="864"/>
      <c r="AD126" s="864"/>
      <c r="AE126" s="865"/>
      <c r="AF126" s="866" t="s">
        <v>440</v>
      </c>
      <c r="AG126" s="864"/>
      <c r="AH126" s="864"/>
      <c r="AI126" s="864"/>
      <c r="AJ126" s="865"/>
      <c r="AK126" s="866" t="s">
        <v>439</v>
      </c>
      <c r="AL126" s="864"/>
      <c r="AM126" s="864"/>
      <c r="AN126" s="864"/>
      <c r="AO126" s="865"/>
      <c r="AP126" s="911" t="s">
        <v>148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493</v>
      </c>
      <c r="CQ126" s="834"/>
      <c r="CR126" s="834"/>
      <c r="CS126" s="834"/>
      <c r="CT126" s="834"/>
      <c r="CU126" s="834"/>
      <c r="CV126" s="834"/>
      <c r="CW126" s="834"/>
      <c r="CX126" s="834"/>
      <c r="CY126" s="834"/>
      <c r="CZ126" s="834"/>
      <c r="DA126" s="834"/>
      <c r="DB126" s="834"/>
      <c r="DC126" s="834"/>
      <c r="DD126" s="834"/>
      <c r="DE126" s="834"/>
      <c r="DF126" s="835"/>
      <c r="DG126" s="900" t="s">
        <v>443</v>
      </c>
      <c r="DH126" s="901"/>
      <c r="DI126" s="901"/>
      <c r="DJ126" s="901"/>
      <c r="DK126" s="901"/>
      <c r="DL126" s="901" t="s">
        <v>454</v>
      </c>
      <c r="DM126" s="901"/>
      <c r="DN126" s="901"/>
      <c r="DO126" s="901"/>
      <c r="DP126" s="901"/>
      <c r="DQ126" s="901" t="s">
        <v>148</v>
      </c>
      <c r="DR126" s="901"/>
      <c r="DS126" s="901"/>
      <c r="DT126" s="901"/>
      <c r="DU126" s="901"/>
      <c r="DV126" s="878" t="s">
        <v>440</v>
      </c>
      <c r="DW126" s="878"/>
      <c r="DX126" s="878"/>
      <c r="DY126" s="878"/>
      <c r="DZ126" s="879"/>
    </row>
    <row r="127" spans="1:130" s="248" customFormat="1" ht="26.25" customHeight="1" x14ac:dyDescent="0.15">
      <c r="A127" s="906"/>
      <c r="B127" s="907"/>
      <c r="C127" s="925" t="s">
        <v>494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456</v>
      </c>
      <c r="AB127" s="864"/>
      <c r="AC127" s="864"/>
      <c r="AD127" s="864"/>
      <c r="AE127" s="865"/>
      <c r="AF127" s="866" t="s">
        <v>439</v>
      </c>
      <c r="AG127" s="864"/>
      <c r="AH127" s="864"/>
      <c r="AI127" s="864"/>
      <c r="AJ127" s="865"/>
      <c r="AK127" s="866" t="s">
        <v>442</v>
      </c>
      <c r="AL127" s="864"/>
      <c r="AM127" s="864"/>
      <c r="AN127" s="864"/>
      <c r="AO127" s="865"/>
      <c r="AP127" s="911" t="s">
        <v>456</v>
      </c>
      <c r="AQ127" s="912"/>
      <c r="AR127" s="912"/>
      <c r="AS127" s="912"/>
      <c r="AT127" s="913"/>
      <c r="AU127" s="284"/>
      <c r="AV127" s="284"/>
      <c r="AW127" s="284"/>
      <c r="AX127" s="928" t="s">
        <v>495</v>
      </c>
      <c r="AY127" s="896"/>
      <c r="AZ127" s="896"/>
      <c r="BA127" s="896"/>
      <c r="BB127" s="896"/>
      <c r="BC127" s="896"/>
      <c r="BD127" s="896"/>
      <c r="BE127" s="897"/>
      <c r="BF127" s="895" t="s">
        <v>496</v>
      </c>
      <c r="BG127" s="896"/>
      <c r="BH127" s="896"/>
      <c r="BI127" s="896"/>
      <c r="BJ127" s="896"/>
      <c r="BK127" s="896"/>
      <c r="BL127" s="897"/>
      <c r="BM127" s="895" t="s">
        <v>497</v>
      </c>
      <c r="BN127" s="896"/>
      <c r="BO127" s="896"/>
      <c r="BP127" s="896"/>
      <c r="BQ127" s="896"/>
      <c r="BR127" s="896"/>
      <c r="BS127" s="897"/>
      <c r="BT127" s="895" t="s">
        <v>498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499</v>
      </c>
      <c r="CQ127" s="834"/>
      <c r="CR127" s="834"/>
      <c r="CS127" s="834"/>
      <c r="CT127" s="834"/>
      <c r="CU127" s="834"/>
      <c r="CV127" s="834"/>
      <c r="CW127" s="834"/>
      <c r="CX127" s="834"/>
      <c r="CY127" s="834"/>
      <c r="CZ127" s="834"/>
      <c r="DA127" s="834"/>
      <c r="DB127" s="834"/>
      <c r="DC127" s="834"/>
      <c r="DD127" s="834"/>
      <c r="DE127" s="834"/>
      <c r="DF127" s="835"/>
      <c r="DG127" s="900" t="s">
        <v>468</v>
      </c>
      <c r="DH127" s="901"/>
      <c r="DI127" s="901"/>
      <c r="DJ127" s="901"/>
      <c r="DK127" s="901"/>
      <c r="DL127" s="901" t="s">
        <v>148</v>
      </c>
      <c r="DM127" s="901"/>
      <c r="DN127" s="901"/>
      <c r="DO127" s="901"/>
      <c r="DP127" s="901"/>
      <c r="DQ127" s="901" t="s">
        <v>456</v>
      </c>
      <c r="DR127" s="901"/>
      <c r="DS127" s="901"/>
      <c r="DT127" s="901"/>
      <c r="DU127" s="901"/>
      <c r="DV127" s="878" t="s">
        <v>443</v>
      </c>
      <c r="DW127" s="878"/>
      <c r="DX127" s="878"/>
      <c r="DY127" s="878"/>
      <c r="DZ127" s="879"/>
    </row>
    <row r="128" spans="1:130" s="248" customFormat="1" ht="26.25" customHeight="1" thickBot="1" x14ac:dyDescent="0.2">
      <c r="A128" s="880" t="s">
        <v>500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501</v>
      </c>
      <c r="X128" s="882"/>
      <c r="Y128" s="882"/>
      <c r="Z128" s="883"/>
      <c r="AA128" s="884">
        <v>15437</v>
      </c>
      <c r="AB128" s="885"/>
      <c r="AC128" s="885"/>
      <c r="AD128" s="885"/>
      <c r="AE128" s="886"/>
      <c r="AF128" s="887">
        <v>13958</v>
      </c>
      <c r="AG128" s="885"/>
      <c r="AH128" s="885"/>
      <c r="AI128" s="885"/>
      <c r="AJ128" s="886"/>
      <c r="AK128" s="887">
        <v>12433</v>
      </c>
      <c r="AL128" s="885"/>
      <c r="AM128" s="885"/>
      <c r="AN128" s="885"/>
      <c r="AO128" s="886"/>
      <c r="AP128" s="888"/>
      <c r="AQ128" s="889"/>
      <c r="AR128" s="889"/>
      <c r="AS128" s="889"/>
      <c r="AT128" s="890"/>
      <c r="AU128" s="284"/>
      <c r="AV128" s="284"/>
      <c r="AW128" s="284"/>
      <c r="AX128" s="891" t="s">
        <v>502</v>
      </c>
      <c r="AY128" s="892"/>
      <c r="AZ128" s="892"/>
      <c r="BA128" s="892"/>
      <c r="BB128" s="892"/>
      <c r="BC128" s="892"/>
      <c r="BD128" s="892"/>
      <c r="BE128" s="893"/>
      <c r="BF128" s="870" t="s">
        <v>148</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503</v>
      </c>
      <c r="CQ128" s="812"/>
      <c r="CR128" s="812"/>
      <c r="CS128" s="812"/>
      <c r="CT128" s="812"/>
      <c r="CU128" s="812"/>
      <c r="CV128" s="812"/>
      <c r="CW128" s="812"/>
      <c r="CX128" s="812"/>
      <c r="CY128" s="812"/>
      <c r="CZ128" s="812"/>
      <c r="DA128" s="812"/>
      <c r="DB128" s="812"/>
      <c r="DC128" s="812"/>
      <c r="DD128" s="812"/>
      <c r="DE128" s="812"/>
      <c r="DF128" s="813"/>
      <c r="DG128" s="874" t="s">
        <v>488</v>
      </c>
      <c r="DH128" s="875"/>
      <c r="DI128" s="875"/>
      <c r="DJ128" s="875"/>
      <c r="DK128" s="875"/>
      <c r="DL128" s="875" t="s">
        <v>456</v>
      </c>
      <c r="DM128" s="875"/>
      <c r="DN128" s="875"/>
      <c r="DO128" s="875"/>
      <c r="DP128" s="875"/>
      <c r="DQ128" s="875" t="s">
        <v>456</v>
      </c>
      <c r="DR128" s="875"/>
      <c r="DS128" s="875"/>
      <c r="DT128" s="875"/>
      <c r="DU128" s="875"/>
      <c r="DV128" s="876" t="s">
        <v>456</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504</v>
      </c>
      <c r="X129" s="861"/>
      <c r="Y129" s="861"/>
      <c r="Z129" s="862"/>
      <c r="AA129" s="863">
        <v>709927</v>
      </c>
      <c r="AB129" s="864"/>
      <c r="AC129" s="864"/>
      <c r="AD129" s="864"/>
      <c r="AE129" s="865"/>
      <c r="AF129" s="866">
        <v>721287</v>
      </c>
      <c r="AG129" s="864"/>
      <c r="AH129" s="864"/>
      <c r="AI129" s="864"/>
      <c r="AJ129" s="865"/>
      <c r="AK129" s="866">
        <v>765399</v>
      </c>
      <c r="AL129" s="864"/>
      <c r="AM129" s="864"/>
      <c r="AN129" s="864"/>
      <c r="AO129" s="865"/>
      <c r="AP129" s="867"/>
      <c r="AQ129" s="868"/>
      <c r="AR129" s="868"/>
      <c r="AS129" s="868"/>
      <c r="AT129" s="869"/>
      <c r="AU129" s="286"/>
      <c r="AV129" s="286"/>
      <c r="AW129" s="286"/>
      <c r="AX129" s="833" t="s">
        <v>505</v>
      </c>
      <c r="AY129" s="834"/>
      <c r="AZ129" s="834"/>
      <c r="BA129" s="834"/>
      <c r="BB129" s="834"/>
      <c r="BC129" s="834"/>
      <c r="BD129" s="834"/>
      <c r="BE129" s="835"/>
      <c r="BF129" s="853" t="s">
        <v>488</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507</v>
      </c>
      <c r="X130" s="861"/>
      <c r="Y130" s="861"/>
      <c r="Z130" s="862"/>
      <c r="AA130" s="863">
        <v>122842</v>
      </c>
      <c r="AB130" s="864"/>
      <c r="AC130" s="864"/>
      <c r="AD130" s="864"/>
      <c r="AE130" s="865"/>
      <c r="AF130" s="866">
        <v>129442</v>
      </c>
      <c r="AG130" s="864"/>
      <c r="AH130" s="864"/>
      <c r="AI130" s="864"/>
      <c r="AJ130" s="865"/>
      <c r="AK130" s="866">
        <v>136236</v>
      </c>
      <c r="AL130" s="864"/>
      <c r="AM130" s="864"/>
      <c r="AN130" s="864"/>
      <c r="AO130" s="865"/>
      <c r="AP130" s="867"/>
      <c r="AQ130" s="868"/>
      <c r="AR130" s="868"/>
      <c r="AS130" s="868"/>
      <c r="AT130" s="869"/>
      <c r="AU130" s="286"/>
      <c r="AV130" s="286"/>
      <c r="AW130" s="286"/>
      <c r="AX130" s="833" t="s">
        <v>508</v>
      </c>
      <c r="AY130" s="834"/>
      <c r="AZ130" s="834"/>
      <c r="BA130" s="834"/>
      <c r="BB130" s="834"/>
      <c r="BC130" s="834"/>
      <c r="BD130" s="834"/>
      <c r="BE130" s="835"/>
      <c r="BF130" s="836">
        <v>5.4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509</v>
      </c>
      <c r="X131" s="844"/>
      <c r="Y131" s="844"/>
      <c r="Z131" s="845"/>
      <c r="AA131" s="846">
        <v>587085</v>
      </c>
      <c r="AB131" s="847"/>
      <c r="AC131" s="847"/>
      <c r="AD131" s="847"/>
      <c r="AE131" s="848"/>
      <c r="AF131" s="849">
        <v>591845</v>
      </c>
      <c r="AG131" s="847"/>
      <c r="AH131" s="847"/>
      <c r="AI131" s="847"/>
      <c r="AJ131" s="848"/>
      <c r="AK131" s="849">
        <v>629163</v>
      </c>
      <c r="AL131" s="847"/>
      <c r="AM131" s="847"/>
      <c r="AN131" s="847"/>
      <c r="AO131" s="848"/>
      <c r="AP131" s="850"/>
      <c r="AQ131" s="851"/>
      <c r="AR131" s="851"/>
      <c r="AS131" s="851"/>
      <c r="AT131" s="852"/>
      <c r="AU131" s="286"/>
      <c r="AV131" s="286"/>
      <c r="AW131" s="286"/>
      <c r="AX131" s="811" t="s">
        <v>510</v>
      </c>
      <c r="AY131" s="812"/>
      <c r="AZ131" s="812"/>
      <c r="BA131" s="812"/>
      <c r="BB131" s="812"/>
      <c r="BC131" s="812"/>
      <c r="BD131" s="812"/>
      <c r="BE131" s="813"/>
      <c r="BF131" s="814" t="s">
        <v>445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512</v>
      </c>
      <c r="W132" s="824"/>
      <c r="X132" s="824"/>
      <c r="Y132" s="824"/>
      <c r="Z132" s="825"/>
      <c r="AA132" s="826">
        <v>4.6598022429999997</v>
      </c>
      <c r="AB132" s="827"/>
      <c r="AC132" s="827"/>
      <c r="AD132" s="827"/>
      <c r="AE132" s="828"/>
      <c r="AF132" s="829">
        <v>5.9132036259999996</v>
      </c>
      <c r="AG132" s="827"/>
      <c r="AH132" s="827"/>
      <c r="AI132" s="827"/>
      <c r="AJ132" s="828"/>
      <c r="AK132" s="829">
        <v>5.86827261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513</v>
      </c>
      <c r="W133" s="803"/>
      <c r="X133" s="803"/>
      <c r="Y133" s="803"/>
      <c r="Z133" s="804"/>
      <c r="AA133" s="805">
        <v>4.0999999999999996</v>
      </c>
      <c r="AB133" s="806"/>
      <c r="AC133" s="806"/>
      <c r="AD133" s="806"/>
      <c r="AE133" s="807"/>
      <c r="AF133" s="805">
        <v>4.5999999999999996</v>
      </c>
      <c r="AG133" s="806"/>
      <c r="AH133" s="806"/>
      <c r="AI133" s="806"/>
      <c r="AJ133" s="807"/>
      <c r="AK133" s="805">
        <v>5.4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6w0F2L0sPcCHI+WauCklw+5wWt+//zoF/c4bPbtNsiYlrpzb72Vq9Sgqf8JXX0GwXnMOBk5tBViS3+cHAFbEQ==" saltValue="+/Qbn9JlmAZagpieZ0QWA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E10" zoomScale="80" zoomScaleNormal="85" zoomScaleSheetLayoutView="80" workbookViewId="0">
      <selection activeCell="CQ94" sqref="CQ94"/>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XVq3cAH25a7Nn2f2/iFqN8PjcOKu09TqjIwv/eHR5ZfrEWseWgLqQqfTp9EplA08DS4xyW6+RNXGA+4eeekQ==" saltValue="ml4COkF+x2sTUFGg8gda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fEuublM/5MAU0dBLK9ZpOaIniOckph33JC7+FeHGA3/oeXKB3v0MxL5fWePMF14nJ7RkDC9VDpJcscec8mKQ==" saltValue="iL7+p6i2dGxMrOv0p6M8c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2"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8" t="s">
        <v>517</v>
      </c>
      <c r="AP7" s="305"/>
      <c r="AQ7" s="306" t="s">
        <v>518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9"/>
      <c r="AP8" s="311" t="s">
        <v>519</v>
      </c>
      <c r="AQ8" s="312" t="s">
        <v>520</v>
      </c>
      <c r="AR8" s="313" t="s">
        <v>521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9" t="s">
        <v>522</v>
      </c>
      <c r="AL9" s="1230"/>
      <c r="AM9" s="1230"/>
      <c r="AN9" s="1231"/>
      <c r="AO9" s="314">
        <v>379070</v>
      </c>
      <c r="AP9" s="314">
        <v>523577</v>
      </c>
      <c r="AQ9" s="315">
        <v>239985</v>
      </c>
      <c r="AR9" s="316">
        <v>118.2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9" t="s">
        <v>523</v>
      </c>
      <c r="AL10" s="1230"/>
      <c r="AM10" s="1230"/>
      <c r="AN10" s="1231"/>
      <c r="AO10" s="317">
        <v>1825</v>
      </c>
      <c r="AP10" s="317">
        <v>2521</v>
      </c>
      <c r="AQ10" s="318">
        <v>24622</v>
      </c>
      <c r="AR10" s="319">
        <v>-89.8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9" t="s">
        <v>524</v>
      </c>
      <c r="AL11" s="1230"/>
      <c r="AM11" s="1230"/>
      <c r="AN11" s="1231"/>
      <c r="AO11" s="317" t="s">
        <v>525</v>
      </c>
      <c r="AP11" s="317" t="s">
        <v>525</v>
      </c>
      <c r="AQ11" s="318">
        <v>3358</v>
      </c>
      <c r="AR11" s="319" t="s">
        <v>525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9" t="s">
        <v>526</v>
      </c>
      <c r="AL12" s="1230"/>
      <c r="AM12" s="1230"/>
      <c r="AN12" s="1231"/>
      <c r="AO12" s="317" t="s">
        <v>525</v>
      </c>
      <c r="AP12" s="317" t="s">
        <v>525</v>
      </c>
      <c r="AQ12" s="318" t="s">
        <v>525</v>
      </c>
      <c r="AR12" s="319" t="s">
        <v>525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9" t="s">
        <v>527</v>
      </c>
      <c r="AL13" s="1230"/>
      <c r="AM13" s="1230"/>
      <c r="AN13" s="1231"/>
      <c r="AO13" s="317">
        <v>10338</v>
      </c>
      <c r="AP13" s="317">
        <v>14279</v>
      </c>
      <c r="AQ13" s="318">
        <v>7864</v>
      </c>
      <c r="AR13" s="319">
        <v>81.599999999999994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9" t="s">
        <v>528</v>
      </c>
      <c r="AL14" s="1230"/>
      <c r="AM14" s="1230"/>
      <c r="AN14" s="1231"/>
      <c r="AO14" s="317" t="s">
        <v>525</v>
      </c>
      <c r="AP14" s="317" t="s">
        <v>525</v>
      </c>
      <c r="AQ14" s="318">
        <v>6185</v>
      </c>
      <c r="AR14" s="319" t="s">
        <v>525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2" t="s">
        <v>529</v>
      </c>
      <c r="AL15" s="1233"/>
      <c r="AM15" s="1233"/>
      <c r="AN15" s="1234"/>
      <c r="AO15" s="317">
        <v>-29411</v>
      </c>
      <c r="AP15" s="317">
        <v>-40623</v>
      </c>
      <c r="AQ15" s="318">
        <v>-18737</v>
      </c>
      <c r="AR15" s="319">
        <v>116.8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2" t="s">
        <v>189</v>
      </c>
      <c r="AL16" s="1233"/>
      <c r="AM16" s="1233"/>
      <c r="AN16" s="1234"/>
      <c r="AO16" s="317">
        <v>361822</v>
      </c>
      <c r="AP16" s="317">
        <v>499754</v>
      </c>
      <c r="AQ16" s="318">
        <v>263276</v>
      </c>
      <c r="AR16" s="319">
        <v>89.8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5" t="s">
        <v>534</v>
      </c>
      <c r="AL21" s="1236"/>
      <c r="AM21" s="1236"/>
      <c r="AN21" s="1237"/>
      <c r="AO21" s="330">
        <v>48.34</v>
      </c>
      <c r="AP21" s="331">
        <v>24.56</v>
      </c>
      <c r="AQ21" s="332">
        <v>23.78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5" t="s">
        <v>535</v>
      </c>
      <c r="AL22" s="1236"/>
      <c r="AM22" s="1236"/>
      <c r="AN22" s="1237"/>
      <c r="AO22" s="335">
        <v>95.2</v>
      </c>
      <c r="AP22" s="336">
        <v>94.3</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8" t="s">
        <v>517</v>
      </c>
      <c r="AP30" s="305"/>
      <c r="AQ30" s="306" t="s">
        <v>518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9"/>
      <c r="AP31" s="311" t="s">
        <v>519</v>
      </c>
      <c r="AQ31" s="312" t="s">
        <v>520</v>
      </c>
      <c r="AR31" s="313" t="s">
        <v>521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539</v>
      </c>
      <c r="AL32" s="1219"/>
      <c r="AM32" s="1219"/>
      <c r="AN32" s="1220"/>
      <c r="AO32" s="345">
        <v>153673</v>
      </c>
      <c r="AP32" s="345">
        <v>212256</v>
      </c>
      <c r="AQ32" s="346">
        <v>149198</v>
      </c>
      <c r="AR32" s="347">
        <v>42.3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540</v>
      </c>
      <c r="AL33" s="1219"/>
      <c r="AM33" s="1219"/>
      <c r="AN33" s="1220"/>
      <c r="AO33" s="345" t="s">
        <v>525</v>
      </c>
      <c r="AP33" s="345" t="s">
        <v>525</v>
      </c>
      <c r="AQ33" s="346" t="s">
        <v>525</v>
      </c>
      <c r="AR33" s="347" t="s">
        <v>525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541</v>
      </c>
      <c r="AL34" s="1219"/>
      <c r="AM34" s="1219"/>
      <c r="AN34" s="1220"/>
      <c r="AO34" s="345" t="s">
        <v>525</v>
      </c>
      <c r="AP34" s="345" t="s">
        <v>525</v>
      </c>
      <c r="AQ34" s="346" t="s">
        <v>525</v>
      </c>
      <c r="AR34" s="347" t="s">
        <v>525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542</v>
      </c>
      <c r="AL35" s="1219"/>
      <c r="AM35" s="1219"/>
      <c r="AN35" s="1220"/>
      <c r="AO35" s="345">
        <v>31419</v>
      </c>
      <c r="AP35" s="345">
        <v>43396</v>
      </c>
      <c r="AQ35" s="346">
        <v>31871</v>
      </c>
      <c r="AR35" s="347">
        <v>36.200000000000003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543</v>
      </c>
      <c r="AL36" s="1219"/>
      <c r="AM36" s="1219"/>
      <c r="AN36" s="1220"/>
      <c r="AO36" s="345">
        <v>488</v>
      </c>
      <c r="AP36" s="345">
        <v>674</v>
      </c>
      <c r="AQ36" s="346">
        <v>4984</v>
      </c>
      <c r="AR36" s="347">
        <v>-86.5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544</v>
      </c>
      <c r="AL37" s="1219"/>
      <c r="AM37" s="1219"/>
      <c r="AN37" s="1220"/>
      <c r="AO37" s="345" t="s">
        <v>525</v>
      </c>
      <c r="AP37" s="345" t="s">
        <v>525</v>
      </c>
      <c r="AQ37" s="346">
        <v>1220</v>
      </c>
      <c r="AR37" s="347" t="s">
        <v>525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5" t="s">
        <v>545</v>
      </c>
      <c r="AL38" s="1216"/>
      <c r="AM38" s="1216"/>
      <c r="AN38" s="1217"/>
      <c r="AO38" s="348">
        <v>10</v>
      </c>
      <c r="AP38" s="348">
        <v>14</v>
      </c>
      <c r="AQ38" s="349">
        <v>35</v>
      </c>
      <c r="AR38" s="337">
        <v>-60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5" t="s">
        <v>546</v>
      </c>
      <c r="AL39" s="1216"/>
      <c r="AM39" s="1216"/>
      <c r="AN39" s="1217"/>
      <c r="AO39" s="345">
        <v>-12433</v>
      </c>
      <c r="AP39" s="345">
        <v>-17173</v>
      </c>
      <c r="AQ39" s="346">
        <v>-8070</v>
      </c>
      <c r="AR39" s="347">
        <v>112.8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547</v>
      </c>
      <c r="AL40" s="1219"/>
      <c r="AM40" s="1219"/>
      <c r="AN40" s="1220"/>
      <c r="AO40" s="345">
        <v>-136236</v>
      </c>
      <c r="AP40" s="345">
        <v>-188171</v>
      </c>
      <c r="AQ40" s="346">
        <v>-130648</v>
      </c>
      <c r="AR40" s="347">
        <v>44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1" t="s">
        <v>299</v>
      </c>
      <c r="AL41" s="1222"/>
      <c r="AM41" s="1222"/>
      <c r="AN41" s="1223"/>
      <c r="AO41" s="345">
        <v>36921</v>
      </c>
      <c r="AP41" s="345">
        <v>50996</v>
      </c>
      <c r="AQ41" s="346">
        <v>48590</v>
      </c>
      <c r="AR41" s="347">
        <v>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4" t="s">
        <v>517</v>
      </c>
      <c r="AN49" s="1226" t="s">
        <v>551</v>
      </c>
      <c r="AO49" s="1227"/>
      <c r="AP49" s="1227"/>
      <c r="AQ49" s="1227"/>
      <c r="AR49" s="122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5"/>
      <c r="AN50" s="361" t="s">
        <v>552</v>
      </c>
      <c r="AO50" s="362" t="s">
        <v>553</v>
      </c>
      <c r="AP50" s="363" t="s">
        <v>554</v>
      </c>
      <c r="AQ50" s="364" t="s">
        <v>555</v>
      </c>
      <c r="AR50" s="365" t="s">
        <v>556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563429</v>
      </c>
      <c r="AN51" s="367">
        <v>802605</v>
      </c>
      <c r="AO51" s="368">
        <v>-19.8</v>
      </c>
      <c r="AP51" s="369">
        <v>310300</v>
      </c>
      <c r="AQ51" s="370">
        <v>7.8</v>
      </c>
      <c r="AR51" s="371">
        <v>-27.6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32595</v>
      </c>
      <c r="AN52" s="375">
        <v>46432</v>
      </c>
      <c r="AO52" s="376">
        <v>42</v>
      </c>
      <c r="AP52" s="377">
        <v>157576</v>
      </c>
      <c r="AQ52" s="378">
        <v>7.5</v>
      </c>
      <c r="AR52" s="379">
        <v>34.5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656915</v>
      </c>
      <c r="AN53" s="367">
        <v>937111</v>
      </c>
      <c r="AO53" s="368">
        <v>16.8</v>
      </c>
      <c r="AP53" s="369">
        <v>317319</v>
      </c>
      <c r="AQ53" s="370">
        <v>2.2999999999999998</v>
      </c>
      <c r="AR53" s="371">
        <v>14.5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51277</v>
      </c>
      <c r="AN54" s="375">
        <v>73148</v>
      </c>
      <c r="AO54" s="376">
        <v>57.5</v>
      </c>
      <c r="AP54" s="377">
        <v>164214</v>
      </c>
      <c r="AQ54" s="378">
        <v>4.2</v>
      </c>
      <c r="AR54" s="379">
        <v>53.3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374434</v>
      </c>
      <c r="AN55" s="367">
        <v>516461</v>
      </c>
      <c r="AO55" s="368">
        <v>-44.9</v>
      </c>
      <c r="AP55" s="369">
        <v>289738</v>
      </c>
      <c r="AQ55" s="370">
        <v>-8.6999999999999993</v>
      </c>
      <c r="AR55" s="371">
        <v>-36.200000000000003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121018</v>
      </c>
      <c r="AN56" s="375">
        <v>166921</v>
      </c>
      <c r="AO56" s="376">
        <v>128.19999999999999</v>
      </c>
      <c r="AP56" s="377">
        <v>156238</v>
      </c>
      <c r="AQ56" s="378">
        <v>-4.9000000000000004</v>
      </c>
      <c r="AR56" s="379">
        <v>133.1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72297</v>
      </c>
      <c r="AN57" s="367">
        <v>101684</v>
      </c>
      <c r="AO57" s="368">
        <v>-80.3</v>
      </c>
      <c r="AP57" s="369">
        <v>316937</v>
      </c>
      <c r="AQ57" s="370">
        <v>9.4</v>
      </c>
      <c r="AR57" s="371">
        <v>-89.7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50658</v>
      </c>
      <c r="AN58" s="375">
        <v>71249</v>
      </c>
      <c r="AO58" s="376">
        <v>-57.3</v>
      </c>
      <c r="AP58" s="377">
        <v>199150</v>
      </c>
      <c r="AQ58" s="378">
        <v>27.5</v>
      </c>
      <c r="AR58" s="379">
        <v>-84.8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153907</v>
      </c>
      <c r="AN59" s="367">
        <v>212579</v>
      </c>
      <c r="AO59" s="368">
        <v>109.1</v>
      </c>
      <c r="AP59" s="369">
        <v>332350</v>
      </c>
      <c r="AQ59" s="370">
        <v>4.9000000000000004</v>
      </c>
      <c r="AR59" s="371">
        <v>104.2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7624</v>
      </c>
      <c r="AN60" s="375">
        <v>10530</v>
      </c>
      <c r="AO60" s="376">
        <v>-85.2</v>
      </c>
      <c r="AP60" s="377">
        <v>200453</v>
      </c>
      <c r="AQ60" s="378">
        <v>0.7</v>
      </c>
      <c r="AR60" s="379">
        <v>-85.9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364196</v>
      </c>
      <c r="AN61" s="382">
        <v>514088</v>
      </c>
      <c r="AO61" s="383">
        <v>-3.8</v>
      </c>
      <c r="AP61" s="384">
        <v>313329</v>
      </c>
      <c r="AQ61" s="385">
        <v>3.1</v>
      </c>
      <c r="AR61" s="371">
        <v>-6.9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52634</v>
      </c>
      <c r="AN62" s="375">
        <v>73656</v>
      </c>
      <c r="AO62" s="376">
        <v>17</v>
      </c>
      <c r="AP62" s="377">
        <v>175526</v>
      </c>
      <c r="AQ62" s="378">
        <v>7</v>
      </c>
      <c r="AR62" s="379">
        <v>10</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x3BhcuoICb/PHhUTAYO6Tfv8e+A77XjMjRTLPOCM+kB8uto7sNBRAwrd1TWZyQ73i9j+jj+ySwR/2y1V4Nqz0Q==" saltValue="m6stJYDr9eyz/8LliU6H3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C52" zoomScale="80" zoomScaleNormal="80" zoomScaleSheetLayoutView="55" workbookViewId="0">
      <selection activeCell="C112" sqref="C112"/>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row r="120" spans="125:125" ht="13.5" hidden="1" customHeight="1" x14ac:dyDescent="0.15"/>
    <row r="121" spans="125:125" ht="13.5" hidden="1" customHeight="1" x14ac:dyDescent="0.15">
      <c r="DU121" s="292"/>
    </row>
  </sheetData>
  <sheetProtection algorithmName="SHA-512" hashValue="MIZcmpSnYkulUuwtcWz+U2tmmvFaALfNyPqJf7zlqI16q0MbKY5TxLSyWRpG/vhXRe7EhKseohDZeFv5SZD17w==" saltValue="TwO7fHrFyGCoPajExVKz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59" zoomScale="90" zoomScaleNormal="90" zoomScaleSheetLayoutView="55" workbookViewId="0">
      <selection activeCell="CR97" sqref="CR97"/>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566</v>
      </c>
    </row>
  </sheetData>
  <sheetProtection algorithmName="SHA-512" hashValue="t+PcG0+T+uu76WqxnNgrMA4IvMZA9AhCeJ0SFrbfIzFAghZPHVg2/z8Ocovu8eTypzqSnPQggRPTmdl8NzSdtg==" saltValue="3lZfA+bsK+61z/uvo//UC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3"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40" t="s">
        <v>3</v>
      </c>
      <c r="D47" s="1240"/>
      <c r="E47" s="1241"/>
      <c r="F47" s="11">
        <v>72.69</v>
      </c>
      <c r="G47" s="12">
        <v>63.34</v>
      </c>
      <c r="H47" s="12">
        <v>68.03</v>
      </c>
      <c r="I47" s="12">
        <v>74.59</v>
      </c>
      <c r="J47" s="13">
        <v>72.41</v>
      </c>
    </row>
    <row r="48" spans="2:10" ht="57.75" customHeight="1" x14ac:dyDescent="0.15">
      <c r="B48" s="14"/>
      <c r="C48" s="1242" t="s">
        <v>4</v>
      </c>
      <c r="D48" s="1242"/>
      <c r="E48" s="1243"/>
      <c r="F48" s="15">
        <v>10.19</v>
      </c>
      <c r="G48" s="16">
        <v>9.93</v>
      </c>
      <c r="H48" s="16">
        <v>14.6</v>
      </c>
      <c r="I48" s="16">
        <v>11.38</v>
      </c>
      <c r="J48" s="17">
        <v>17.48</v>
      </c>
    </row>
    <row r="49" spans="2:10" ht="57.75" customHeight="1" thickBot="1" x14ac:dyDescent="0.2">
      <c r="B49" s="18"/>
      <c r="C49" s="1244" t="s">
        <v>5</v>
      </c>
      <c r="D49" s="1244"/>
      <c r="E49" s="1245"/>
      <c r="F49" s="19">
        <v>6.3</v>
      </c>
      <c r="G49" s="20" t="s">
        <v>572</v>
      </c>
      <c r="H49" s="20">
        <v>6.98</v>
      </c>
      <c r="I49" s="20">
        <v>4.6500000000000004</v>
      </c>
      <c r="J49" s="21">
        <v>8.8699999999999992</v>
      </c>
    </row>
    <row r="50" spans="2:10" ht="13.5" customHeight="1" x14ac:dyDescent="0.15"/>
  </sheetData>
  <sheetProtection algorithmName="SHA-512" hashValue="bPLvG4mxbdItLfy5nH1u2veO+vWJoM3PWcol6ko/dXjlsKMcGBZoxENXmcI1ashIMbZhMY0o3KHNBg9y7TCM0Q==" saltValue="PaIFLtSfSVeCTmDllyaL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2022-04-07T07:47:50Z</cp:lastPrinted>
  <dcterms:created xsi:type="dcterms:W3CDTF">2022-02-02T07:50:04Z</dcterms:created>
  <dcterms:modified xsi:type="dcterms:W3CDTF">2022-09-15T07:16:35Z</dcterms:modified>
  <cp:category/>
</cp:coreProperties>
</file>