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01 R2年度（公会計分）\03 市→県\27_与那原町●\"/>
    </mc:Choice>
  </mc:AlternateContent>
  <bookViews>
    <workbookView xWindow="-120" yWindow="-120" windowWidth="20730" windowHeight="11160"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W34" i="10"/>
  <c r="BW35" i="10" s="1"/>
  <c r="BW36" i="10" s="1"/>
  <c r="BW37" i="10" s="1"/>
  <c r="BW38" i="10" s="1"/>
  <c r="BW39" i="10" s="1"/>
  <c r="BW40" i="10" s="1"/>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<sst xmlns="http://schemas.openxmlformats.org/spreadsheetml/2006/main" count="1115" uniqueCount="597">
  <si>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</si>
  <si>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</si>
  <si>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</si>
  <si>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</si>
  <si>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</si>
  <si>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</si>
  <si>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</si>
  <si>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</si>
  <si>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</si>
  <si>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</si>
  <si>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</si>
  <si>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</si>
  <si>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</si>
  <si>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</si>
  <si>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</si>
  <si>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</si>
  <si>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</si>
  <si>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</si>
  <si>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</si>
  <si>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</si>
  <si>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</si>
  <si>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</si>
  <si>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</si>
  <si>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</si>
  <si>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</si>
  <si>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</si>
  <si>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</si>
  <si>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</si>
  <si>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</si>
  <si>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</si>
  <si>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</si>
  <si>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</si>
  <si>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</si>
  <si>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</si>
  <si>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</si>
  <si>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</si>
  <si>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</si>
  <si>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</si>
  <si>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</si>
  <si>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</si>
  <si>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</si>
  <si>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</si>
  <si>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</si>
  <si>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</si>
  <si>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</si>
  <si>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</si>
  <si>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</si>
  <si>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</si>
  <si>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</si>
  <si>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</si>
  <si>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</si>
  <si>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</si>
  <si>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</si>
  <si>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</si>
  <si>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</si>
  <si>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</si>
  <si>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</si>
  <si>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</si>
  <si>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</si>
  <si>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</si>
  <si>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</si>
  <si>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</si>
  <si>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</si>
  <si>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</si>
  <si>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</si>
  <si>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</si>
  <si>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</si>
  <si>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</si>
  <si>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</si>
  <si>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</si>
  <si>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</si>
  <si>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</si>
  <si>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</si>
  <si>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</si>
  <si>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</si>
  <si>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</si>
  <si>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</si>
  <si>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</si>
  <si>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</si>
  <si>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</si>
  <si>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</si>
  <si>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</si>
  <si>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</si>
  <si>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</si>
  <si>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</si>
  <si>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</si>
  <si>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</si>
  <si>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</si>
  <si>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</si>
  <si>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</si>
  <si>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</si>
  <si>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</si>
  <si>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</si>
  <si>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</si>
  <si>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</si>
  <si>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</si>
  <si>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</si>
  <si>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与那原町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</si>
  <si>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</si>
  <si>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</si>
  <si>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</si>
  <si>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</si>
  <si>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</si>
  <si>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</si>
  <si>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</si>
  <si>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</si>
  <si>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</si>
  <si>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</si>
  <si>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</si>
  <si>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</si>
  <si>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</si>
  <si>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</si>
  <si>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</si>
  <si>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</si>
  <si>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</si>
  <si>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</si>
  <si>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</si>
  <si>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</si>
  <si>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</si>
  <si>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</si>
  <si>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</si>
  <si>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</si>
  <si>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</si>
  <si>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</si>
  <si>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</si>
  <si>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</si>
  <si>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</si>
  <si>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</si>
  <si>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</si>
  <si>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</si>
  <si>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</si>
  <si>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</si>
  <si>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</si>
  <si>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</si>
  <si>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</si>
  <si>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</si>
  <si>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</si>
  <si>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</si>
  <si>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</si>
  <si>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</si>
  <si>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</si>
  <si>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</si>
  <si>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</si>
  <si>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</si>
  <si>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</si>
  <si>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</si>
  <si>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</si>
  <si>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</si>
  <si>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</si>
  <si>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</si>
  <si>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</si>
  <si>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</si>
  <si>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</si>
  <si>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</si>
  <si>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</si>
  <si>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</si>
  <si>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</si>
  <si>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</si>
  <si>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</si>
  <si>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</si>
  <si>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</si>
  <si>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</si>
  <si>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</si>
  <si>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</si>
  <si>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</si>
  <si>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</si>
  <si>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</si>
  <si>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</si>
  <si>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</si>
  <si>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</si>
  <si>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</si>
  <si>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</si>
  <si>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</si>
  <si>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</si>
  <si>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</si>
  <si>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</si>
  <si>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</si>
  <si>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</si>
  <si>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</si>
  <si>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</si>
  <si>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</si>
  <si>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</si>
  <si>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</si>
  <si>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</si>
  <si>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</si>
  <si>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</si>
  <si>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</si>
  <si>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</si>
  <si>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</si>
  <si>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</si>
  <si>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</si>
  <si>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</si>
  <si>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</si>
  <si>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</si>
  <si>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</si>
  <si>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</si>
  <si>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</si>
  <si>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</si>
  <si>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</si>
  <si>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</si>
  <si>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</si>
  <si>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</si>
  <si>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</si>
  <si>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</si>
  <si>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</si>
  <si>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</si>
  <si>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</si>
  <si>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</si>
  <si>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</si>
  <si>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</si>
  <si>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</si>
  <si>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</si>
  <si>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</si>
  <si>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</si>
  <si>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沖縄県与那原町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</si>
  <si>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</si>
  <si>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</si>
  <si>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</si>
  <si>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</si>
  <si>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</si>
  <si>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</si>
  <si>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</si>
  <si>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</si>
  <si>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</si>
  <si>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</si>
  <si>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</si>
  <si>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</si>
  <si>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</si>
  <si>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</si>
  <si>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</si>
  <si>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</si>
  <si>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</si>
  <si>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</si>
  <si>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</si>
  <si>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</si>
  <si>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</si>
  <si>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</si>
  <si>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</si>
  <si>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</si>
  <si>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</si>
  <si>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</si>
  <si>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</si>
  <si>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</si>
  <si>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</si>
  <si>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</si>
  <si>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</si>
  <si>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</si>
  <si>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</si>
  <si>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</si>
  <si>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</si>
  <si>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</si>
  <si>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</si>
  <si>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</si>
  <si>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</si>
  <si>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</si>
  <si>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</si>
  <si>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</si>
  <si>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</si>
  <si>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</si>
  <si>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</si>
  <si>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</si>
  <si>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</si>
  <si>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</si>
  <si>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</si>
  <si>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</si>
  <si>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</si>
  <si>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</si>
  <si>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</si>
  <si>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</si>
  <si>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</si>
  <si>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</si>
  <si>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</si>
  <si>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</si>
  <si>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</si>
  <si>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</si>
  <si>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</si>
  <si>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</si>
  <si>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</si>
  <si>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</si>
  <si>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</si>
  <si>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</si>
  <si>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</si>
  <si>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</si>
  <si>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</si>
  <si>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</si>
  <si>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</si>
  <si>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</si>
  <si>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</si>
  <si>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</si>
  <si>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</si>
  <si>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</si>
  <si>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</si>
  <si>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</si>
  <si>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</si>
  <si>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</si>
  <si>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</si>
  <si>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</si>
  <si>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</si>
  <si>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</si>
  <si>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</si>
  <si>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</si>
  <si>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</si>
  <si>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</si>
  <si>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</si>
  <si>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</si>
  <si>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</si>
  <si>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</si>
  <si>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</si>
  <si>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</si>
  <si>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</si>
  <si>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</si>
  <si>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</si>
  <si>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</si>
  <si>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</si>
  <si>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</si>
  <si>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</si>
  <si>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</si>
  <si>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</si>
  <si>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</si>
  <si>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</si>
  <si>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</si>
  <si>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</si>
  <si>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</si>
  <si>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</si>
  <si>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</si>
  <si>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</si>
  <si>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</si>
  <si>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</si>
  <si>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</si>
  <si>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</si>
  <si>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</si>
  <si>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</si>
  <si>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</si>
  <si>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</si>
  <si>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</si>
  <si>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</si>
  <si>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</si>
  <si>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</si>
  <si>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</si>
  <si>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</si>
  <si>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</si>
  <si>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</si>
  <si>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</si>
  <si>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</si>
  <si>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</si>
  <si>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</si>
  <si>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</si>
  <si>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</si>
  <si>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</si>
  <si>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</si>
  <si>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</si>
  <si>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</si>
  <si>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</si>
  <si>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</si>
  <si>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</si>
  <si>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</si>
  <si>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</si>
  <si>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</si>
  <si>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</si>
  <si>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</si>
  <si>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</si>
  <si>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</si>
  <si>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</si>
  <si>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</si>
  <si>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</si>
  <si>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</si>
  <si>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</si>
  <si>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</si>
  <si>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</si>
  <si>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</si>
  <si>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沖縄県与那原町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</si>
  <si>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</si>
  <si>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</si>
  <si>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</si>
  <si>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</si>
  <si>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</si>
  <si>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</si>
  <si>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</si>
  <si>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</si>
  <si>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</si>
  <si>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</si>
  <si>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</si>
  <si>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</si>
  <si>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</si>
  <si>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</si>
  <si>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</si>
  <si>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</si>
  <si>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</si>
  <si>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</si>
  <si>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</si>
  <si>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</si>
  <si>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</si>
  <si>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</si>
  <si>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</si>
  <si>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</si>
  <si>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</si>
  <si>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</si>
  <si>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</si>
  <si>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</si>
  <si>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</si>
  <si>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</si>
  <si>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</si>
  <si>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</si>
  <si>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</si>
  <si>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</si>
  <si>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</si>
  <si>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</si>
  <si>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</si>
  <si>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</si>
  <si>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</si>
  <si>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</si>
  <si>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</si>
  <si>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</si>
  <si>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</si>
  <si>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</si>
  <si>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</si>
  <si>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</si>
  <si>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</si>
  <si>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</si>
  <si>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</si>
  <si>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</si>
  <si>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</si>
  <si>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</si>
  <si>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</si>
  <si>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</si>
  <si>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</si>
  <si>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</si>
  <si>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</si>
  <si>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</si>
  <si>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</si>
  <si>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</si>
  <si>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</si>
  <si>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</si>
  <si>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</si>
  <si>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</si>
  <si>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</si>
  <si>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</si>
  <si>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</si>
  <si>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</si>
  <si>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</si>
  <si>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</si>
  <si>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</si>
  <si>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</si>
  <si>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</si>
  <si>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</si>
  <si>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</si>
  <si>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</si>
  <si>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</si>
  <si>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</si>
  <si>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</si>
  <si>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</si>
  <si>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</si>
  <si>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</si>
  <si>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</si>
  <si>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</si>
  <si>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</si>
  <si>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</si>
  <si>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</si>
  <si>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</si>
  <si>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</si>
  <si>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</si>
  <si>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</si>
  <si>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</si>
  <si>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</si>
  <si>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</si>
  <si>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</si>
  <si>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</si>
  <si>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</si>
  <si>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</si>
  <si>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</si>
  <si>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</si>
  <si>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</si>
  <si>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</si>
  <si>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</si>
  <si>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</si>
  <si>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</si>
  <si>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</si>
  <si>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</si>
  <si>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</si>
  <si>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</si>
  <si>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</si>
  <si>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</si>
  <si>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</si>
  <si>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</si>
  <si>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</si>
  <si>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</si>
  <si>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</si>
  <si>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</si>
  <si>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</si>
  <si>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</si>
  <si>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</si>
  <si>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</si>
  <si>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</si>
  <si>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</si>
  <si>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</si>
  <si>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</si>
  <si>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</si>
  <si>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</si>
  <si>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</si>
  <si>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</si>
  <si>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</si>
  <si>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</si>
  <si>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</si>
  <si>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</si>
  <si>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</si>
  <si>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</si>
  <si>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</si>
  <si>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</si>
  <si>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</si>
  <si>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</si>
  <si>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</si>
  <si>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</si>
  <si>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</si>
  <si>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</si>
  <si>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</si>
  <si>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</si>
  <si>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</si>
  <si>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</si>
  <si>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</si>
  <si>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</si>
  <si>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</si>
  <si>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</si>
  <si>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</si>
  <si>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</si>
  <si>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</si>
  <si>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</si>
  <si>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</si>
  <si>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</si>
  <si>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</si>
  <si>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</si>
  <si>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</si>
  <si>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</si>
  <si>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</si>
  <si>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</si>
  <si>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</si>
  <si>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</si>
  <si>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</si>
  <si>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</si>
  <si>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</si>
  <si>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</si>
  <si>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</si>
  <si>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</si>
  <si>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</si>
  <si>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</si>
  <si>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</si>
  <si>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</si>
  <si>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</si>
  <si>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</si>
  <si>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</si>
  <si>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</si>
  <si>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</si>
  <si>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</si>
  <si>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</si>
  <si>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</si>
  <si>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</si>
  <si>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</si>
  <si>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7.38</t>
  </si>
  <si>
    <t>▲ 4.05</t>
  </si>
  <si>
    <t>▲ 3.47</t>
  </si>
  <si>
    <t>▲ 5.62</t>
  </si>
  <si>
    <t>水道事業会計</t>
  </si>
  <si>
    <t>一般会計</t>
  </si>
  <si>
    <t>公共下水道事業特別会計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</si>
  <si>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</si>
  <si>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</si>
  <si>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</si>
  <si>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</si>
  <si>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</si>
  <si>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</si>
  <si>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</si>
  <si>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</si>
  <si>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</si>
  <si>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</si>
  <si>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地域福祉基金</t>
    <phoneticPr fontId="5"/>
  </si>
  <si>
    <t>公共施設等整備基金</t>
    <phoneticPr fontId="5"/>
  </si>
  <si>
    <t>ふるさと基金</t>
    <phoneticPr fontId="5"/>
  </si>
  <si>
    <t>地域振興基金</t>
    <phoneticPr fontId="5"/>
  </si>
  <si>
    <t>リサイクル基金</t>
    <phoneticPr fontId="5"/>
  </si>
  <si>
    <t>沖縄県市町村自治会館管理組合</t>
    <phoneticPr fontId="2"/>
  </si>
  <si>
    <t>沖縄県市町村総合事務組合</t>
    <phoneticPr fontId="2"/>
  </si>
  <si>
    <t>東部消防組合</t>
    <phoneticPr fontId="2"/>
  </si>
  <si>
    <t>南部広域行政組合</t>
    <phoneticPr fontId="2"/>
  </si>
  <si>
    <t>南部広域市町村圏事務組合</t>
    <phoneticPr fontId="2"/>
  </si>
  <si>
    <t>沖縄県介護保険広域連合</t>
    <phoneticPr fontId="2"/>
  </si>
  <si>
    <t>沖縄県後期高齢者医療広域連合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</si>
  <si>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</si>
  <si>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</si>
  <si>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</si>
  <si>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増加傾向にあり、類似団体と比較すると高い水準にある一方、有形固定資産減価償却率は類似団体よりも低い水準となっている。将来負担比率については、新庁舎整備事業に係る町債の新規発行に伴う起債残高の増加、財政調整基金等充当可能基金の減少により増加傾向となっている。有形固定資産減価償却率については、公共施設等の数が少ないこと、建築経過年数が比較的短いことが要因として低い水準を維持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</si>
  <si>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</si>
  <si>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</si>
  <si>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</si>
  <si>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</si>
  <si>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</si>
  <si>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</si>
  <si>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る一方、将来負担比率は高い水準にある。実質公債費比率については、ここ数年において、毎年の新規発行額を低く抑えてきたこと、過去に発行した高い利率の起債の償還が終了してきたことで低い水準となっている。将来負担比率については、新庁舎整備事業に係る町債の新規発行に伴う起債残高の増加、財政調整基金等充当可能基金の減少により増加傾向となっ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</si>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</sst>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D9B9-412D-935D-05F3DE20B9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50363</c:v>
                </c:pt>
                <c:pt idx="1">
                  <c:v>35871</c:v>
                </c:pt>
                <c:pt idx="2">
                  <c:v>29985</c:v>
                </c:pt>
                <c:pt idx="3">
                  <c:v>72694</c:v>
                </c:pt>
                <c:pt idx="4">
                  <c:v>170790</c:v>
                </c:pt>
              </c:numCache>
            </c:numRef>
          </c:val>
          <c:smooth val="0"/>
          <c:extLst>
            <c:ext xmlns:c16="http://schemas.microsoft.com/office/drawing/2014/chart" uri="{C3380CC4-5D6E-409C-BE32-E72D297353CC}">
              <c16:uniqueId val="{00000001-D9B9-412D-935D-05F3DE20B9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8.3800000000000008</c:v>
                </c:pt>
                <c:pt idx="1">
                  <c:v>3.91</c:v>
                </c:pt>
                <c:pt idx="2">
                  <c:v>2.35</c:v>
                </c:pt>
                <c:pt idx="3">
                  <c:v>1.29</c:v>
                </c:pt>
                <c:pt idx="4">
                  <c:v>2.6</c:v>
                </c:pt>
              </c:numCache>
            </c:numRef>
          </c:val>
          <c:extLst>
            <c:ext xmlns:c16="http://schemas.microsoft.com/office/drawing/2014/chart" uri="{C3380CC4-5D6E-409C-BE32-E72D297353CC}">
              <c16:uniqueId val="{00000000-02EE-4B79-9332-7CA55D52AD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39.21</c:v>
                </c:pt>
                <c:pt idx="1">
                  <c:v>39.549999999999997</c:v>
                </c:pt>
                <c:pt idx="2">
                  <c:v>38.58</c:v>
                </c:pt>
                <c:pt idx="3">
                  <c:v>37.35</c:v>
                </c:pt>
                <c:pt idx="4">
                  <c:v>28.96</c:v>
                </c:pt>
              </c:numCache>
            </c:numRef>
          </c:val>
          <c:extLst>
            <c:ext xmlns:c16="http://schemas.microsoft.com/office/drawing/2014/chart" uri="{C3380CC4-5D6E-409C-BE32-E72D297353CC}">
              <c16:uniqueId val="{00000001-02EE-4B79-9332-7CA55D52AD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2.4900000000000002</c:v>
                </c:pt>
                <c:pt idx="1">
                  <c:v>-7.38</c:v>
                </c:pt>
                <c:pt idx="2">
                  <c:v>-4.05</c:v>
                </c:pt>
                <c:pt idx="3">
                  <c:v>-3.47</c:v>
                </c:pt>
                <c:pt idx="4">
                  <c:v>-5.62</c:v>
                </c:pt>
              </c:numCache>
            </c:numRef>
          </c:val>
          <c:smooth val="0"/>
          <c:extLst>
            <c:ext xmlns:c16="http://schemas.microsoft.com/office/drawing/2014/chart" uri="{C3380CC4-5D6E-409C-BE32-E72D297353CC}">
              <c16:uniqueId val="{00000002-02EE-4B79-9332-7CA55D52AD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F30-4AD0-BAF3-490F2A2842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30-4AD0-BAF3-490F2A2842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30-4AD0-BAF3-490F2A28427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30-4AD0-BAF3-490F2A28427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F30-4AD0-BAF3-490F2A28427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0.03</c:v>
                </c:pt>
                <c:pt idx="6">
                  <c:v>#N/A</c:v>
                </c:pt>
                <c:pt idx="7">
                  <c:v>0</c:v>
                </c:pt>
                <c:pt idx="8">
                  <c:v>#N/A</c:v>
                </c:pt>
                <c:pt idx="9">
                  <c:v>0.01</c:v>
                </c:pt>
              </c:numCache>
            </c:numRef>
          </c:val>
          <c:extLst>
            <c:ext xmlns:c16="http://schemas.microsoft.com/office/drawing/2014/chart" uri="{C3380CC4-5D6E-409C-BE32-E72D297353CC}">
              <c16:uniqueId val="{00000005-3F30-4AD0-BAF3-490F2A28427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0.11</c:v>
                </c:pt>
                <c:pt idx="2">
                  <c:v>#N/A</c:v>
                </c:pt>
                <c:pt idx="3">
                  <c:v>7.0000000000000007E-2</c:v>
                </c:pt>
                <c:pt idx="4">
                  <c:v>#N/A</c:v>
                </c:pt>
                <c:pt idx="5">
                  <c:v>0.11</c:v>
                </c:pt>
                <c:pt idx="6">
                  <c:v>#N/A</c:v>
                </c:pt>
                <c:pt idx="7">
                  <c:v>7.0000000000000007E-2</c:v>
                </c:pt>
                <c:pt idx="8">
                  <c:v>#N/A</c:v>
                </c:pt>
                <c:pt idx="9">
                  <c:v>0.03</c:v>
                </c:pt>
              </c:numCache>
            </c:numRef>
          </c:val>
          <c:extLst>
            <c:ext xmlns:c16="http://schemas.microsoft.com/office/drawing/2014/chart" uri="{C3380CC4-5D6E-409C-BE32-E72D297353CC}">
              <c16:uniqueId val="{00000006-3F30-4AD0-BAF3-490F2A284275}"/>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0.16</c:v>
                </c:pt>
                <c:pt idx="2">
                  <c:v>#N/A</c:v>
                </c:pt>
                <c:pt idx="3">
                  <c:v>0.12</c:v>
                </c:pt>
                <c:pt idx="4">
                  <c:v>#N/A</c:v>
                </c:pt>
                <c:pt idx="5">
                  <c:v>0.08</c:v>
                </c:pt>
                <c:pt idx="6">
                  <c:v>#N/A</c:v>
                </c:pt>
                <c:pt idx="7">
                  <c:v>0.14000000000000001</c:v>
                </c:pt>
                <c:pt idx="8">
                  <c:v>#N/A</c:v>
                </c:pt>
                <c:pt idx="9">
                  <c:v>0.51</c:v>
                </c:pt>
              </c:numCache>
            </c:numRef>
          </c:val>
          <c:extLst>
            <c:ext xmlns:c16="http://schemas.microsoft.com/office/drawing/2014/chart" uri="{C3380CC4-5D6E-409C-BE32-E72D297353CC}">
              <c16:uniqueId val="{00000007-3F30-4AD0-BAF3-490F2A28427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8.3699999999999992</c:v>
                </c:pt>
                <c:pt idx="2">
                  <c:v>#N/A</c:v>
                </c:pt>
                <c:pt idx="3">
                  <c:v>4.05</c:v>
                </c:pt>
                <c:pt idx="4">
                  <c:v>#N/A</c:v>
                </c:pt>
                <c:pt idx="5">
                  <c:v>2.34</c:v>
                </c:pt>
                <c:pt idx="6">
                  <c:v>#N/A</c:v>
                </c:pt>
                <c:pt idx="7">
                  <c:v>1.28</c:v>
                </c:pt>
                <c:pt idx="8">
                  <c:v>#N/A</c:v>
                </c:pt>
                <c:pt idx="9">
                  <c:v>2.59</c:v>
                </c:pt>
              </c:numCache>
            </c:numRef>
          </c:val>
          <c:extLst>
            <c:ext xmlns:c16="http://schemas.microsoft.com/office/drawing/2014/chart" uri="{C3380CC4-5D6E-409C-BE32-E72D297353CC}">
              <c16:uniqueId val="{00000008-3F30-4AD0-BAF3-490F2A28427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6.68</c:v>
                </c:pt>
                <c:pt idx="2">
                  <c:v>#N/A</c:v>
                </c:pt>
                <c:pt idx="3">
                  <c:v>6.49</c:v>
                </c:pt>
                <c:pt idx="4">
                  <c:v>#N/A</c:v>
                </c:pt>
                <c:pt idx="5">
                  <c:v>6.05</c:v>
                </c:pt>
                <c:pt idx="6">
                  <c:v>#N/A</c:v>
                </c:pt>
                <c:pt idx="7">
                  <c:v>6.13</c:v>
                </c:pt>
                <c:pt idx="8">
                  <c:v>#N/A</c:v>
                </c:pt>
                <c:pt idx="9">
                  <c:v>6.97</c:v>
                </c:pt>
              </c:numCache>
            </c:numRef>
          </c:val>
          <c:extLst>
            <c:ext xmlns:c16="http://schemas.microsoft.com/office/drawing/2014/chart" uri="{C3380CC4-5D6E-409C-BE32-E72D297353CC}">
              <c16:uniqueId val="{00000009-3F30-4AD0-BAF3-490F2A2842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494</c:v>
                </c:pt>
                <c:pt idx="5">
                  <c:v>506</c:v>
                </c:pt>
                <c:pt idx="8">
                  <c:v>508</c:v>
                </c:pt>
                <c:pt idx="11">
                  <c:v>512</c:v>
                </c:pt>
                <c:pt idx="14">
                  <c:v>514</c:v>
                </c:pt>
              </c:numCache>
            </c:numRef>
          </c:val>
          <c:extLst>
            <c:ext xmlns:c16="http://schemas.microsoft.com/office/drawing/2014/chart" uri="{C3380CC4-5D6E-409C-BE32-E72D297353CC}">
              <c16:uniqueId val="{00000000-EA0B-4D07-87C9-A9307A1B2E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0B-4D07-87C9-A9307A1B2E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A0B-4D07-87C9-A9307A1B2E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42</c:v>
                </c:pt>
                <c:pt idx="3">
                  <c:v>59</c:v>
                </c:pt>
                <c:pt idx="6">
                  <c:v>34</c:v>
                </c:pt>
                <c:pt idx="9">
                  <c:v>40</c:v>
                </c:pt>
                <c:pt idx="12">
                  <c:v>46</c:v>
                </c:pt>
              </c:numCache>
            </c:numRef>
          </c:val>
          <c:extLst>
            <c:ext xmlns:c16="http://schemas.microsoft.com/office/drawing/2014/chart" uri="{C3380CC4-5D6E-409C-BE32-E72D297353CC}">
              <c16:uniqueId val="{00000003-EA0B-4D07-87C9-A9307A1B2E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125</c:v>
                </c:pt>
                <c:pt idx="3">
                  <c:v>132</c:v>
                </c:pt>
                <c:pt idx="6">
                  <c:v>144</c:v>
                </c:pt>
                <c:pt idx="9">
                  <c:v>146</c:v>
                </c:pt>
                <c:pt idx="12">
                  <c:v>167</c:v>
                </c:pt>
              </c:numCache>
            </c:numRef>
          </c:val>
          <c:extLst>
            <c:ext xmlns:c16="http://schemas.microsoft.com/office/drawing/2014/chart" uri="{C3380CC4-5D6E-409C-BE32-E72D297353CC}">
              <c16:uniqueId val="{00000004-EA0B-4D07-87C9-A9307A1B2E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0B-4D07-87C9-A9307A1B2E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0B-4D07-87C9-A9307A1B2E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484</c:v>
                </c:pt>
                <c:pt idx="3">
                  <c:v>500</c:v>
                </c:pt>
                <c:pt idx="6">
                  <c:v>527</c:v>
                </c:pt>
                <c:pt idx="9">
                  <c:v>540</c:v>
                </c:pt>
                <c:pt idx="12">
                  <c:v>563</c:v>
                </c:pt>
              </c:numCache>
            </c:numRef>
          </c:val>
          <c:extLst>
            <c:ext xmlns:c16="http://schemas.microsoft.com/office/drawing/2014/chart" uri="{C3380CC4-5D6E-409C-BE32-E72D297353CC}">
              <c16:uniqueId val="{00000007-EA0B-4D07-87C9-A9307A1B2E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157</c:v>
                </c:pt>
                <c:pt idx="2">
                  <c:v>#N/A</c:v>
                </c:pt>
                <c:pt idx="3">
                  <c:v>#N/A</c:v>
                </c:pt>
                <c:pt idx="4">
                  <c:v>185</c:v>
                </c:pt>
                <c:pt idx="5">
                  <c:v>#N/A</c:v>
                </c:pt>
                <c:pt idx="6">
                  <c:v>#N/A</c:v>
                </c:pt>
                <c:pt idx="7">
                  <c:v>197</c:v>
                </c:pt>
                <c:pt idx="8">
                  <c:v>#N/A</c:v>
                </c:pt>
                <c:pt idx="9">
                  <c:v>#N/A</c:v>
                </c:pt>
                <c:pt idx="10">
                  <c:v>214</c:v>
                </c:pt>
                <c:pt idx="11">
                  <c:v>#N/A</c:v>
                </c:pt>
                <c:pt idx="12">
                  <c:v>#N/A</c:v>
                </c:pt>
                <c:pt idx="13">
                  <c:v>262</c:v>
                </c:pt>
                <c:pt idx="14">
                  <c:v>#N/A</c:v>
                </c:pt>
              </c:numCache>
            </c:numRef>
          </c:val>
          <c:smooth val="0"/>
          <c:extLst>
            <c:ext xmlns:c16="http://schemas.microsoft.com/office/drawing/2014/chart" uri="{C3380CC4-5D6E-409C-BE32-E72D297353CC}">
              <c16:uniqueId val="{00000008-EA0B-4D07-87C9-A9307A1B2E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5621</c:v>
                </c:pt>
                <c:pt idx="5">
                  <c:v>5475</c:v>
                </c:pt>
                <c:pt idx="8">
                  <c:v>5429</c:v>
                </c:pt>
                <c:pt idx="11">
                  <c:v>5503</c:v>
                </c:pt>
                <c:pt idx="14">
                  <c:v>5780</c:v>
                </c:pt>
              </c:numCache>
            </c:numRef>
          </c:val>
          <c:extLst>
            <c:ext xmlns:c16="http://schemas.microsoft.com/office/drawing/2014/chart" uri="{C3380CC4-5D6E-409C-BE32-E72D297353CC}">
              <c16:uniqueId val="{00000000-B329-40E7-A5BD-8C422C60C7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372</c:v>
                </c:pt>
                <c:pt idx="5">
                  <c:v>324</c:v>
                </c:pt>
                <c:pt idx="8">
                  <c:v>284</c:v>
                </c:pt>
                <c:pt idx="11">
                  <c:v>244</c:v>
                </c:pt>
                <c:pt idx="14">
                  <c:v>225</c:v>
                </c:pt>
              </c:numCache>
            </c:numRef>
          </c:val>
          <c:extLst>
            <c:ext xmlns:c16="http://schemas.microsoft.com/office/drawing/2014/chart" uri="{C3380CC4-5D6E-409C-BE32-E72D297353CC}">
              <c16:uniqueId val="{00000001-B329-40E7-A5BD-8C422C60C7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1888</c:v>
                </c:pt>
                <c:pt idx="5">
                  <c:v>2069</c:v>
                </c:pt>
                <c:pt idx="8">
                  <c:v>2123</c:v>
                </c:pt>
                <c:pt idx="11">
                  <c:v>1900</c:v>
                </c:pt>
                <c:pt idx="14">
                  <c:v>1522</c:v>
                </c:pt>
              </c:numCache>
            </c:numRef>
          </c:val>
          <c:extLst>
            <c:ext xmlns:c16="http://schemas.microsoft.com/office/drawing/2014/chart" uri="{C3380CC4-5D6E-409C-BE32-E72D297353CC}">
              <c16:uniqueId val="{00000002-B329-40E7-A5BD-8C422C60C7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29-40E7-A5BD-8C422C60C7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29-40E7-A5BD-8C422C60C7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29-40E7-A5BD-8C422C60C7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154</c:v>
                </c:pt>
                <c:pt idx="3">
                  <c:v>210</c:v>
                </c:pt>
                <c:pt idx="6">
                  <c:v>129</c:v>
                </c:pt>
                <c:pt idx="9">
                  <c:v>130</c:v>
                </c:pt>
                <c:pt idx="12">
                  <c:v>172</c:v>
                </c:pt>
              </c:numCache>
            </c:numRef>
          </c:val>
          <c:extLst>
            <c:ext xmlns:c16="http://schemas.microsoft.com/office/drawing/2014/chart" uri="{C3380CC4-5D6E-409C-BE32-E72D297353CC}">
              <c16:uniqueId val="{00000006-B329-40E7-A5BD-8C422C60C7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458</c:v>
                </c:pt>
                <c:pt idx="3">
                  <c:v>427</c:v>
                </c:pt>
                <c:pt idx="6">
                  <c:v>351</c:v>
                </c:pt>
                <c:pt idx="9">
                  <c:v>427</c:v>
                </c:pt>
                <c:pt idx="12">
                  <c:v>533</c:v>
                </c:pt>
              </c:numCache>
            </c:numRef>
          </c:val>
          <c:extLst>
            <c:ext xmlns:c16="http://schemas.microsoft.com/office/drawing/2014/chart" uri="{C3380CC4-5D6E-409C-BE32-E72D297353CC}">
              <c16:uniqueId val="{00000007-B329-40E7-A5BD-8C422C60C7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2595</c:v>
                </c:pt>
                <c:pt idx="3">
                  <c:v>2280</c:v>
                </c:pt>
                <c:pt idx="6">
                  <c:v>2251</c:v>
                </c:pt>
                <c:pt idx="9">
                  <c:v>2450</c:v>
                </c:pt>
                <c:pt idx="12">
                  <c:v>2374</c:v>
                </c:pt>
              </c:numCache>
            </c:numRef>
          </c:val>
          <c:extLst>
            <c:ext xmlns:c16="http://schemas.microsoft.com/office/drawing/2014/chart" uri="{C3380CC4-5D6E-409C-BE32-E72D297353CC}">
              <c16:uniqueId val="{00000008-B329-40E7-A5BD-8C422C60C7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329-40E7-A5BD-8C422C60C7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6230</c:v>
                </c:pt>
                <c:pt idx="3">
                  <c:v>6097</c:v>
                </c:pt>
                <c:pt idx="6">
                  <c:v>5985</c:v>
                </c:pt>
                <c:pt idx="9">
                  <c:v>6421</c:v>
                </c:pt>
                <c:pt idx="12">
                  <c:v>8470</c:v>
                </c:pt>
              </c:numCache>
            </c:numRef>
          </c:val>
          <c:extLst>
            <c:ext xmlns:c16="http://schemas.microsoft.com/office/drawing/2014/chart" uri="{C3380CC4-5D6E-409C-BE32-E72D297353CC}">
              <c16:uniqueId val="{0000000A-B329-40E7-A5BD-8C422C60C70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1556</c:v>
                </c:pt>
                <c:pt idx="2">
                  <c:v>#N/A</c:v>
                </c:pt>
                <c:pt idx="3">
                  <c:v>#N/A</c:v>
                </c:pt>
                <c:pt idx="4">
                  <c:v>1147</c:v>
                </c:pt>
                <c:pt idx="5">
                  <c:v>#N/A</c:v>
                </c:pt>
                <c:pt idx="6">
                  <c:v>#N/A</c:v>
                </c:pt>
                <c:pt idx="7">
                  <c:v>880</c:v>
                </c:pt>
                <c:pt idx="8">
                  <c:v>#N/A</c:v>
                </c:pt>
                <c:pt idx="9">
                  <c:v>#N/A</c:v>
                </c:pt>
                <c:pt idx="10">
                  <c:v>1781</c:v>
                </c:pt>
                <c:pt idx="11">
                  <c:v>#N/A</c:v>
                </c:pt>
                <c:pt idx="12">
                  <c:v>#N/A</c:v>
                </c:pt>
                <c:pt idx="13">
                  <c:v>4022</c:v>
                </c:pt>
                <c:pt idx="14">
                  <c:v>#N/A</c:v>
                </c:pt>
              </c:numCache>
            </c:numRef>
          </c:val>
          <c:smooth val="0"/>
          <c:extLst>
            <c:ext xmlns:c16="http://schemas.microsoft.com/office/drawing/2014/chart" uri="{C3380CC4-5D6E-409C-BE32-E72D297353CC}">
              <c16:uniqueId val="{0000000B-B329-40E7-A5BD-8C422C60C70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1517</c:v>
                </c:pt>
                <c:pt idx="1">
                  <c:v>1509</c:v>
                </c:pt>
                <c:pt idx="2">
                  <c:v>1241</c:v>
                </c:pt>
              </c:numCache>
            </c:numRef>
          </c:val>
          <c:extLst>
            <c:ext xmlns:c16="http://schemas.microsoft.com/office/drawing/2014/chart" uri="{C3380CC4-5D6E-409C-BE32-E72D297353CC}">
              <c16:uniqueId val="{00000000-02B6-4ACF-9804-4878AC6B91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107</c:v>
                </c:pt>
                <c:pt idx="1">
                  <c:v>107</c:v>
                </c:pt>
                <c:pt idx="2">
                  <c:v>107</c:v>
                </c:pt>
              </c:numCache>
            </c:numRef>
          </c:val>
          <c:extLst>
            <c:ext xmlns:c16="http://schemas.microsoft.com/office/drawing/2014/chart" uri="{C3380CC4-5D6E-409C-BE32-E72D297353CC}">
              <c16:uniqueId val="{00000001-02B6-4ACF-9804-4878AC6B91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499</c:v>
                </c:pt>
                <c:pt idx="1">
                  <c:v>284</c:v>
                </c:pt>
                <c:pt idx="2">
                  <c:v>174</c:v>
                </c:pt>
              </c:numCache>
            </c:numRef>
          </c:val>
          <c:extLst>
            <c:ext xmlns:c16="http://schemas.microsoft.com/office/drawing/2014/chart" uri="{C3380CC4-5D6E-409C-BE32-E72D297353CC}">
              <c16:uniqueId val="{00000002-02B6-4ACF-9804-4878AC6B91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{1FA5F54F-FFB5-472A-8835-CA9EBF92CFBB}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735-41E9-8EB7-F5BC7CF286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{8AAA21CC-1C23-4D70-B929-176BA6A63803}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35-41E9-8EB7-F5BC7CF286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{528B0F3C-4E24-4563-AA23-00B9D06789EE}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35-41E9-8EB7-F5BC7CF286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{42BD287B-5F92-4228-B4E4-467A2DAA4DAD}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35-41E9-8EB7-F5BC7CF286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{B824374C-8C14-4760-8101-91D6A76DFB10}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35-41E9-8EB7-F5BC7CF286B5}"/>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{5E91F847-67B2-425D-900E-42D2B5D62FF0}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735-41E9-8EB7-F5BC7CF286B5}"/>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{3A01E888-EAA3-4492-924C-4B14D531B802}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735-41E9-8EB7-F5BC7CF286B5}"/>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{34B60A92-7D51-4D7D-93EA-4D792FA34698}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735-41E9-8EB7-F5BC7CF286B5}"/>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{D9726DBD-AE49-4490-87E5-A4ECAB5CF998}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735-41E9-8EB7-F5BC7CF286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36.700000000000003</c:v>
                </c:pt>
                <c:pt idx="8">
                  <c:v>36.5</c:v>
                </c:pt>
                <c:pt idx="16">
                  <c:v>39</c:v>
                </c:pt>
                <c:pt idx="24">
                  <c:v>41</c:v>
                </c:pt>
                <c:pt idx="32">
                  <c:v>43.7</c:v>
                </c:pt>
              </c:numCache>
            </c:numRef>
          </c:xVal>
          <c:yVal>
            <c:numRef>
              <c:f>公会計指標分析・財政指標組合せ分析表!$BP$51:$DC$51</c:f>
              <c:numCache>
                <c:formatCode>#,##0.0;"▲ "#,##0.0</c:formatCode>
                <c:ptCount val="40"/>
                <c:pt idx="0">
                  <c:v>47</c:v>
                </c:pt>
                <c:pt idx="8">
                  <c:v>33.799999999999997</c:v>
                </c:pt>
                <c:pt idx="16">
                  <c:v>25.5</c:v>
                </c:pt>
                <c:pt idx="24">
                  <c:v>50.2</c:v>
                </c:pt>
                <c:pt idx="32">
                  <c:v>106</c:v>
                </c:pt>
              </c:numCache>
            </c:numRef>
          </c:yVal>
          <c:smooth val="0"/>
          <c:extLst>
            <c:ext xmlns:c16="http://schemas.microsoft.com/office/drawing/2014/chart" uri="{C3380CC4-5D6E-409C-BE32-E72D297353CC}">
              <c16:uniqueId val="{00000009-5735-41E9-8EB7-F5BC7CF286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{3BD0D40D-8EB1-49A6-9A7F-2F5F600DD32F}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735-41E9-8EB7-F5BC7CF286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{08A053F3-EA6A-492D-BD95-6BF43C60F6EF}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35-41E9-8EB7-F5BC7CF286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{6B8F84EE-E16B-4EDE-AB0D-A20C7134995C}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35-41E9-8EB7-F5BC7CF286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{58A9A615-E253-47A2-938D-1E5AD2D5EAF4}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35-41E9-8EB7-F5BC7CF286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{B48B15AF-795F-44DD-97C8-DD4F167A360B}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35-41E9-8EB7-F5BC7CF286B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{285A110C-4590-4AA0-87E4-A445BE4CEA31}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735-41E9-8EB7-F5BC7CF286B5}"/>
                </c:ext>
              </c:extLst>
            </c:dLbl>
            <c:dLbl>
              <c:idx val="16"/>
              <c:layout>
                <c:manualLayout>
                  <c:x val="-2.164469417370978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{B1C4513F-B50D-44BB-808A-CB5D519DAB3D}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735-41E9-8EB7-F5BC7CF286B5}"/>
                </c:ext>
              </c:extLst>
            </c:dLbl>
            <c:dLbl>
              <c:idx val="24"/>
              <c:layout>
                <c:manualLayout>
                  <c:x val="-4.251625694609678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{00B3F218-5719-4443-B223-F868224354BC}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735-41E9-8EB7-F5BC7CF286B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{FFDDD7B1-9AD5-437D-870B-2E009D45E0F5}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735-41E9-8EB7-F5BC7CF286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5735-41E9-8EB7-F5BC7CF286B5}"/>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{FD0A69BA-DF41-44F8-B6B8-6355B695387E}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553-42FE-8EF0-8852AB38F5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{530BA815-9F54-4748-9EFF-AF2609AE4301}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53-42FE-8EF0-8852AB38F5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{B85D7070-6005-4CC6-A1CB-DF9F894C4670}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53-42FE-8EF0-8852AB38F5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{9A18B7A0-F2C4-4227-B0DC-79CE273806C1}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53-42FE-8EF0-8852AB38F5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{5C7390C8-1357-4E8A-A4FF-1E48FBBD8D04}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53-42FE-8EF0-8852AB38F56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{710849CB-F3BD-4FD2-9C1E-DC7EB752458C}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553-42FE-8EF0-8852AB38F56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{9589A867-641B-4F44-962D-57D51EB49F84}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553-42FE-8EF0-8852AB38F56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{CD0B1685-7CB5-42CF-B491-5363714EB06D}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553-42FE-8EF0-8852AB38F56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{9DB3F50E-F950-4765-B3E7-A2CBA093A44E}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553-42FE-8EF0-8852AB38F5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5.3</c:v>
                </c:pt>
                <c:pt idx="16">
                  <c:v>5.3</c:v>
                </c:pt>
                <c:pt idx="24">
                  <c:v>5.7</c:v>
                </c:pt>
                <c:pt idx="32">
                  <c:v>6.2</c:v>
                </c:pt>
              </c:numCache>
            </c:numRef>
          </c:xVal>
          <c:yVal>
            <c:numRef>
              <c:f>公会計指標分析・財政指標組合せ分析表!$BP$73:$DC$73</c:f>
              <c:numCache>
                <c:formatCode>#,##0.0;"▲ "#,##0.0</c:formatCode>
                <c:ptCount val="40"/>
                <c:pt idx="0">
                  <c:v>47</c:v>
                </c:pt>
                <c:pt idx="8">
                  <c:v>33.799999999999997</c:v>
                </c:pt>
                <c:pt idx="16">
                  <c:v>25.5</c:v>
                </c:pt>
                <c:pt idx="24">
                  <c:v>50.2</c:v>
                </c:pt>
                <c:pt idx="32">
                  <c:v>106</c:v>
                </c:pt>
              </c:numCache>
            </c:numRef>
          </c:yVal>
          <c:smooth val="0"/>
          <c:extLst>
            <c:ext xmlns:c16="http://schemas.microsoft.com/office/drawing/2014/chart" uri="{C3380CC4-5D6E-409C-BE32-E72D297353CC}">
              <c16:uniqueId val="{00000009-9553-42FE-8EF0-8852AB38F5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{74140728-4019-4F96-996A-3FBF51A1E2BA}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553-42FE-8EF0-8852AB38F5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{DED7B0C4-20DC-4437-A831-BAB91D309034}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53-42FE-8EF0-8852AB38F5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{5E1C5290-87AF-41B4-91F7-1725C06FD9B2}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53-42FE-8EF0-8852AB38F5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{D7A9179E-A8C3-4A34-A60B-FAD414833179}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53-42FE-8EF0-8852AB38F5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{5F13629E-A994-4C8E-B694-DA13E1F3753D}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53-42FE-8EF0-8852AB38F56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{B033BB2A-A882-48B1-BD39-B44975FEFFF5}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553-42FE-8EF0-8852AB38F56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{3C703B2A-2669-4733-A7A3-1AB0BC6FC74D}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553-42FE-8EF0-8852AB38F56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{8B7483E7-D730-47A5-8EBB-84AD42187109}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553-42FE-8EF0-8852AB38F56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{5E750931-79C5-4AAE-A41D-E9004D102994}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553-42FE-8EF0-8852AB38F5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9553-42FE-8EF0-8852AB38F56B}"/>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過去に発行した公共投資事業における据え置き期間の終了に伴い、前年度より増加している。また、公営企業債の元利償還金に対する繰入金の内訳としては、公共下水道事業特別会計がほとんどを占めており、金額も増加傾向に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）も増加傾向にあるが、想定的には元利償還金等（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）が上回る形となっている。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近年、活用していない。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将来負担比率の分子における特徴として、</a:t>
          </a:r>
        </a:p>
        <a:p>
          <a:r>
            <a:rPr kumimoji="1" lang="ja-JP" altLang="en-US" sz="1400">
              <a:latin typeface="ＭＳ ゴシック" pitchFamily="49" charset="-128"/>
              <a:ea typeface="ＭＳ ゴシック" pitchFamily="49" charset="-128"/>
            </a:rPr>
            <a:t>　１つ目は将来負担額の地方債の現在高の増加が挙げられる。新庁舎整備事業に伴う地方債の発行により大幅な増となっている。</a:t>
          </a:r>
        </a:p>
        <a:p>
          <a:r>
            <a:rPr kumimoji="1" lang="ja-JP" altLang="en-US" sz="1400">
              <a:latin typeface="ＭＳ ゴシック" pitchFamily="49" charset="-128"/>
              <a:ea typeface="ＭＳ ゴシック" pitchFamily="49" charset="-128"/>
            </a:rPr>
            <a:t>　２つ目は充当可能財源等のうち、充当可能基金の減少が挙げられる。新庁舎整備事業に伴い、これまで積み立ててきた公共施設等整備基金及び、財政調整基金を取り崩したことで大幅な減となっている。</a:t>
          </a:r>
        </a:p>
        <a:p>
          <a:r>
            <a:rPr kumimoji="1" lang="ja-JP" altLang="en-US" sz="1400">
              <a:latin typeface="ＭＳ ゴシック" pitchFamily="49" charset="-128"/>
              <a:ea typeface="ＭＳ ゴシック" pitchFamily="49" charset="-128"/>
            </a:rPr>
            <a:t>　今後について、老朽化の進んだ公共施設の建替えや人口増加に伴う行政需要の増加などが予想され、単年度ごとにも厳しい財政運営が予想される。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新庁舎整備事業に伴い、財政調整基金およびその他特定目的基金のうち、公共施設等整備基金を取り崩したこと（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他の基金の積立等を差し引いても、全体では減となった。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各基金の目的に沿った適切な積立、取り崩しを行っていく。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・公共施設等整備基金：公共施設等の整備に要する資金を積み立てるために設置された基金。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・地域福祉基金：高齢者等の保健福祉の向上を測るために設置された基金。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・地域振興基金：福祉活動の促進、快適な生活環境の形成等を図る事業の実施を推進するために設置された基金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・ふるさと基金：ふるさと納税を財源に環境・景観の維持保全、福祉・子育ての推進及び大綱曳の継承発展を目的に設置された基金。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・リサイクル基金：ゴミの資源化・減量化を促進し快適な生活環境づくりを目指すために設置された基金。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・森林環境譲与税基金：森林整備及びその促進に資することを目的として、設置された基金。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・公共施設等整備基金：新庁舎整備事業に伴い、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・地域福祉基金・地域振興基金：現状維持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・ふるさと基金：ふるさと納税（ふるさと寄附金）の積立額を取り崩し額が上回ったことにより、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・リサイクル基金：太陽光発電システムの設置、生ごみ処理機の設置等に対する各種補助金を支出したことに伴う取り崩し。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・公共施設等整備基金：新庁舎整備事業の財源として活用後は、今後予定される公共施設更新に向けて計画的に積立を行う予定。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・地域福祉基金・地域振興基金：１０年以上活用されていないことから、今後について検討が必要。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・ふるさと基金：目的にあった事業への適切な活用を進めていく。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・リサイクル基金：目的にあった事業への適切な活用を進めていく。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扶助費を中心とした歳出増に加え、新庁舎整備事業の一般財源対応分により、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百万円を取り崩したことで減少となった。（前年度決算に伴う剰余金処分により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百万円は積み戻している。）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基金の管理方針により、標準財政規模の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％程度を維持することを目標としている。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活用無のため、現状維持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現状では、満期一括償還を予定している町債は予定されていないことから、当分の間、現在の水準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81C470C-0368-4415-8896-A920A5A661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8D6836C-D27E-4B7A-B0E1-708F56796F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F56D43F-1524-41CA-A3EC-1EDECF03E68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D18B514-33B4-47D9-998C-458874258DE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64BBA49-4598-4591-B0DE-4851E16E34C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BF8840F-C9FF-4DA3-999E-6CD15EC49F3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0CE5414-F734-41F5-82A4-360B0EBA2C9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DDAF216-7CA9-44F9-8319-CCE401530A7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064D12C-4100-4DA5-A3A5-0BDB88028BD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1D9A270-7032-4EFC-9592-2F57551E147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8971D53-6C4E-4686-9D3C-C8BC9237DE9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6E1BAF3-2C65-4408-B5E4-9912946672B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
19,991
5.18
13,311,167
13,014,875
111,283
4,283,811
8,470,009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62DE636-529C-4A9A-8BA2-157D890B9DD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70232D2-1F68-43F5-BE52-E2BFB1DA394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C9AD271-6A06-46B3-ADA4-5C439B5B895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C61F5DD-2490-46CB-BB99-8D64FEF8DBA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B2A47A7-BCAA-4811-9003-F27E0DD1C5B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9874F8D-FAB8-4F4D-9E07-923F5DBFB37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7872DEA-10D7-485D-8336-422DD146D0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95CD84D-A340-4466-9887-AECABB5D40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8C5868D-B5CE-424D-8B87-A0AFD0562E7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D3C804F-5F02-4655-A6C0-86654D21C59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FAD3FDA-4AFE-4AE6-BDFF-0BE1EE8A5C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3324901-7C1C-456D-80BE-A206B1B1DF1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9F64735-AF8D-4E93-B7C4-8EDDC089164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CB0F6A7-3EA6-4245-858A-0E45B9ED56C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30D0FBB-448A-4A0D-9223-D1371326F96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5FFFE5E-0A35-44E5-BCA9-F4039F30755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74D80D9-9ED8-4D05-9FC7-C680642AFD1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3762866-0D14-4FAB-88BA-1611D855E60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BCB5009-8B79-495E-8E72-AB7692CE6B8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F716173-2ACD-4336-92C9-E93238BCA43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3D88ACA-A54A-4A5F-8CD8-BCCB120A685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9C12F4E-2189-484E-A2FB-166EF9A6E7E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9618571-4F54-4A69-981C-A0D9EE7374A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54A8721-20E5-4BB7-90D7-5F53A9D7AC0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D7F0B69-BE60-4570-8663-1DE1EF61D16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6017E6A-AC3A-4C2C-99BF-56E878B0207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7E4128D-920A-423E-AEAD-595F3D6AB38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2F763C6-8ABF-405B-B992-6A671C7E892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2BF2302-AF10-4C35-86C2-9181D54E164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5C1745B-45FA-45A8-A89E-7C19F694A4F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6D1DB82-72E2-4535-8B9A-355F940FD0D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F09FA85-273B-4E17-8B30-C6DAF83FDEE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2427372-3E3C-4622-97E8-E5B53299B3E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D8D0B4C-9BF2-4E88-BC72-7FA3FD02DE8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02AE9A1-2E3C-43A6-9481-DB5E4D8B712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有形固定資産減価償却率は、類似団体と比較して低い水準にあるが、狭い町域において公共施設等の数が少ないこと、建築経過年数が比較的短いことが要因として挙げられる。今後は、平成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年度に策定した公共施設等総合管理計画の見直し及び各施設の個別管理計画の策定を令和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年度中に予定していることから、計画に基づいた適切な施設の維持管理を進めていく予定である。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A07CFE3-DDE6-453A-B68C-B4092E6E9B4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B0D1A6A-AF6F-491D-BEB9-E0CA328826E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D323820-5FA5-4AC1-8CA4-1E07725678D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E1A963B1-A976-4AE3-9A8A-BA4A2F06849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E0A05C98-275B-4116-BC65-54593D61CEF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B34FA48A-CB8D-4915-AE2E-596DCC638B1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3FF4B12F-18EC-42D8-8C02-19FD77E3B2F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7E09B449-CCA8-4C69-B862-6D1C501BC7C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14878A24-BB91-4F06-A342-6AA25AA4389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345ABCF7-51C2-481A-B89F-A1C2F3935BC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ACF53F38-BAEA-41D7-B455-A261675B52B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AF77A63E-0BE7-421B-B1C6-92B36CB4F22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13B6BCBB-584C-4630-8F94-34A4DAB4CAA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7A7711D5-059C-4273-82A7-7F023D52D99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3C55BCDB-45B3-4A71-A1B9-A213A2CDDE8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AE6509DB-59CD-4A73-A52A-B72AEE7D028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186E5EDC-2C73-4CC0-9F51-08252AE6551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35B51B90-F35B-4558-8746-A16F56C7845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111851</xdr:rowOff>
    </xdr:from>
    <xdr:to>
      <xdr:col>23</xdr:col>
      <xdr:colOff>85090</xdr:colOff>
      <xdr:row>34</xdr:row>
      <xdr:rowOff>113302</xdr:rowOff>
    </xdr:to>
    <xdr:cxnSp macro="">
      <xdr:nvCxnSpPr>
        <xdr:cNvPr id="67" name="直線コネクタ 66">
          <a:extLst>
            <a:ext uri="{FF2B5EF4-FFF2-40B4-BE49-F238E27FC236}">
              <a16:creationId xmlns:a16="http://schemas.microsoft.com/office/drawing/2014/main" id="{71A0FBA4-9F03-4DD5-B762-6A847FC0E314}"/>
            </a:ext>
          </a:extLst>
        </xdr:cNvPr>
        <xdr:cNvCxnSpPr/>
      </xdr:nvCxnSpPr>
      <xdr:spPr>
        <a:xfrm flipV="1">
          <a:off x="4760595" y="5683976"/>
          <a:ext cx="1270" cy="103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117129</xdr:rowOff>
    </xdr:from>
    <xdr:ext cx="405111" cy="259045"/>
    <xdr:sp macro="" textlink="">
      <xdr:nvSpPr>
        <xdr:cNvPr id="68" name="有形固定資産減価償却率最小値テキスト">
          <a:extLst>
            <a:ext uri="{FF2B5EF4-FFF2-40B4-BE49-F238E27FC236}">
              <a16:creationId xmlns:a16="http://schemas.microsoft.com/office/drawing/2014/main" id="{C6451017-1393-44C5-9093-BA764ADC8E5C}"/>
            </a:ext>
          </a:extLst>
        </xdr:cNvPr>
        <xdr:cNvSpPr txBox="1"/>
      </xdr:nvSpPr>
      <xdr:spPr>
        <a:xfrm>
          <a:off x="4813300" y="6717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113302</xdr:rowOff>
    </xdr:from>
    <xdr:to>
      <xdr:col>23</xdr:col>
      <xdr:colOff>174625</xdr:colOff>
      <xdr:row>34</xdr:row>
      <xdr:rowOff>113302</xdr:rowOff>
    </xdr:to>
    <xdr:cxnSp macro="">
      <xdr:nvCxnSpPr>
        <xdr:cNvPr id="69" name="直線コネクタ 68">
          <a:extLst>
            <a:ext uri="{FF2B5EF4-FFF2-40B4-BE49-F238E27FC236}">
              <a16:creationId xmlns:a16="http://schemas.microsoft.com/office/drawing/2014/main" id="{810184D4-6A8D-4CA1-9C36-57B851613B42}"/>
            </a:ext>
          </a:extLst>
        </xdr:cNvPr>
        <xdr:cNvCxnSpPr/>
      </xdr:nvCxnSpPr>
      <xdr:spPr>
        <a:xfrm>
          <a:off x="4673600" y="67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58528</xdr:rowOff>
    </xdr:from>
    <xdr:ext cx="405111" cy="259045"/>
    <xdr:sp macro="" textlink="">
      <xdr:nvSpPr>
        <xdr:cNvPr id="70" name="有形固定資産減価償却率最大値テキスト">
          <a:extLst>
            <a:ext uri="{FF2B5EF4-FFF2-40B4-BE49-F238E27FC236}">
              <a16:creationId xmlns:a16="http://schemas.microsoft.com/office/drawing/2014/main" id="{CBB9B590-6F52-48D2-A61F-887517610FC3}"/>
            </a:ext>
          </a:extLst>
        </xdr:cNvPr>
        <xdr:cNvSpPr txBox="1"/>
      </xdr:nvSpPr>
      <xdr:spPr>
        <a:xfrm>
          <a:off x="4813300" y="545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111851</xdr:rowOff>
    </xdr:from>
    <xdr:to>
      <xdr:col>23</xdr:col>
      <xdr:colOff>174625</xdr:colOff>
      <xdr:row>28</xdr:row>
      <xdr:rowOff>111851</xdr:rowOff>
    </xdr:to>
    <xdr:cxnSp macro="">
      <xdr:nvCxnSpPr>
        <xdr:cNvPr id="71" name="直線コネクタ 70">
          <a:extLst>
            <a:ext uri="{FF2B5EF4-FFF2-40B4-BE49-F238E27FC236}">
              <a16:creationId xmlns:a16="http://schemas.microsoft.com/office/drawing/2014/main" id="{FB38D07F-2A00-40E4-9A43-48E289BE9A88}"/>
            </a:ext>
          </a:extLst>
        </xdr:cNvPr>
        <xdr:cNvCxnSpPr/>
      </xdr:nvCxnSpPr>
      <xdr:spPr>
        <a:xfrm>
          <a:off x="4673600" y="568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58709</xdr:rowOff>
    </xdr:from>
    <xdr:ext cx="405111" cy="259045"/>
    <xdr:sp macro="" textlink="">
      <xdr:nvSpPr>
        <xdr:cNvPr id="72" name="有形固定資産減価償却率平均値テキスト">
          <a:extLst>
            <a:ext uri="{FF2B5EF4-FFF2-40B4-BE49-F238E27FC236}">
              <a16:creationId xmlns:a16="http://schemas.microsoft.com/office/drawing/2014/main" id="{C3D4BB78-8C61-4BBF-BEEC-2154675A4DEB}"/>
            </a:ext>
          </a:extLst>
        </xdr:cNvPr>
        <xdr:cNvSpPr txBox="1"/>
      </xdr:nvSpPr>
      <xdr:spPr>
        <a:xfrm>
          <a:off x="4813300" y="61451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80282</xdr:rowOff>
    </xdr:from>
    <xdr:to>
      <xdr:col>23</xdr:col>
      <xdr:colOff>136525</xdr:colOff>
      <xdr:row>32</xdr:row>
      <xdr:rowOff>10432</xdr:rowOff>
    </xdr:to>
    <xdr:sp macro="" textlink="">
      <xdr:nvSpPr>
        <xdr:cNvPr id="73" name="フローチャート: 判断 72">
          <a:extLst>
            <a:ext uri="{FF2B5EF4-FFF2-40B4-BE49-F238E27FC236}">
              <a16:creationId xmlns:a16="http://schemas.microsoft.com/office/drawing/2014/main" id="{88A5F8D6-C33E-463C-9214-A7F095C1F6AE}"/>
            </a:ext>
          </a:extLst>
        </xdr:cNvPr>
        <xdr:cNvSpPr/>
      </xdr:nvSpPr>
      <xdr:spPr>
        <a:xfrm>
          <a:off x="4711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58692</xdr:rowOff>
    </xdr:from>
    <xdr:to>
      <xdr:col>19</xdr:col>
      <xdr:colOff>187325</xdr:colOff>
      <xdr:row>31</xdr:row>
      <xdr:rowOff>160292</xdr:rowOff>
    </xdr:to>
    <xdr:sp macro="" textlink="">
      <xdr:nvSpPr>
        <xdr:cNvPr id="74" name="フローチャート: 判断 73">
          <a:extLst>
            <a:ext uri="{FF2B5EF4-FFF2-40B4-BE49-F238E27FC236}">
              <a16:creationId xmlns:a16="http://schemas.microsoft.com/office/drawing/2014/main" id="{4745EAD1-D912-4194-90D3-542B63519515}"/>
            </a:ext>
          </a:extLst>
        </xdr:cNvPr>
        <xdr:cNvSpPr/>
      </xdr:nvSpPr>
      <xdr:spPr>
        <a:xfrm>
          <a:off x="4000500" y="614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49439</xdr:rowOff>
    </xdr:from>
    <xdr:to>
      <xdr:col>15</xdr:col>
      <xdr:colOff>187325</xdr:colOff>
      <xdr:row>31</xdr:row>
      <xdr:rowOff>151039</xdr:rowOff>
    </xdr:to>
    <xdr:sp macro="" textlink="">
      <xdr:nvSpPr>
        <xdr:cNvPr id="75" name="フローチャート: 判断 74">
          <a:extLst>
            <a:ext uri="{FF2B5EF4-FFF2-40B4-BE49-F238E27FC236}">
              <a16:creationId xmlns:a16="http://schemas.microsoft.com/office/drawing/2014/main" id="{E98EB326-FCF6-46D3-AE68-D6D13486C7D1}"/>
            </a:ext>
          </a:extLst>
        </xdr:cNvPr>
        <xdr:cNvSpPr/>
      </xdr:nvSpPr>
      <xdr:spPr>
        <a:xfrm>
          <a:off x="32385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40186</xdr:rowOff>
    </xdr:from>
    <xdr:to>
      <xdr:col>11</xdr:col>
      <xdr:colOff>187325</xdr:colOff>
      <xdr:row>31</xdr:row>
      <xdr:rowOff>141786</xdr:rowOff>
    </xdr:to>
    <xdr:sp macro="" textlink="">
      <xdr:nvSpPr>
        <xdr:cNvPr id="76" name="フローチャート: 判断 75">
          <a:extLst>
            <a:ext uri="{FF2B5EF4-FFF2-40B4-BE49-F238E27FC236}">
              <a16:creationId xmlns:a16="http://schemas.microsoft.com/office/drawing/2014/main" id="{0287799C-CBBF-436A-8F95-B02C0EF193AE}"/>
            </a:ext>
          </a:extLst>
        </xdr:cNvPr>
        <xdr:cNvSpPr/>
      </xdr:nvSpPr>
      <xdr:spPr>
        <a:xfrm>
          <a:off x="2476500" y="61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128361</xdr:rowOff>
    </xdr:from>
    <xdr:to>
      <xdr:col>7</xdr:col>
      <xdr:colOff>187325</xdr:colOff>
      <xdr:row>31</xdr:row>
      <xdr:rowOff>58511</xdr:rowOff>
    </xdr:to>
    <xdr:sp macro="" textlink="">
      <xdr:nvSpPr>
        <xdr:cNvPr id="77" name="フローチャート: 判断 76">
          <a:extLst>
            <a:ext uri="{FF2B5EF4-FFF2-40B4-BE49-F238E27FC236}">
              <a16:creationId xmlns:a16="http://schemas.microsoft.com/office/drawing/2014/main" id="{A8025165-5F2D-4A7B-8A94-1609EF1A7AA4}"/>
            </a:ext>
          </a:extLst>
        </xdr:cNvPr>
        <xdr:cNvSpPr/>
      </xdr:nvSpPr>
      <xdr:spPr>
        <a:xfrm>
          <a:off x="1714500" y="604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BD88C7E-A864-4DBD-AA20-12D955019A8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4E967BD-CC7A-4653-A8A0-1B249F1DBC1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F08AE48-1A55-4EA2-9547-155C3100665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A462CF1-F2DF-4453-AACD-1F63F6175B8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3796277-A80E-4A52-B7F7-8861CE1E12D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61051</xdr:rowOff>
    </xdr:from>
    <xdr:to>
      <xdr:col>23</xdr:col>
      <xdr:colOff>136525</xdr:colOff>
      <xdr:row>28</xdr:row>
      <xdr:rowOff>162651</xdr:rowOff>
    </xdr:to>
    <xdr:sp macro="" textlink="">
      <xdr:nvSpPr>
        <xdr:cNvPr id="83" name="楕円 82">
          <a:extLst>
            <a:ext uri="{FF2B5EF4-FFF2-40B4-BE49-F238E27FC236}">
              <a16:creationId xmlns:a16="http://schemas.microsoft.com/office/drawing/2014/main" id="{724B8ED6-1D3E-487D-8B02-18EAB0D9B75C}"/>
            </a:ext>
          </a:extLst>
        </xdr:cNvPr>
        <xdr:cNvSpPr/>
      </xdr:nvSpPr>
      <xdr:spPr>
        <a:xfrm>
          <a:off x="4711700" y="56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14078</xdr:rowOff>
    </xdr:from>
    <xdr:ext cx="405111" cy="259045"/>
    <xdr:sp macro="" textlink="">
      <xdr:nvSpPr>
        <xdr:cNvPr id="84" name="有形固定資産減価償却率該当値テキスト">
          <a:extLst>
            <a:ext uri="{FF2B5EF4-FFF2-40B4-BE49-F238E27FC236}">
              <a16:creationId xmlns:a16="http://schemas.microsoft.com/office/drawing/2014/main" id="{056307D3-DAB9-46AA-A961-77CD8D706E9D}"/>
            </a:ext>
          </a:extLst>
        </xdr:cNvPr>
        <xdr:cNvSpPr txBox="1"/>
      </xdr:nvSpPr>
      <xdr:spPr>
        <a:xfrm>
          <a:off x="4813300" y="5586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149225</xdr:rowOff>
    </xdr:from>
    <xdr:to>
      <xdr:col>19</xdr:col>
      <xdr:colOff>187325</xdr:colOff>
      <xdr:row>28</xdr:row>
      <xdr:rowOff>79375</xdr:rowOff>
    </xdr:to>
    <xdr:sp macro="" textlink="">
      <xdr:nvSpPr>
        <xdr:cNvPr id="85" name="楕円 84">
          <a:extLst>
            <a:ext uri="{FF2B5EF4-FFF2-40B4-BE49-F238E27FC236}">
              <a16:creationId xmlns:a16="http://schemas.microsoft.com/office/drawing/2014/main" id="{412B3CBE-6209-4D40-8901-E49107D21DA7}"/>
            </a:ext>
          </a:extLst>
        </xdr:cNvPr>
        <xdr:cNvSpPr/>
      </xdr:nvSpPr>
      <xdr:spPr>
        <a:xfrm>
          <a:off x="4000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28575</xdr:rowOff>
    </xdr:from>
    <xdr:to>
      <xdr:col>23</xdr:col>
      <xdr:colOff>85725</xdr:colOff>
      <xdr:row>28</xdr:row>
      <xdr:rowOff>111851</xdr:rowOff>
    </xdr:to>
    <xdr:cxnSp macro="">
      <xdr:nvCxnSpPr>
        <xdr:cNvPr id="86" name="直線コネクタ 85">
          <a:extLst>
            <a:ext uri="{FF2B5EF4-FFF2-40B4-BE49-F238E27FC236}">
              <a16:creationId xmlns:a16="http://schemas.microsoft.com/office/drawing/2014/main" id="{68017553-44BD-4E7A-B4F6-6F106A3B30CF}"/>
            </a:ext>
          </a:extLst>
        </xdr:cNvPr>
        <xdr:cNvCxnSpPr/>
      </xdr:nvCxnSpPr>
      <xdr:spPr>
        <a:xfrm>
          <a:off x="4051300" y="5600700"/>
          <a:ext cx="711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87539</xdr:rowOff>
    </xdr:from>
    <xdr:to>
      <xdr:col>15</xdr:col>
      <xdr:colOff>187325</xdr:colOff>
      <xdr:row>28</xdr:row>
      <xdr:rowOff>17689</xdr:rowOff>
    </xdr:to>
    <xdr:sp macro="" textlink="">
      <xdr:nvSpPr>
        <xdr:cNvPr id="87" name="楕円 86">
          <a:extLst>
            <a:ext uri="{FF2B5EF4-FFF2-40B4-BE49-F238E27FC236}">
              <a16:creationId xmlns:a16="http://schemas.microsoft.com/office/drawing/2014/main" id="{B9386FF8-6FF4-4D87-8145-A942A84CFA88}"/>
            </a:ext>
          </a:extLst>
        </xdr:cNvPr>
        <xdr:cNvSpPr/>
      </xdr:nvSpPr>
      <xdr:spPr>
        <a:xfrm>
          <a:off x="3238500" y="5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138339</xdr:rowOff>
    </xdr:from>
    <xdr:to>
      <xdr:col>19</xdr:col>
      <xdr:colOff>136525</xdr:colOff>
      <xdr:row>28</xdr:row>
      <xdr:rowOff>28575</xdr:rowOff>
    </xdr:to>
    <xdr:cxnSp macro="">
      <xdr:nvCxnSpPr>
        <xdr:cNvPr id="88" name="直線コネクタ 87">
          <a:extLst>
            <a:ext uri="{FF2B5EF4-FFF2-40B4-BE49-F238E27FC236}">
              <a16:creationId xmlns:a16="http://schemas.microsoft.com/office/drawing/2014/main" id="{5334DC6F-C303-4AAD-9B7E-37B67A8F7516}"/>
            </a:ext>
          </a:extLst>
        </xdr:cNvPr>
        <xdr:cNvCxnSpPr/>
      </xdr:nvCxnSpPr>
      <xdr:spPr>
        <a:xfrm>
          <a:off x="3289300" y="5539014"/>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10432</xdr:rowOff>
    </xdr:from>
    <xdr:to>
      <xdr:col>11</xdr:col>
      <xdr:colOff>187325</xdr:colOff>
      <xdr:row>27</xdr:row>
      <xdr:rowOff>112032</xdr:rowOff>
    </xdr:to>
    <xdr:sp macro="" textlink="">
      <xdr:nvSpPr>
        <xdr:cNvPr id="89" name="楕円 88">
          <a:extLst>
            <a:ext uri="{FF2B5EF4-FFF2-40B4-BE49-F238E27FC236}">
              <a16:creationId xmlns:a16="http://schemas.microsoft.com/office/drawing/2014/main" id="{6D279232-D42B-4980-B020-39004ABA901D}"/>
            </a:ext>
          </a:extLst>
        </xdr:cNvPr>
        <xdr:cNvSpPr/>
      </xdr:nvSpPr>
      <xdr:spPr>
        <a:xfrm>
          <a:off x="2476500" y="54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61232</xdr:rowOff>
    </xdr:from>
    <xdr:to>
      <xdr:col>15</xdr:col>
      <xdr:colOff>136525</xdr:colOff>
      <xdr:row>27</xdr:row>
      <xdr:rowOff>138339</xdr:rowOff>
    </xdr:to>
    <xdr:cxnSp macro="">
      <xdr:nvCxnSpPr>
        <xdr:cNvPr id="90" name="直線コネクタ 89">
          <a:extLst>
            <a:ext uri="{FF2B5EF4-FFF2-40B4-BE49-F238E27FC236}">
              <a16:creationId xmlns:a16="http://schemas.microsoft.com/office/drawing/2014/main" id="{D9B68D8C-B65A-45D3-B287-A0905FDA5D95}"/>
            </a:ext>
          </a:extLst>
        </xdr:cNvPr>
        <xdr:cNvCxnSpPr/>
      </xdr:nvCxnSpPr>
      <xdr:spPr>
        <a:xfrm>
          <a:off x="2527300" y="5461907"/>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16601</xdr:rowOff>
    </xdr:from>
    <xdr:to>
      <xdr:col>7</xdr:col>
      <xdr:colOff>187325</xdr:colOff>
      <xdr:row>27</xdr:row>
      <xdr:rowOff>118201</xdr:rowOff>
    </xdr:to>
    <xdr:sp macro="" textlink="">
      <xdr:nvSpPr>
        <xdr:cNvPr id="91" name="楕円 90">
          <a:extLst>
            <a:ext uri="{FF2B5EF4-FFF2-40B4-BE49-F238E27FC236}">
              <a16:creationId xmlns:a16="http://schemas.microsoft.com/office/drawing/2014/main" id="{BC45884A-36C7-4F84-8FDB-62251862A524}"/>
            </a:ext>
          </a:extLst>
        </xdr:cNvPr>
        <xdr:cNvSpPr/>
      </xdr:nvSpPr>
      <xdr:spPr>
        <a:xfrm>
          <a:off x="1714500" y="54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61232</xdr:rowOff>
    </xdr:from>
    <xdr:to>
      <xdr:col>11</xdr:col>
      <xdr:colOff>136525</xdr:colOff>
      <xdr:row>27</xdr:row>
      <xdr:rowOff>67401</xdr:rowOff>
    </xdr:to>
    <xdr:cxnSp macro="">
      <xdr:nvCxnSpPr>
        <xdr:cNvPr id="92" name="直線コネクタ 91">
          <a:extLst>
            <a:ext uri="{FF2B5EF4-FFF2-40B4-BE49-F238E27FC236}">
              <a16:creationId xmlns:a16="http://schemas.microsoft.com/office/drawing/2014/main" id="{9F399B15-A56E-4811-B907-FF1761CC4371}"/>
            </a:ext>
          </a:extLst>
        </xdr:cNvPr>
        <xdr:cNvCxnSpPr/>
      </xdr:nvCxnSpPr>
      <xdr:spPr>
        <a:xfrm flipV="1">
          <a:off x="1765300" y="546190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151419</xdr:rowOff>
    </xdr:from>
    <xdr:ext cx="405111" cy="259045"/>
    <xdr:sp macro="" textlink="">
      <xdr:nvSpPr>
        <xdr:cNvPr id="93" name="n_1aveValue有形固定資産減価償却率">
          <a:extLst>
            <a:ext uri="{FF2B5EF4-FFF2-40B4-BE49-F238E27FC236}">
              <a16:creationId xmlns:a16="http://schemas.microsoft.com/office/drawing/2014/main" id="{414548C2-9A06-4264-8DAC-B7CC355541E8}"/>
            </a:ext>
          </a:extLst>
        </xdr:cNvPr>
        <xdr:cNvSpPr txBox="1"/>
      </xdr:nvSpPr>
      <xdr:spPr>
        <a:xfrm>
          <a:off x="3836044" y="6237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142166</xdr:rowOff>
    </xdr:from>
    <xdr:ext cx="405111" cy="259045"/>
    <xdr:sp macro="" textlink="">
      <xdr:nvSpPr>
        <xdr:cNvPr id="94" name="n_2aveValue有形固定資産減価償却率">
          <a:extLst>
            <a:ext uri="{FF2B5EF4-FFF2-40B4-BE49-F238E27FC236}">
              <a16:creationId xmlns:a16="http://schemas.microsoft.com/office/drawing/2014/main" id="{074F74FB-96FC-41AB-BA60-BFFA2D4B9BB2}"/>
            </a:ext>
          </a:extLst>
        </xdr:cNvPr>
        <xdr:cNvSpPr txBox="1"/>
      </xdr:nvSpPr>
      <xdr:spPr>
        <a:xfrm>
          <a:off x="3086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132913</xdr:rowOff>
    </xdr:from>
    <xdr:ext cx="405111" cy="259045"/>
    <xdr:sp macro="" textlink="">
      <xdr:nvSpPr>
        <xdr:cNvPr id="95" name="n_3aveValue有形固定資産減価償却率">
          <a:extLst>
            <a:ext uri="{FF2B5EF4-FFF2-40B4-BE49-F238E27FC236}">
              <a16:creationId xmlns:a16="http://schemas.microsoft.com/office/drawing/2014/main" id="{568F7281-8F4C-4EA5-9D15-1CA29E232A96}"/>
            </a:ext>
          </a:extLst>
        </xdr:cNvPr>
        <xdr:cNvSpPr txBox="1"/>
      </xdr:nvSpPr>
      <xdr:spPr>
        <a:xfrm>
          <a:off x="2324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49638</xdr:rowOff>
    </xdr:from>
    <xdr:ext cx="405111" cy="259045"/>
    <xdr:sp macro="" textlink="">
      <xdr:nvSpPr>
        <xdr:cNvPr id="96" name="n_4aveValue有形固定資産減価償却率">
          <a:extLst>
            <a:ext uri="{FF2B5EF4-FFF2-40B4-BE49-F238E27FC236}">
              <a16:creationId xmlns:a16="http://schemas.microsoft.com/office/drawing/2014/main" id="{624E97AE-2373-4DDB-9728-C049ACD64F8A}"/>
            </a:ext>
          </a:extLst>
        </xdr:cNvPr>
        <xdr:cNvSpPr txBox="1"/>
      </xdr:nvSpPr>
      <xdr:spPr>
        <a:xfrm>
          <a:off x="1562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95902</xdr:rowOff>
    </xdr:from>
    <xdr:ext cx="405111" cy="259045"/>
    <xdr:sp macro="" textlink="">
      <xdr:nvSpPr>
        <xdr:cNvPr id="97" name="n_1mainValue有形固定資産減価償却率">
          <a:extLst>
            <a:ext uri="{FF2B5EF4-FFF2-40B4-BE49-F238E27FC236}">
              <a16:creationId xmlns:a16="http://schemas.microsoft.com/office/drawing/2014/main" id="{24A5DE0E-960D-4B25-B43C-3E280C66BFB0}"/>
            </a:ext>
          </a:extLst>
        </xdr:cNvPr>
        <xdr:cNvSpPr txBox="1"/>
      </xdr:nvSpPr>
      <xdr:spPr>
        <a:xfrm>
          <a:off x="38360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34216</xdr:rowOff>
    </xdr:from>
    <xdr:ext cx="405111" cy="259045"/>
    <xdr:sp macro="" textlink="">
      <xdr:nvSpPr>
        <xdr:cNvPr id="98" name="n_2mainValue有形固定資産減価償却率">
          <a:extLst>
            <a:ext uri="{FF2B5EF4-FFF2-40B4-BE49-F238E27FC236}">
              <a16:creationId xmlns:a16="http://schemas.microsoft.com/office/drawing/2014/main" id="{40724EC4-43D0-4BDE-8599-5B617B64679B}"/>
            </a:ext>
          </a:extLst>
        </xdr:cNvPr>
        <xdr:cNvSpPr txBox="1"/>
      </xdr:nvSpPr>
      <xdr:spPr>
        <a:xfrm>
          <a:off x="3086744" y="526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128559</xdr:rowOff>
    </xdr:from>
    <xdr:ext cx="405111" cy="259045"/>
    <xdr:sp macro="" textlink="">
      <xdr:nvSpPr>
        <xdr:cNvPr id="99" name="n_3mainValue有形固定資産減価償却率">
          <a:extLst>
            <a:ext uri="{FF2B5EF4-FFF2-40B4-BE49-F238E27FC236}">
              <a16:creationId xmlns:a16="http://schemas.microsoft.com/office/drawing/2014/main" id="{D16FA244-C459-4F00-B265-A27C8AE635FA}"/>
            </a:ext>
          </a:extLst>
        </xdr:cNvPr>
        <xdr:cNvSpPr txBox="1"/>
      </xdr:nvSpPr>
      <xdr:spPr>
        <a:xfrm>
          <a:off x="2324744" y="518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134728</xdr:rowOff>
    </xdr:from>
    <xdr:ext cx="405111" cy="259045"/>
    <xdr:sp macro="" textlink="">
      <xdr:nvSpPr>
        <xdr:cNvPr id="100" name="n_4mainValue有形固定資産減価償却率">
          <a:extLst>
            <a:ext uri="{FF2B5EF4-FFF2-40B4-BE49-F238E27FC236}">
              <a16:creationId xmlns:a16="http://schemas.microsoft.com/office/drawing/2014/main" id="{73A98D9C-9899-4FC7-971A-A5A231E29213}"/>
            </a:ext>
          </a:extLst>
        </xdr:cNvPr>
        <xdr:cNvSpPr txBox="1"/>
      </xdr:nvSpPr>
      <xdr:spPr>
        <a:xfrm>
          <a:off x="1562744" y="5192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8F514887-D522-4085-A151-7C4D6BAE8EA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3220EC8-DC64-4CAB-852E-0B49F24CF1C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18995056-FD35-4863-B289-76A50ECF3B7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8A426AFD-3AF1-4A0C-B9BA-A8F50245233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233EB64B-7C74-43EE-9B93-9888B18C749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D1D3C899-EC2A-4624-B0E0-E10E2C3E9E2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2E1ED630-698A-4098-99D1-91711EF8276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BEEE5F38-D903-490B-B99D-3A5EB6250B5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16006B6C-34BC-4957-984C-24002EEB2F3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E8B49F0D-117E-438F-851A-2DD9D3E1EF0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D8E0E499-F508-4005-BD07-843664B7B0F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B29BAA8-18AA-453A-8190-82C0CBA3882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34A23986-1CC3-4F58-84E1-6894A41562F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債務償還比率については、類似団体と比較すると高い水準にある。</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年度から新庁舎整備事業に係る新規発行額が増加したことで、起債残高が増加していることが要因となっている。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2FEBAFCC-19D0-47A3-8E41-4CB537612FF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47378C7-F748-4ADB-B91A-0F8FEF9806A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B9D35B12-45E4-4F12-9432-D3BC0F08783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8EEC05BC-0629-405E-928B-35483A9AF80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A9587FE0-B336-4EA8-B0CD-B3A59739C96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FEC63133-E486-4421-A690-258FDDA9247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290AC25C-D30D-4869-9159-A55F5E20F1D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45925223-B9A7-4D10-8158-1D3D158DC5E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D5657D73-3300-42A9-8E6C-3346DF2EF16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75817BAD-A0DC-4F13-89CD-BCB2925FF20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4903A088-2AE8-4318-B562-B114781AB19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7923F16B-B848-4C2B-9E7A-A3A47735C01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B915B935-B6E9-463B-9ACA-AA3BE350DF7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BFFFC40D-7124-4F58-9973-C3CB7850A75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6B0A7C3B-EC70-417B-9C43-23059B734FC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9" name="直線コネクタ 128">
          <a:extLst>
            <a:ext uri="{FF2B5EF4-FFF2-40B4-BE49-F238E27FC236}">
              <a16:creationId xmlns:a16="http://schemas.microsoft.com/office/drawing/2014/main" id="{FF9F9016-871E-441C-B1F8-944DD4C9E284}"/>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0" name="債務償還比率最小値テキスト">
          <a:extLst>
            <a:ext uri="{FF2B5EF4-FFF2-40B4-BE49-F238E27FC236}">
              <a16:creationId xmlns:a16="http://schemas.microsoft.com/office/drawing/2014/main" id="{2C197C81-8B0C-4C1A-B6EE-83F508CEE90D}"/>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1" name="直線コネクタ 130">
          <a:extLst>
            <a:ext uri="{FF2B5EF4-FFF2-40B4-BE49-F238E27FC236}">
              <a16:creationId xmlns:a16="http://schemas.microsoft.com/office/drawing/2014/main" id="{91C559AA-6580-4A34-9B48-0D96F45386AC}"/>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C7AD77A1-EF44-4869-89A9-65B7664E9B7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CFBD5F39-EDD1-4EF5-BD81-A0EAC9A8F91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34" name="債務償還比率平均値テキスト">
          <a:extLst>
            <a:ext uri="{FF2B5EF4-FFF2-40B4-BE49-F238E27FC236}">
              <a16:creationId xmlns:a16="http://schemas.microsoft.com/office/drawing/2014/main" id="{539D191A-C13C-41C1-8461-16ADF3AE0CFF}"/>
            </a:ext>
          </a:extLst>
        </xdr:cNvPr>
        <xdr:cNvSpPr txBox="1"/>
      </xdr:nvSpPr>
      <xdr:spPr>
        <a:xfrm>
          <a:off x="14846300" y="578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5" name="フローチャート: 判断 134">
          <a:extLst>
            <a:ext uri="{FF2B5EF4-FFF2-40B4-BE49-F238E27FC236}">
              <a16:creationId xmlns:a16="http://schemas.microsoft.com/office/drawing/2014/main" id="{45DAC92D-FD58-4C28-BA67-21EEED7EAF51}"/>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36" name="フローチャート: 判断 135">
          <a:extLst>
            <a:ext uri="{FF2B5EF4-FFF2-40B4-BE49-F238E27FC236}">
              <a16:creationId xmlns:a16="http://schemas.microsoft.com/office/drawing/2014/main" id="{BDEACF25-9538-4D14-AD64-23E523103C69}"/>
            </a:ext>
          </a:extLst>
        </xdr:cNvPr>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37" name="フローチャート: 判断 136">
          <a:extLst>
            <a:ext uri="{FF2B5EF4-FFF2-40B4-BE49-F238E27FC236}">
              <a16:creationId xmlns:a16="http://schemas.microsoft.com/office/drawing/2014/main" id="{574A66B5-C8A1-4AC1-99AD-C1903ADC57F7}"/>
            </a:ext>
          </a:extLst>
        </xdr:cNvPr>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38" name="フローチャート: 判断 137">
          <a:extLst>
            <a:ext uri="{FF2B5EF4-FFF2-40B4-BE49-F238E27FC236}">
              <a16:creationId xmlns:a16="http://schemas.microsoft.com/office/drawing/2014/main" id="{2BB3D4FA-22CC-4248-8196-935BEC00A7C0}"/>
            </a:ext>
          </a:extLst>
        </xdr:cNvPr>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39" name="フローチャート: 判断 138">
          <a:extLst>
            <a:ext uri="{FF2B5EF4-FFF2-40B4-BE49-F238E27FC236}">
              <a16:creationId xmlns:a16="http://schemas.microsoft.com/office/drawing/2014/main" id="{85EEFC2F-8872-4E71-B451-650E915DCA42}"/>
            </a:ext>
          </a:extLst>
        </xdr:cNvPr>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CB724A3-E256-448D-83DB-10AE9955A6F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69DCAA5-27A7-4D4B-A375-D0180C5439D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C13DEC9-749B-406E-A980-A66254A99E3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6D8B3F4-AE7C-435B-A048-D514E3FF765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467B9DF-EA16-43F3-9551-9F95352EE61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51223</xdr:rowOff>
    </xdr:from>
    <xdr:to>
      <xdr:col>76</xdr:col>
      <xdr:colOff>73025</xdr:colOff>
      <xdr:row>32</xdr:row>
      <xdr:rowOff>152823</xdr:rowOff>
    </xdr:to>
    <xdr:sp macro="" textlink="">
      <xdr:nvSpPr>
        <xdr:cNvPr id="145" name="楕円 144">
          <a:extLst>
            <a:ext uri="{FF2B5EF4-FFF2-40B4-BE49-F238E27FC236}">
              <a16:creationId xmlns:a16="http://schemas.microsoft.com/office/drawing/2014/main" id="{B59EC95C-6AAC-4E30-B72E-C97A0C354E2D}"/>
            </a:ext>
          </a:extLst>
        </xdr:cNvPr>
        <xdr:cNvSpPr/>
      </xdr:nvSpPr>
      <xdr:spPr>
        <a:xfrm>
          <a:off x="14744700" y="63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29650</xdr:rowOff>
    </xdr:from>
    <xdr:ext cx="469744" cy="259045"/>
    <xdr:sp macro="" textlink="">
      <xdr:nvSpPr>
        <xdr:cNvPr id="146" name="債務償還比率該当値テキスト">
          <a:extLst>
            <a:ext uri="{FF2B5EF4-FFF2-40B4-BE49-F238E27FC236}">
              <a16:creationId xmlns:a16="http://schemas.microsoft.com/office/drawing/2014/main" id="{DBAD8EBE-3CF6-4863-9D44-EFC7B01D9DB0}"/>
            </a:ext>
          </a:extLst>
        </xdr:cNvPr>
        <xdr:cNvSpPr txBox="1"/>
      </xdr:nvSpPr>
      <xdr:spPr>
        <a:xfrm>
          <a:off x="14846300" y="628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64586</xdr:rowOff>
    </xdr:from>
    <xdr:to>
      <xdr:col>72</xdr:col>
      <xdr:colOff>123825</xdr:colOff>
      <xdr:row>31</xdr:row>
      <xdr:rowOff>166186</xdr:rowOff>
    </xdr:to>
    <xdr:sp macro="" textlink="">
      <xdr:nvSpPr>
        <xdr:cNvPr id="147" name="楕円 146">
          <a:extLst>
            <a:ext uri="{FF2B5EF4-FFF2-40B4-BE49-F238E27FC236}">
              <a16:creationId xmlns:a16="http://schemas.microsoft.com/office/drawing/2014/main" id="{1BACFE7B-C599-4784-A359-5A323EACFF3E}"/>
            </a:ext>
          </a:extLst>
        </xdr:cNvPr>
        <xdr:cNvSpPr/>
      </xdr:nvSpPr>
      <xdr:spPr>
        <a:xfrm>
          <a:off x="14033500" y="61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115386</xdr:rowOff>
    </xdr:from>
    <xdr:to>
      <xdr:col>76</xdr:col>
      <xdr:colOff>22225</xdr:colOff>
      <xdr:row>32</xdr:row>
      <xdr:rowOff>102023</xdr:rowOff>
    </xdr:to>
    <xdr:cxnSp macro="">
      <xdr:nvCxnSpPr>
        <xdr:cNvPr id="148" name="直線コネクタ 147">
          <a:extLst>
            <a:ext uri="{FF2B5EF4-FFF2-40B4-BE49-F238E27FC236}">
              <a16:creationId xmlns:a16="http://schemas.microsoft.com/office/drawing/2014/main" id="{0FC31506-0163-4ED2-BA2F-DBC075D5D90F}"/>
            </a:ext>
          </a:extLst>
        </xdr:cNvPr>
        <xdr:cNvCxnSpPr/>
      </xdr:nvCxnSpPr>
      <xdr:spPr>
        <a:xfrm>
          <a:off x="14084300" y="6201861"/>
          <a:ext cx="711200" cy="15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91263</xdr:rowOff>
    </xdr:from>
    <xdr:to>
      <xdr:col>68</xdr:col>
      <xdr:colOff>123825</xdr:colOff>
      <xdr:row>31</xdr:row>
      <xdr:rowOff>21413</xdr:rowOff>
    </xdr:to>
    <xdr:sp macro="" textlink="">
      <xdr:nvSpPr>
        <xdr:cNvPr id="149" name="楕円 148">
          <a:extLst>
            <a:ext uri="{FF2B5EF4-FFF2-40B4-BE49-F238E27FC236}">
              <a16:creationId xmlns:a16="http://schemas.microsoft.com/office/drawing/2014/main" id="{0D5682F4-834B-4586-A664-9171D31E6075}"/>
            </a:ext>
          </a:extLst>
        </xdr:cNvPr>
        <xdr:cNvSpPr/>
      </xdr:nvSpPr>
      <xdr:spPr>
        <a:xfrm>
          <a:off x="13271500" y="60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142063</xdr:rowOff>
    </xdr:from>
    <xdr:to>
      <xdr:col>72</xdr:col>
      <xdr:colOff>73025</xdr:colOff>
      <xdr:row>31</xdr:row>
      <xdr:rowOff>115386</xdr:rowOff>
    </xdr:to>
    <xdr:cxnSp macro="">
      <xdr:nvCxnSpPr>
        <xdr:cNvPr id="150" name="直線コネクタ 149">
          <a:extLst>
            <a:ext uri="{FF2B5EF4-FFF2-40B4-BE49-F238E27FC236}">
              <a16:creationId xmlns:a16="http://schemas.microsoft.com/office/drawing/2014/main" id="{85D88157-EDA6-42EB-A1BE-E28AA38DCC4D}"/>
            </a:ext>
          </a:extLst>
        </xdr:cNvPr>
        <xdr:cNvCxnSpPr/>
      </xdr:nvCxnSpPr>
      <xdr:spPr>
        <a:xfrm>
          <a:off x="13322300" y="6057088"/>
          <a:ext cx="762000" cy="1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138522</xdr:rowOff>
    </xdr:from>
    <xdr:to>
      <xdr:col>64</xdr:col>
      <xdr:colOff>123825</xdr:colOff>
      <xdr:row>31</xdr:row>
      <xdr:rowOff>68672</xdr:rowOff>
    </xdr:to>
    <xdr:sp macro="" textlink="">
      <xdr:nvSpPr>
        <xdr:cNvPr id="151" name="楕円 150">
          <a:extLst>
            <a:ext uri="{FF2B5EF4-FFF2-40B4-BE49-F238E27FC236}">
              <a16:creationId xmlns:a16="http://schemas.microsoft.com/office/drawing/2014/main" id="{E98BABAB-C3BB-4C69-8AB4-5C5919812A3E}"/>
            </a:ext>
          </a:extLst>
        </xdr:cNvPr>
        <xdr:cNvSpPr/>
      </xdr:nvSpPr>
      <xdr:spPr>
        <a:xfrm>
          <a:off x="12509500" y="605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142063</xdr:rowOff>
    </xdr:from>
    <xdr:to>
      <xdr:col>68</xdr:col>
      <xdr:colOff>73025</xdr:colOff>
      <xdr:row>31</xdr:row>
      <xdr:rowOff>17872</xdr:rowOff>
    </xdr:to>
    <xdr:cxnSp macro="">
      <xdr:nvCxnSpPr>
        <xdr:cNvPr id="152" name="直線コネクタ 151">
          <a:extLst>
            <a:ext uri="{FF2B5EF4-FFF2-40B4-BE49-F238E27FC236}">
              <a16:creationId xmlns:a16="http://schemas.microsoft.com/office/drawing/2014/main" id="{8F948945-EF32-4572-B3F1-34C5389763BD}"/>
            </a:ext>
          </a:extLst>
        </xdr:cNvPr>
        <xdr:cNvCxnSpPr/>
      </xdr:nvCxnSpPr>
      <xdr:spPr>
        <a:xfrm flipV="1">
          <a:off x="12560300" y="6057088"/>
          <a:ext cx="762000" cy="4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50553</xdr:rowOff>
    </xdr:from>
    <xdr:to>
      <xdr:col>60</xdr:col>
      <xdr:colOff>123825</xdr:colOff>
      <xdr:row>31</xdr:row>
      <xdr:rowOff>152153</xdr:rowOff>
    </xdr:to>
    <xdr:sp macro="" textlink="">
      <xdr:nvSpPr>
        <xdr:cNvPr id="153" name="楕円 152">
          <a:extLst>
            <a:ext uri="{FF2B5EF4-FFF2-40B4-BE49-F238E27FC236}">
              <a16:creationId xmlns:a16="http://schemas.microsoft.com/office/drawing/2014/main" id="{B96C3824-2932-4C92-8EFB-A5395D8A3629}"/>
            </a:ext>
          </a:extLst>
        </xdr:cNvPr>
        <xdr:cNvSpPr/>
      </xdr:nvSpPr>
      <xdr:spPr>
        <a:xfrm>
          <a:off x="11747500" y="613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17872</xdr:rowOff>
    </xdr:from>
    <xdr:to>
      <xdr:col>64</xdr:col>
      <xdr:colOff>73025</xdr:colOff>
      <xdr:row>31</xdr:row>
      <xdr:rowOff>101353</xdr:rowOff>
    </xdr:to>
    <xdr:cxnSp macro="">
      <xdr:nvCxnSpPr>
        <xdr:cNvPr id="154" name="直線コネクタ 153">
          <a:extLst>
            <a:ext uri="{FF2B5EF4-FFF2-40B4-BE49-F238E27FC236}">
              <a16:creationId xmlns:a16="http://schemas.microsoft.com/office/drawing/2014/main" id="{B6054008-BE69-4672-920C-3375FE0EA34C}"/>
            </a:ext>
          </a:extLst>
        </xdr:cNvPr>
        <xdr:cNvCxnSpPr/>
      </xdr:nvCxnSpPr>
      <xdr:spPr>
        <a:xfrm flipV="1">
          <a:off x="11798300" y="6104347"/>
          <a:ext cx="762000" cy="8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55" name="n_1aveValue債務償還比率">
          <a:extLst>
            <a:ext uri="{FF2B5EF4-FFF2-40B4-BE49-F238E27FC236}">
              <a16:creationId xmlns:a16="http://schemas.microsoft.com/office/drawing/2014/main" id="{1A065BCD-49F6-42B1-A1D8-37717D32C1A2}"/>
            </a:ext>
          </a:extLst>
        </xdr:cNvPr>
        <xdr:cNvSpPr txBox="1"/>
      </xdr:nvSpPr>
      <xdr:spPr>
        <a:xfrm>
          <a:off x="138367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144261</xdr:rowOff>
    </xdr:from>
    <xdr:ext cx="469744" cy="259045"/>
    <xdr:sp macro="" textlink="">
      <xdr:nvSpPr>
        <xdr:cNvPr id="156" name="n_2aveValue債務償還比率">
          <a:extLst>
            <a:ext uri="{FF2B5EF4-FFF2-40B4-BE49-F238E27FC236}">
              <a16:creationId xmlns:a16="http://schemas.microsoft.com/office/drawing/2014/main" id="{9DB9F2CA-4590-4829-B693-160044D50801}"/>
            </a:ext>
          </a:extLst>
        </xdr:cNvPr>
        <xdr:cNvSpPr txBox="1"/>
      </xdr:nvSpPr>
      <xdr:spPr>
        <a:xfrm>
          <a:off x="13087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57" name="n_3aveValue債務償還比率">
          <a:extLst>
            <a:ext uri="{FF2B5EF4-FFF2-40B4-BE49-F238E27FC236}">
              <a16:creationId xmlns:a16="http://schemas.microsoft.com/office/drawing/2014/main" id="{37D818E4-264D-4DEB-A2AE-2B14FDBA9982}"/>
            </a:ext>
          </a:extLst>
        </xdr:cNvPr>
        <xdr:cNvSpPr txBox="1"/>
      </xdr:nvSpPr>
      <xdr:spPr>
        <a:xfrm>
          <a:off x="12325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6155</xdr:rowOff>
    </xdr:from>
    <xdr:ext cx="469744" cy="259045"/>
    <xdr:sp macro="" textlink="">
      <xdr:nvSpPr>
        <xdr:cNvPr id="158" name="n_4aveValue債務償還比率">
          <a:extLst>
            <a:ext uri="{FF2B5EF4-FFF2-40B4-BE49-F238E27FC236}">
              <a16:creationId xmlns:a16="http://schemas.microsoft.com/office/drawing/2014/main" id="{C9D9D10E-CF25-4F5E-8190-C9316A858DEB}"/>
            </a:ext>
          </a:extLst>
        </xdr:cNvPr>
        <xdr:cNvSpPr txBox="1"/>
      </xdr:nvSpPr>
      <xdr:spPr>
        <a:xfrm>
          <a:off x="11563427" y="57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157313</xdr:rowOff>
    </xdr:from>
    <xdr:ext cx="469744" cy="259045"/>
    <xdr:sp macro="" textlink="">
      <xdr:nvSpPr>
        <xdr:cNvPr id="159" name="n_1mainValue債務償還比率">
          <a:extLst>
            <a:ext uri="{FF2B5EF4-FFF2-40B4-BE49-F238E27FC236}">
              <a16:creationId xmlns:a16="http://schemas.microsoft.com/office/drawing/2014/main" id="{C7BCC4AB-0A32-4D6B-A857-67ED076E6F1C}"/>
            </a:ext>
          </a:extLst>
        </xdr:cNvPr>
        <xdr:cNvSpPr txBox="1"/>
      </xdr:nvSpPr>
      <xdr:spPr>
        <a:xfrm>
          <a:off x="13836727" y="624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12540</xdr:rowOff>
    </xdr:from>
    <xdr:ext cx="469744" cy="259045"/>
    <xdr:sp macro="" textlink="">
      <xdr:nvSpPr>
        <xdr:cNvPr id="160" name="n_2mainValue債務償還比率">
          <a:extLst>
            <a:ext uri="{FF2B5EF4-FFF2-40B4-BE49-F238E27FC236}">
              <a16:creationId xmlns:a16="http://schemas.microsoft.com/office/drawing/2014/main" id="{B3552AF3-2B43-494F-BEAA-D26112ADD795}"/>
            </a:ext>
          </a:extLst>
        </xdr:cNvPr>
        <xdr:cNvSpPr txBox="1"/>
      </xdr:nvSpPr>
      <xdr:spPr>
        <a:xfrm>
          <a:off x="13087427" y="609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59799</xdr:rowOff>
    </xdr:from>
    <xdr:ext cx="469744" cy="259045"/>
    <xdr:sp macro="" textlink="">
      <xdr:nvSpPr>
        <xdr:cNvPr id="161" name="n_3mainValue債務償還比率">
          <a:extLst>
            <a:ext uri="{FF2B5EF4-FFF2-40B4-BE49-F238E27FC236}">
              <a16:creationId xmlns:a16="http://schemas.microsoft.com/office/drawing/2014/main" id="{2FCCB026-52F5-443B-95A1-90FE58665E65}"/>
            </a:ext>
          </a:extLst>
        </xdr:cNvPr>
        <xdr:cNvSpPr txBox="1"/>
      </xdr:nvSpPr>
      <xdr:spPr>
        <a:xfrm>
          <a:off x="12325427" y="614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143280</xdr:rowOff>
    </xdr:from>
    <xdr:ext cx="469744" cy="259045"/>
    <xdr:sp macro="" textlink="">
      <xdr:nvSpPr>
        <xdr:cNvPr id="162" name="n_4mainValue債務償還比率">
          <a:extLst>
            <a:ext uri="{FF2B5EF4-FFF2-40B4-BE49-F238E27FC236}">
              <a16:creationId xmlns:a16="http://schemas.microsoft.com/office/drawing/2014/main" id="{59EEADB0-91F0-4AFE-84E5-4BF0856C9E1A}"/>
            </a:ext>
          </a:extLst>
        </xdr:cNvPr>
        <xdr:cNvSpPr txBox="1"/>
      </xdr:nvSpPr>
      <xdr:spPr>
        <a:xfrm>
          <a:off x="11563427" y="622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21E10508-E8B6-45BD-B2CB-88AEAAD181D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B538ECE-8678-41F5-80CF-A2400023B54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C4FEC62-0912-41A1-BC61-1B98BC43D37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7CB21436-49AA-43A8-82BE-7EF9F91486E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33B8FC4F-21AD-4AB3-AF0C-B4F27A50DEB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C88B8885-42F6-47DA-9BAE-B021FDBE9AD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5D53C49-F9EC-4C3F-98A4-F4FCA51F91A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8A63A4E-CCDA-4987-B741-8A7802998B2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ABE0C71-58EF-4998-892B-EE2A8F6D8E4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BD5CDE2-A786-4DFE-AB62-16BBD744166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50C99D-DEDB-4852-94E3-DB4DF83FFF1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9E7B873-F5D2-4492-B589-32AE544D16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965F118-D0CB-4413-8A12-20AFDEF2CF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5F321A-9C89-49C7-B66A-EA6EA6DBA8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785425-C0A1-4884-8FF0-DD70BEB6AA6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B1AF47-1AF4-4B27-A736-3232D4B7F46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
19,991
5.18
13,311,167
13,014,875
111,283
4,283,811
8,470,009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7CD5462-BF6D-403F-BCCB-719FF49388A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838C716-5444-4916-AFE2-5A496CA517F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D0953AA-FFDB-40D7-BA03-04D7516E541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C8F46E-223B-49E4-8010-AEBF832B943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D4C1A44-1522-4B79-8068-C5499176452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13412B8-399A-4BFE-809A-D15F7A9D4D7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8C1A0E-694B-4AAA-B94A-799DB7D7FC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5789F30-D64B-454A-A1B8-5F690062A1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EF7F0B7-7CDC-46CA-BC6F-BA90D77F0F6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F714A8E-2ACC-4FFA-B547-E3413E0F60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9CBEDE4-234D-4BD3-AAB5-3B13A3D70D2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54828F-FD36-4789-9F58-A00AFF8D63D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AFB782-5A45-4132-A74A-C5A18330834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8EB0D76-A69F-46C4-8EF2-5E41AE32750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36E1C09-1F4A-413F-A307-2F39526DAB0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44F6E4-6E70-41DA-AE72-F5C2E00CC1B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836772-5CAA-49F0-9804-AC8E9E354F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3FCDE9D-C4F3-4F8B-ABBE-DA23D291A29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81986EB-03C9-44C3-A9FF-87D909D9B2A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E37A7B8-AAF6-4116-8B12-2413EBDDE84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5C8E511-A322-466D-8B1C-5F5C6D977C5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BDAEE89-8E96-44EC-92A2-7BF6BA9847B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AE0A109-AE33-44C5-8BD8-BA204F99CCC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BF6ECC3-94EC-4181-8CE2-3CC837947D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4EF5120-B81B-4BAF-AEC3-C28A043890A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8CFC92F-1A3D-463A-A5E7-A0B328FA9A8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016515C-E7ED-47E3-B0E6-65821470B52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E20CEF1-939C-46F8-B6CC-ECF33F163DF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1EEF52-0933-49DE-90A4-F174C184B6E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11747CB-E3A0-4385-A9C2-4D4AF2F436C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298A890-1CB4-4658-B6D3-551C50EF9AB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52A2D8A-9325-4D22-94DE-87245A85D2B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51D1256-BC27-4A7A-8EE2-878F8AAAE6D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E48EC8F-B9BF-498E-89A6-92ED3658647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B4EB429-7E1C-4942-8D27-DC695A6A55D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80195CB-E1DB-4B5C-83E9-1E92BE8BA84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9A600CA-350C-4476-90F4-8C9B4610E73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8446F19-C0B5-4B51-839A-1DF285AD184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323FA00-E4DC-4AA7-B481-FEEABD719C6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9B61B98-1839-48D3-AB91-9BD41700D7E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5CC82EC-90D9-452B-9E71-CE320F653DC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ED72EFA-A40A-4246-A4E4-18446F93612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A8D561E-394A-42C4-997F-DA5929ED361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0159B86-7EA8-4879-89FD-AC448F7360A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F58B1BF-327F-4693-8048-7E1E06DFB65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A5EDC034-75B7-4B4C-930C-AAF906E31E1E}"/>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7E02D6F1-1643-42E3-BA0E-D5D8916CAE53}"/>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12C515C0-DB69-442F-8BC1-EA7A5AED77D4}"/>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4A867645-56A7-48EB-AF13-15C89D051C4F}"/>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379307E3-4697-4EB5-8E3F-774BA7C883DA}"/>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F7977883-E575-441E-98D5-15B03BA4F723}"/>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1D8327B9-987D-4FD9-A1DE-7F56AE6F36C8}"/>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0A9D4885-CAED-4A44-B0AC-40FCA6F8BBDB}"/>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653002AB-E044-4454-B2EA-A6780C9A77FD}"/>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C97F5C0E-8F63-4AEE-91CD-958CEF681E57}"/>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7A118B7D-3441-40FF-944C-EC964E588132}"/>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4B49625-AE82-46CD-87DD-A0296A8ACB1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ABA9F42-2ACC-4B98-A552-F2215D5EC97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6A1F5E3-8EA7-44AB-86D9-30132BAE704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537FA30-8B96-407E-975D-F2F20EE0048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B87496C-4565-436C-A80D-689C7879A13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120650</xdr:rowOff>
    </xdr:from>
    <xdr:to>
      <xdr:col>24</xdr:col>
      <xdr:colOff>114300</xdr:colOff>
      <xdr:row>37</xdr:row>
      <xdr:rowOff>50800</xdr:rowOff>
    </xdr:to>
    <xdr:sp macro="" textlink="">
      <xdr:nvSpPr>
        <xdr:cNvPr id="73" name="楕円 72">
          <a:extLst>
            <a:ext uri="{FF2B5EF4-FFF2-40B4-BE49-F238E27FC236}">
              <a16:creationId xmlns:a16="http://schemas.microsoft.com/office/drawing/2014/main" id="{BF59406A-2640-415F-BA6E-1A75970644DC}"/>
            </a:ext>
          </a:extLst>
        </xdr:cNvPr>
        <xdr:cNvSpPr/>
      </xdr:nvSpPr>
      <xdr:spPr>
        <a:xfrm>
          <a:off x="4584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143527</xdr:rowOff>
    </xdr:from>
    <xdr:ext cx="405111" cy="259045"/>
    <xdr:sp macro="" textlink="">
      <xdr:nvSpPr>
        <xdr:cNvPr id="74" name="【道路】&#10;有形固定資産減価償却率該当値テキスト">
          <a:extLst>
            <a:ext uri="{FF2B5EF4-FFF2-40B4-BE49-F238E27FC236}">
              <a16:creationId xmlns:a16="http://schemas.microsoft.com/office/drawing/2014/main" id="{9E6E459F-673A-42DB-B8E8-BE6F3EE383E9}"/>
            </a:ext>
          </a:extLst>
        </xdr:cNvPr>
        <xdr:cNvSpPr txBox="1"/>
      </xdr:nvSpPr>
      <xdr:spPr>
        <a:xfrm>
          <a:off x="4673600"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75" name="楕円 74">
          <a:extLst>
            <a:ext uri="{FF2B5EF4-FFF2-40B4-BE49-F238E27FC236}">
              <a16:creationId xmlns:a16="http://schemas.microsoft.com/office/drawing/2014/main" id="{5BB60BB7-21A8-4171-8B44-EB65FE61CD18}"/>
            </a:ext>
          </a:extLst>
        </xdr:cNvPr>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133350</xdr:rowOff>
    </xdr:from>
    <xdr:to>
      <xdr:col>24</xdr:col>
      <xdr:colOff>63500</xdr:colOff>
      <xdr:row>37</xdr:row>
      <xdr:rowOff>0</xdr:rowOff>
    </xdr:to>
    <xdr:cxnSp macro="">
      <xdr:nvCxnSpPr>
        <xdr:cNvPr id="76" name="直線コネクタ 75">
          <a:extLst>
            <a:ext uri="{FF2B5EF4-FFF2-40B4-BE49-F238E27FC236}">
              <a16:creationId xmlns:a16="http://schemas.microsoft.com/office/drawing/2014/main" id="{8E18F271-2F94-4D58-A82F-4EFDEA5DC390}"/>
            </a:ext>
          </a:extLst>
        </xdr:cNvPr>
        <xdr:cNvCxnSpPr/>
      </xdr:nvCxnSpPr>
      <xdr:spPr>
        <a:xfrm>
          <a:off x="3797300" y="6305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38735</xdr:rowOff>
    </xdr:from>
    <xdr:to>
      <xdr:col>15</xdr:col>
      <xdr:colOff>101600</xdr:colOff>
      <xdr:row>36</xdr:row>
      <xdr:rowOff>140335</xdr:rowOff>
    </xdr:to>
    <xdr:sp macro="" textlink="">
      <xdr:nvSpPr>
        <xdr:cNvPr id="77" name="楕円 76">
          <a:extLst>
            <a:ext uri="{FF2B5EF4-FFF2-40B4-BE49-F238E27FC236}">
              <a16:creationId xmlns:a16="http://schemas.microsoft.com/office/drawing/2014/main" id="{1AEF9864-E958-4DB8-BDEF-4ED15E34B50A}"/>
            </a:ext>
          </a:extLst>
        </xdr:cNvPr>
        <xdr:cNvSpPr/>
      </xdr:nvSpPr>
      <xdr:spPr>
        <a:xfrm>
          <a:off x="2857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89535</xdr:rowOff>
    </xdr:from>
    <xdr:to>
      <xdr:col>19</xdr:col>
      <xdr:colOff>177800</xdr:colOff>
      <xdr:row>36</xdr:row>
      <xdr:rowOff>133350</xdr:rowOff>
    </xdr:to>
    <xdr:cxnSp macro="">
      <xdr:nvCxnSpPr>
        <xdr:cNvPr id="78" name="直線コネクタ 77">
          <a:extLst>
            <a:ext uri="{FF2B5EF4-FFF2-40B4-BE49-F238E27FC236}">
              <a16:creationId xmlns:a16="http://schemas.microsoft.com/office/drawing/2014/main" id="{F6ACA79F-F2EB-40A1-AAE5-28D8374B0899}"/>
            </a:ext>
          </a:extLst>
        </xdr:cNvPr>
        <xdr:cNvCxnSpPr/>
      </xdr:nvCxnSpPr>
      <xdr:spPr>
        <a:xfrm>
          <a:off x="2908300" y="62617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168275</xdr:rowOff>
    </xdr:from>
    <xdr:to>
      <xdr:col>10</xdr:col>
      <xdr:colOff>165100</xdr:colOff>
      <xdr:row>36</xdr:row>
      <xdr:rowOff>98425</xdr:rowOff>
    </xdr:to>
    <xdr:sp macro="" textlink="">
      <xdr:nvSpPr>
        <xdr:cNvPr id="79" name="楕円 78">
          <a:extLst>
            <a:ext uri="{FF2B5EF4-FFF2-40B4-BE49-F238E27FC236}">
              <a16:creationId xmlns:a16="http://schemas.microsoft.com/office/drawing/2014/main" id="{66B16A79-49E9-44A5-8216-05A0DCC1C63C}"/>
            </a:ext>
          </a:extLst>
        </xdr:cNvPr>
        <xdr:cNvSpPr/>
      </xdr:nvSpPr>
      <xdr:spPr>
        <a:xfrm>
          <a:off x="1968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47625</xdr:rowOff>
    </xdr:from>
    <xdr:to>
      <xdr:col>15</xdr:col>
      <xdr:colOff>50800</xdr:colOff>
      <xdr:row>36</xdr:row>
      <xdr:rowOff>89535</xdr:rowOff>
    </xdr:to>
    <xdr:cxnSp macro="">
      <xdr:nvCxnSpPr>
        <xdr:cNvPr id="80" name="直線コネクタ 79">
          <a:extLst>
            <a:ext uri="{FF2B5EF4-FFF2-40B4-BE49-F238E27FC236}">
              <a16:creationId xmlns:a16="http://schemas.microsoft.com/office/drawing/2014/main" id="{BA9303B5-8E95-4B6E-A80C-DF8814C78BEE}"/>
            </a:ext>
          </a:extLst>
        </xdr:cNvPr>
        <xdr:cNvCxnSpPr/>
      </xdr:nvCxnSpPr>
      <xdr:spPr>
        <a:xfrm>
          <a:off x="2019300" y="62198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141605</xdr:rowOff>
    </xdr:from>
    <xdr:to>
      <xdr:col>6</xdr:col>
      <xdr:colOff>38100</xdr:colOff>
      <xdr:row>36</xdr:row>
      <xdr:rowOff>71755</xdr:rowOff>
    </xdr:to>
    <xdr:sp macro="" textlink="">
      <xdr:nvSpPr>
        <xdr:cNvPr id="81" name="楕円 80">
          <a:extLst>
            <a:ext uri="{FF2B5EF4-FFF2-40B4-BE49-F238E27FC236}">
              <a16:creationId xmlns:a16="http://schemas.microsoft.com/office/drawing/2014/main" id="{E31EC2AA-CD77-4ABA-84F8-9253E5DC19EB}"/>
            </a:ext>
          </a:extLst>
        </xdr:cNvPr>
        <xdr:cNvSpPr/>
      </xdr:nvSpPr>
      <xdr:spPr>
        <a:xfrm>
          <a:off x="1079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20955</xdr:rowOff>
    </xdr:from>
    <xdr:to>
      <xdr:col>10</xdr:col>
      <xdr:colOff>114300</xdr:colOff>
      <xdr:row>36</xdr:row>
      <xdr:rowOff>47625</xdr:rowOff>
    </xdr:to>
    <xdr:cxnSp macro="">
      <xdr:nvCxnSpPr>
        <xdr:cNvPr id="82" name="直線コネクタ 81">
          <a:extLst>
            <a:ext uri="{FF2B5EF4-FFF2-40B4-BE49-F238E27FC236}">
              <a16:creationId xmlns:a16="http://schemas.microsoft.com/office/drawing/2014/main" id="{1E97C10C-8814-4F71-B4FD-9C784FE85E18}"/>
            </a:ext>
          </a:extLst>
        </xdr:cNvPr>
        <xdr:cNvCxnSpPr/>
      </xdr:nvCxnSpPr>
      <xdr:spPr>
        <a:xfrm>
          <a:off x="1130300" y="61931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3" name="n_1aveValue【道路】&#10;有形固定資産減価償却率">
          <a:extLst>
            <a:ext uri="{FF2B5EF4-FFF2-40B4-BE49-F238E27FC236}">
              <a16:creationId xmlns:a16="http://schemas.microsoft.com/office/drawing/2014/main" id="{ADEA3A68-CCA3-46C1-9738-2A0C9FBBD7E1}"/>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id="{F6C30D08-4521-48C0-A306-F12A54F774FE}"/>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5" name="n_3aveValue【道路】&#10;有形固定資産減価償却率">
          <a:extLst>
            <a:ext uri="{FF2B5EF4-FFF2-40B4-BE49-F238E27FC236}">
              <a16:creationId xmlns:a16="http://schemas.microsoft.com/office/drawing/2014/main" id="{0DAEB292-166E-4C49-A153-DBD1B6993230}"/>
            </a:ext>
          </a:extLst>
        </xdr:cNvPr>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a:extLst>
            <a:ext uri="{FF2B5EF4-FFF2-40B4-BE49-F238E27FC236}">
              <a16:creationId xmlns:a16="http://schemas.microsoft.com/office/drawing/2014/main" id="{1E7D67F1-7A4E-429E-A1E1-ABB027DB3A50}"/>
            </a:ext>
          </a:extLst>
        </xdr:cNvPr>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29227</xdr:rowOff>
    </xdr:from>
    <xdr:ext cx="405111" cy="259045"/>
    <xdr:sp macro="" textlink="">
      <xdr:nvSpPr>
        <xdr:cNvPr id="87" name="n_1mainValue【道路】&#10;有形固定資産減価償却率">
          <a:extLst>
            <a:ext uri="{FF2B5EF4-FFF2-40B4-BE49-F238E27FC236}">
              <a16:creationId xmlns:a16="http://schemas.microsoft.com/office/drawing/2014/main" id="{01153CAC-DB2B-4545-8377-265F50640589}"/>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156862</xdr:rowOff>
    </xdr:from>
    <xdr:ext cx="405111" cy="259045"/>
    <xdr:sp macro="" textlink="">
      <xdr:nvSpPr>
        <xdr:cNvPr id="88" name="n_2mainValue【道路】&#10;有形固定資産減価償却率">
          <a:extLst>
            <a:ext uri="{FF2B5EF4-FFF2-40B4-BE49-F238E27FC236}">
              <a16:creationId xmlns:a16="http://schemas.microsoft.com/office/drawing/2014/main" id="{FD57EE9E-AC7B-439A-930C-2AB7CBA14C53}"/>
            </a:ext>
          </a:extLst>
        </xdr:cNvPr>
        <xdr:cNvSpPr txBox="1"/>
      </xdr:nvSpPr>
      <xdr:spPr>
        <a:xfrm>
          <a:off x="2705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114952</xdr:rowOff>
    </xdr:from>
    <xdr:ext cx="405111" cy="259045"/>
    <xdr:sp macro="" textlink="">
      <xdr:nvSpPr>
        <xdr:cNvPr id="89" name="n_3mainValue【道路】&#10;有形固定資産減価償却率">
          <a:extLst>
            <a:ext uri="{FF2B5EF4-FFF2-40B4-BE49-F238E27FC236}">
              <a16:creationId xmlns:a16="http://schemas.microsoft.com/office/drawing/2014/main" id="{E1021539-FB51-48C5-A66F-5F1DA35D4E64}"/>
            </a:ext>
          </a:extLst>
        </xdr:cNvPr>
        <xdr:cNvSpPr txBox="1"/>
      </xdr:nvSpPr>
      <xdr:spPr>
        <a:xfrm>
          <a:off x="1816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88282</xdr:rowOff>
    </xdr:from>
    <xdr:ext cx="405111" cy="259045"/>
    <xdr:sp macro="" textlink="">
      <xdr:nvSpPr>
        <xdr:cNvPr id="90" name="n_4mainValue【道路】&#10;有形固定資産減価償却率">
          <a:extLst>
            <a:ext uri="{FF2B5EF4-FFF2-40B4-BE49-F238E27FC236}">
              <a16:creationId xmlns:a16="http://schemas.microsoft.com/office/drawing/2014/main" id="{A924CAF3-0E50-4C1A-B67A-EFF7F04E0C23}"/>
            </a:ext>
          </a:extLst>
        </xdr:cNvPr>
        <xdr:cNvSpPr txBox="1"/>
      </xdr:nvSpPr>
      <xdr:spPr>
        <a:xfrm>
          <a:off x="927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7115A1A-A6BF-4F76-9F2D-5333D47628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F02CE6B-FC4F-4E30-AF2C-F3DC60B9A03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FE9A490-0FD8-4B56-8CF0-4E29B07F39F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C71FDB7-CB96-4094-8AC4-5AD9FC494A5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51A172A-B3F5-48AA-A9BC-8E41E646BF8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4CEFAD4-80BE-4209-B499-25758BBE8CD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259388F-3683-4C4F-BF55-E90151E5164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50CD70F-3E8A-4C0B-8164-D4948062943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F9BC333-069F-4700-9DC3-673B94F5292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377BE0F-60B1-47F5-AAB4-BEFF80A1F00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3F3FFC32-65AB-49D1-A178-067773B42CC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BF75CAE7-9AA9-4348-9A6E-920878173CA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D2B1707F-F155-4CE6-959E-BD05922897F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4AB98BE4-EB1B-4A97-A5F4-8BC2C8E54A4B}"/>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B65D661F-52C2-4D4D-81AB-AA638BD0EC7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C4EA95C9-8B37-4C5D-9BFC-B97441905AD2}"/>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5561AFBD-3F25-44BA-AA3D-71C5094ED45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1F37D5DA-9F6F-4CC6-9C17-35B52E038CA2}"/>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F9B22EC-841B-4218-BB5E-1547B474FB4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17AB509A-773C-43E2-98E4-D09F87DCBF6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123D2EF-49EB-427B-84DC-522AE1A74B8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80991709-A72C-4453-8791-AC49747B8BED}"/>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225D546E-BAB8-47D4-AF8D-AA0DF1498F37}"/>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524C46C6-3657-4FA5-A3ED-95F835368725}"/>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6E4635DC-9F2E-40E0-9F16-290EB27E196D}"/>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86416A26-D3A7-45D2-AB31-6A2E2A9A0D6C}"/>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5078F3F0-87F0-4E9E-92D3-00808AA126AC}"/>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CE458B9A-C72A-4455-90FA-AABC16616247}"/>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id="{43C802E1-5A9D-4263-930B-D27856B370C1}"/>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id="{179A58B3-B9D0-401B-9181-E40D2C32EEFC}"/>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id="{6CE879B9-5CED-42D2-8CF6-283403173AC0}"/>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id="{68C85C23-78E0-4F4E-B1EE-A391ECFC2C42}"/>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873B1CF-7790-4CD9-A9F3-CE2D9F5720A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D727931-7C28-4442-A458-2E9B44214FA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7F23ECA-8F1A-4276-AEF8-A531BB4681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3C95CC5-F679-48CB-9699-6389283C968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6D58658-B9FC-4440-B3B8-AF6A7C0944C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79840</xdr:rowOff>
    </xdr:from>
    <xdr:to>
      <xdr:col>55</xdr:col>
      <xdr:colOff>50800</xdr:colOff>
      <xdr:row>42</xdr:row>
      <xdr:rowOff>9990</xdr:rowOff>
    </xdr:to>
    <xdr:sp macro="" textlink="">
      <xdr:nvSpPr>
        <xdr:cNvPr id="128" name="楕円 127">
          <a:extLst>
            <a:ext uri="{FF2B5EF4-FFF2-40B4-BE49-F238E27FC236}">
              <a16:creationId xmlns:a16="http://schemas.microsoft.com/office/drawing/2014/main" id="{25BE921F-A568-4415-AD62-0DB85F7B705A}"/>
            </a:ext>
          </a:extLst>
        </xdr:cNvPr>
        <xdr:cNvSpPr/>
      </xdr:nvSpPr>
      <xdr:spPr>
        <a:xfrm>
          <a:off x="10426700" y="710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13981</xdr:rowOff>
    </xdr:from>
    <xdr:ext cx="469744" cy="259045"/>
    <xdr:sp macro="" textlink="">
      <xdr:nvSpPr>
        <xdr:cNvPr id="129" name="【道路】&#10;一人当たり延長該当値テキスト">
          <a:extLst>
            <a:ext uri="{FF2B5EF4-FFF2-40B4-BE49-F238E27FC236}">
              <a16:creationId xmlns:a16="http://schemas.microsoft.com/office/drawing/2014/main" id="{7D65ED26-F6A8-483F-8C4E-3747534011F4}"/>
            </a:ext>
          </a:extLst>
        </xdr:cNvPr>
        <xdr:cNvSpPr txBox="1"/>
      </xdr:nvSpPr>
      <xdr:spPr>
        <a:xfrm>
          <a:off x="10515600" y="7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79827</xdr:rowOff>
    </xdr:from>
    <xdr:to>
      <xdr:col>50</xdr:col>
      <xdr:colOff>165100</xdr:colOff>
      <xdr:row>42</xdr:row>
      <xdr:rowOff>9977</xdr:rowOff>
    </xdr:to>
    <xdr:sp macro="" textlink="">
      <xdr:nvSpPr>
        <xdr:cNvPr id="130" name="楕円 129">
          <a:extLst>
            <a:ext uri="{FF2B5EF4-FFF2-40B4-BE49-F238E27FC236}">
              <a16:creationId xmlns:a16="http://schemas.microsoft.com/office/drawing/2014/main" id="{8FC2CEB1-ACA7-436C-98BE-274E4A1DFE4B}"/>
            </a:ext>
          </a:extLst>
        </xdr:cNvPr>
        <xdr:cNvSpPr/>
      </xdr:nvSpPr>
      <xdr:spPr>
        <a:xfrm>
          <a:off x="9588500" y="71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130627</xdr:rowOff>
    </xdr:from>
    <xdr:to>
      <xdr:col>55</xdr:col>
      <xdr:colOff>0</xdr:colOff>
      <xdr:row>41</xdr:row>
      <xdr:rowOff>130640</xdr:rowOff>
    </xdr:to>
    <xdr:cxnSp macro="">
      <xdr:nvCxnSpPr>
        <xdr:cNvPr id="131" name="直線コネクタ 130">
          <a:extLst>
            <a:ext uri="{FF2B5EF4-FFF2-40B4-BE49-F238E27FC236}">
              <a16:creationId xmlns:a16="http://schemas.microsoft.com/office/drawing/2014/main" id="{06F7BFCE-ADF6-428B-B2AF-C85E11C0C102}"/>
            </a:ext>
          </a:extLst>
        </xdr:cNvPr>
        <xdr:cNvCxnSpPr/>
      </xdr:nvCxnSpPr>
      <xdr:spPr>
        <a:xfrm>
          <a:off x="9639300" y="7160077"/>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79891</xdr:rowOff>
    </xdr:from>
    <xdr:to>
      <xdr:col>46</xdr:col>
      <xdr:colOff>38100</xdr:colOff>
      <xdr:row>42</xdr:row>
      <xdr:rowOff>10041</xdr:rowOff>
    </xdr:to>
    <xdr:sp macro="" textlink="">
      <xdr:nvSpPr>
        <xdr:cNvPr id="132" name="楕円 131">
          <a:extLst>
            <a:ext uri="{FF2B5EF4-FFF2-40B4-BE49-F238E27FC236}">
              <a16:creationId xmlns:a16="http://schemas.microsoft.com/office/drawing/2014/main" id="{2910A4E4-9B66-4744-A789-9CFDA58A339D}"/>
            </a:ext>
          </a:extLst>
        </xdr:cNvPr>
        <xdr:cNvSpPr/>
      </xdr:nvSpPr>
      <xdr:spPr>
        <a:xfrm>
          <a:off x="8699500" y="71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130627</xdr:rowOff>
    </xdr:from>
    <xdr:to>
      <xdr:col>50</xdr:col>
      <xdr:colOff>114300</xdr:colOff>
      <xdr:row>41</xdr:row>
      <xdr:rowOff>130691</xdr:rowOff>
    </xdr:to>
    <xdr:cxnSp macro="">
      <xdr:nvCxnSpPr>
        <xdr:cNvPr id="133" name="直線コネクタ 132">
          <a:extLst>
            <a:ext uri="{FF2B5EF4-FFF2-40B4-BE49-F238E27FC236}">
              <a16:creationId xmlns:a16="http://schemas.microsoft.com/office/drawing/2014/main" id="{27DE8922-0C3D-4C61-B2DA-E6F30A227D02}"/>
            </a:ext>
          </a:extLst>
        </xdr:cNvPr>
        <xdr:cNvCxnSpPr/>
      </xdr:nvCxnSpPr>
      <xdr:spPr>
        <a:xfrm flipV="1">
          <a:off x="8750300" y="7160077"/>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79787</xdr:rowOff>
    </xdr:from>
    <xdr:to>
      <xdr:col>41</xdr:col>
      <xdr:colOff>101600</xdr:colOff>
      <xdr:row>42</xdr:row>
      <xdr:rowOff>9937</xdr:rowOff>
    </xdr:to>
    <xdr:sp macro="" textlink="">
      <xdr:nvSpPr>
        <xdr:cNvPr id="134" name="楕円 133">
          <a:extLst>
            <a:ext uri="{FF2B5EF4-FFF2-40B4-BE49-F238E27FC236}">
              <a16:creationId xmlns:a16="http://schemas.microsoft.com/office/drawing/2014/main" id="{30A5D798-2432-4F66-9B44-759CC3439072}"/>
            </a:ext>
          </a:extLst>
        </xdr:cNvPr>
        <xdr:cNvSpPr/>
      </xdr:nvSpPr>
      <xdr:spPr>
        <a:xfrm>
          <a:off x="7810500" y="71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130587</xdr:rowOff>
    </xdr:from>
    <xdr:to>
      <xdr:col>45</xdr:col>
      <xdr:colOff>177800</xdr:colOff>
      <xdr:row>41</xdr:row>
      <xdr:rowOff>130691</xdr:rowOff>
    </xdr:to>
    <xdr:cxnSp macro="">
      <xdr:nvCxnSpPr>
        <xdr:cNvPr id="135" name="直線コネクタ 134">
          <a:extLst>
            <a:ext uri="{FF2B5EF4-FFF2-40B4-BE49-F238E27FC236}">
              <a16:creationId xmlns:a16="http://schemas.microsoft.com/office/drawing/2014/main" id="{8B3BD5E5-CCFF-4370-85E6-7A3BB4901799}"/>
            </a:ext>
          </a:extLst>
        </xdr:cNvPr>
        <xdr:cNvCxnSpPr/>
      </xdr:nvCxnSpPr>
      <xdr:spPr>
        <a:xfrm>
          <a:off x="7861300" y="7160037"/>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79892</xdr:rowOff>
    </xdr:from>
    <xdr:to>
      <xdr:col>36</xdr:col>
      <xdr:colOff>165100</xdr:colOff>
      <xdr:row>42</xdr:row>
      <xdr:rowOff>10042</xdr:rowOff>
    </xdr:to>
    <xdr:sp macro="" textlink="">
      <xdr:nvSpPr>
        <xdr:cNvPr id="136" name="楕円 135">
          <a:extLst>
            <a:ext uri="{FF2B5EF4-FFF2-40B4-BE49-F238E27FC236}">
              <a16:creationId xmlns:a16="http://schemas.microsoft.com/office/drawing/2014/main" id="{25DBFA56-9575-437F-8F7D-78DF73301059}"/>
            </a:ext>
          </a:extLst>
        </xdr:cNvPr>
        <xdr:cNvSpPr/>
      </xdr:nvSpPr>
      <xdr:spPr>
        <a:xfrm>
          <a:off x="6921500" y="710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130587</xdr:rowOff>
    </xdr:from>
    <xdr:to>
      <xdr:col>41</xdr:col>
      <xdr:colOff>50800</xdr:colOff>
      <xdr:row>41</xdr:row>
      <xdr:rowOff>130692</xdr:rowOff>
    </xdr:to>
    <xdr:cxnSp macro="">
      <xdr:nvCxnSpPr>
        <xdr:cNvPr id="137" name="直線コネクタ 136">
          <a:extLst>
            <a:ext uri="{FF2B5EF4-FFF2-40B4-BE49-F238E27FC236}">
              <a16:creationId xmlns:a16="http://schemas.microsoft.com/office/drawing/2014/main" id="{91AC940D-15A6-4092-8546-400A8445D51B}"/>
            </a:ext>
          </a:extLst>
        </xdr:cNvPr>
        <xdr:cNvCxnSpPr/>
      </xdr:nvCxnSpPr>
      <xdr:spPr>
        <a:xfrm flipV="1">
          <a:off x="6972300" y="7160037"/>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a16="http://schemas.microsoft.com/office/drawing/2014/main" id="{6A9FE80D-B8BD-4A4C-B4E5-CF39A6D1BC1E}"/>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a16="http://schemas.microsoft.com/office/drawing/2014/main" id="{05F72B35-A51D-42A6-97B2-00C36C030393}"/>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a16="http://schemas.microsoft.com/office/drawing/2014/main" id="{64582F45-6908-4382-9038-68D79431EE03}"/>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a:extLst>
            <a:ext uri="{FF2B5EF4-FFF2-40B4-BE49-F238E27FC236}">
              <a16:creationId xmlns:a16="http://schemas.microsoft.com/office/drawing/2014/main" id="{2C5126BB-0835-45AC-B3C4-F8D0DBEFEDAA}"/>
            </a:ext>
          </a:extLst>
        </xdr:cNvPr>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1104</xdr:rowOff>
    </xdr:from>
    <xdr:ext cx="469744" cy="259045"/>
    <xdr:sp macro="" textlink="">
      <xdr:nvSpPr>
        <xdr:cNvPr id="142" name="n_1mainValue【道路】&#10;一人当たり延長">
          <a:extLst>
            <a:ext uri="{FF2B5EF4-FFF2-40B4-BE49-F238E27FC236}">
              <a16:creationId xmlns:a16="http://schemas.microsoft.com/office/drawing/2014/main" id="{99EA298F-E3E6-40C9-B782-F40EE1A7E631}"/>
            </a:ext>
          </a:extLst>
        </xdr:cNvPr>
        <xdr:cNvSpPr txBox="1"/>
      </xdr:nvSpPr>
      <xdr:spPr>
        <a:xfrm>
          <a:off x="9391727" y="720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1168</xdr:rowOff>
    </xdr:from>
    <xdr:ext cx="469744" cy="259045"/>
    <xdr:sp macro="" textlink="">
      <xdr:nvSpPr>
        <xdr:cNvPr id="143" name="n_2mainValue【道路】&#10;一人当たり延長">
          <a:extLst>
            <a:ext uri="{FF2B5EF4-FFF2-40B4-BE49-F238E27FC236}">
              <a16:creationId xmlns:a16="http://schemas.microsoft.com/office/drawing/2014/main" id="{395D7D03-77CA-4645-96CD-7940CF5DEF3B}"/>
            </a:ext>
          </a:extLst>
        </xdr:cNvPr>
        <xdr:cNvSpPr txBox="1"/>
      </xdr:nvSpPr>
      <xdr:spPr>
        <a:xfrm>
          <a:off x="8515427" y="720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1064</xdr:rowOff>
    </xdr:from>
    <xdr:ext cx="469744" cy="259045"/>
    <xdr:sp macro="" textlink="">
      <xdr:nvSpPr>
        <xdr:cNvPr id="144" name="n_3mainValue【道路】&#10;一人当たり延長">
          <a:extLst>
            <a:ext uri="{FF2B5EF4-FFF2-40B4-BE49-F238E27FC236}">
              <a16:creationId xmlns:a16="http://schemas.microsoft.com/office/drawing/2014/main" id="{D71A69E4-4936-49AD-9203-ECFFA065CAD3}"/>
            </a:ext>
          </a:extLst>
        </xdr:cNvPr>
        <xdr:cNvSpPr txBox="1"/>
      </xdr:nvSpPr>
      <xdr:spPr>
        <a:xfrm>
          <a:off x="7626427" y="720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1169</xdr:rowOff>
    </xdr:from>
    <xdr:ext cx="469744" cy="259045"/>
    <xdr:sp macro="" textlink="">
      <xdr:nvSpPr>
        <xdr:cNvPr id="145" name="n_4mainValue【道路】&#10;一人当たり延長">
          <a:extLst>
            <a:ext uri="{FF2B5EF4-FFF2-40B4-BE49-F238E27FC236}">
              <a16:creationId xmlns:a16="http://schemas.microsoft.com/office/drawing/2014/main" id="{17D003C7-DBC6-42AE-B6E4-674DCB801D5F}"/>
            </a:ext>
          </a:extLst>
        </xdr:cNvPr>
        <xdr:cNvSpPr txBox="1"/>
      </xdr:nvSpPr>
      <xdr:spPr>
        <a:xfrm>
          <a:off x="6737427" y="720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B66FBFB-CAFC-43E0-8524-A2A56E746BE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BCB49901-71AC-4F59-B5AB-180B2178D76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E66E2C5-7210-4672-8F16-FF281C29C65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8D2A874-2565-4B84-9795-2807667A6A4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D68A49F-3C40-4E04-806F-740E6A9D6B0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5DFBE8B-E40A-467B-9A3B-8DF2B37D5CC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D7AE396-6F3C-4B82-92A5-55E14FC641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2CF1FB5E-10E1-41E8-AE73-FB43574F0E4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7206D8D-B20D-4BF9-981B-DB9BF4EA6A4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E5423C3-EC05-4B02-ACA5-884DA2099D1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A01EDA8-ADD9-4DD1-9987-48FAF9F634E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14ADC405-DB28-427A-B9F2-B1F46BB4AA6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94EE8599-6326-49EB-B6F0-7A56EECA2A5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18A2AAF-036A-444C-9F48-A2ACA386C9F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655ADAF5-8115-477E-8A63-CBCAE8B3D6A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2F426C69-8579-4368-A567-3E921E9D205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E601F3D4-BBE8-45D0-867A-0ECDD0E218F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FC0F0D2-21CC-4C9E-B4A3-E7577BB4086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8A844F60-5CAE-4AD0-B40E-16CB2B12F22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648567FC-78C4-4E27-8942-71B52DD42CB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DEFAD35E-1646-4411-8545-272B2AA7AF7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8CDA8CDC-2AB6-4C55-8D5C-92A43A56070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2DB97C58-3BA0-4FB3-8FD7-B42DCD02043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2F449ECA-3A65-4522-BC7F-E56CD4E0FC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DD4AF65A-F05B-41AE-A5F7-9FA6D5769496}"/>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2C7F33DB-05E3-4167-BD7C-55E8646F9E28}"/>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C96CD182-87E7-4955-9AED-9F1861330F9E}"/>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723CECD3-6821-452C-931F-BA81C0C611F7}"/>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0A34D0F4-1E10-4503-B779-1AC4956AC9C3}"/>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66BE8F0-B6F7-4FA2-B806-A2EF9399C3DA}"/>
            </a:ext>
          </a:extLst>
        </xdr:cNvPr>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48FDF666-0B27-4240-A0B5-CF657D897680}"/>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id="{DBED3B6D-A5CE-4D56-A149-619D1E79D301}"/>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id="{5C2B73C2-27B0-4D3D-8418-74EC1A9EA2C7}"/>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id="{58B11E0B-49FC-4A90-B67C-E3F4760BE2EB}"/>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id="{674DB999-319D-4B72-B676-9715E1CDADC6}"/>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013A679-30B3-4D5A-BB90-151DBE985E3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E5B0B38-B88C-4850-B11C-B273E33C46B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BEDAE95-09E7-407C-A60A-21766FA39D9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52C9632-FA40-469E-A784-97147F59D55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D4BCB99-CE7F-4991-ADE3-C7004DAF988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186" name="楕円 185">
          <a:extLst>
            <a:ext uri="{FF2B5EF4-FFF2-40B4-BE49-F238E27FC236}">
              <a16:creationId xmlns:a16="http://schemas.microsoft.com/office/drawing/2014/main" id="{FFA3D860-03C8-49E4-8D57-BFFD4E8FFF35}"/>
            </a:ext>
          </a:extLst>
        </xdr:cNvPr>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7516A6A1-4B8E-4E15-ACBD-968E4E86FA78}"/>
            </a:ext>
          </a:extLst>
        </xdr:cNvPr>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12065</xdr:rowOff>
    </xdr:from>
    <xdr:to>
      <xdr:col>20</xdr:col>
      <xdr:colOff>38100</xdr:colOff>
      <xdr:row>55</xdr:row>
      <xdr:rowOff>113665</xdr:rowOff>
    </xdr:to>
    <xdr:sp macro="" textlink="">
      <xdr:nvSpPr>
        <xdr:cNvPr id="188" name="楕円 187">
          <a:extLst>
            <a:ext uri="{FF2B5EF4-FFF2-40B4-BE49-F238E27FC236}">
              <a16:creationId xmlns:a16="http://schemas.microsoft.com/office/drawing/2014/main" id="{875EEC6B-744C-4D4A-A30F-29ADACC4CFC8}"/>
            </a:ext>
          </a:extLst>
        </xdr:cNvPr>
        <xdr:cNvSpPr/>
      </xdr:nvSpPr>
      <xdr:spPr>
        <a:xfrm>
          <a:off x="3746500" y="94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62865</xdr:rowOff>
    </xdr:from>
    <xdr:to>
      <xdr:col>24</xdr:col>
      <xdr:colOff>63500</xdr:colOff>
      <xdr:row>55</xdr:row>
      <xdr:rowOff>95250</xdr:rowOff>
    </xdr:to>
    <xdr:cxnSp macro="">
      <xdr:nvCxnSpPr>
        <xdr:cNvPr id="189" name="直線コネクタ 188">
          <a:extLst>
            <a:ext uri="{FF2B5EF4-FFF2-40B4-BE49-F238E27FC236}">
              <a16:creationId xmlns:a16="http://schemas.microsoft.com/office/drawing/2014/main" id="{9FBAC06D-2CB9-4059-BC8D-54AC15626E55}"/>
            </a:ext>
          </a:extLst>
        </xdr:cNvPr>
        <xdr:cNvCxnSpPr/>
      </xdr:nvCxnSpPr>
      <xdr:spPr>
        <a:xfrm>
          <a:off x="3797300" y="94926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151130</xdr:rowOff>
    </xdr:from>
    <xdr:to>
      <xdr:col>15</xdr:col>
      <xdr:colOff>101600</xdr:colOff>
      <xdr:row>55</xdr:row>
      <xdr:rowOff>81280</xdr:rowOff>
    </xdr:to>
    <xdr:sp macro="" textlink="">
      <xdr:nvSpPr>
        <xdr:cNvPr id="190" name="楕円 189">
          <a:extLst>
            <a:ext uri="{FF2B5EF4-FFF2-40B4-BE49-F238E27FC236}">
              <a16:creationId xmlns:a16="http://schemas.microsoft.com/office/drawing/2014/main" id="{ED965F61-2EFE-4853-BB31-F8CFC1B34E77}"/>
            </a:ext>
          </a:extLst>
        </xdr:cNvPr>
        <xdr:cNvSpPr/>
      </xdr:nvSpPr>
      <xdr:spPr>
        <a:xfrm>
          <a:off x="2857500" y="94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30480</xdr:rowOff>
    </xdr:from>
    <xdr:to>
      <xdr:col>19</xdr:col>
      <xdr:colOff>177800</xdr:colOff>
      <xdr:row>55</xdr:row>
      <xdr:rowOff>62865</xdr:rowOff>
    </xdr:to>
    <xdr:cxnSp macro="">
      <xdr:nvCxnSpPr>
        <xdr:cNvPr id="191" name="直線コネクタ 190">
          <a:extLst>
            <a:ext uri="{FF2B5EF4-FFF2-40B4-BE49-F238E27FC236}">
              <a16:creationId xmlns:a16="http://schemas.microsoft.com/office/drawing/2014/main" id="{C90CFC32-B7F8-4C4F-8246-2288FFACB677}"/>
            </a:ext>
          </a:extLst>
        </xdr:cNvPr>
        <xdr:cNvCxnSpPr/>
      </xdr:nvCxnSpPr>
      <xdr:spPr>
        <a:xfrm>
          <a:off x="2908300" y="94602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118745</xdr:rowOff>
    </xdr:from>
    <xdr:to>
      <xdr:col>10</xdr:col>
      <xdr:colOff>165100</xdr:colOff>
      <xdr:row>55</xdr:row>
      <xdr:rowOff>48895</xdr:rowOff>
    </xdr:to>
    <xdr:sp macro="" textlink="">
      <xdr:nvSpPr>
        <xdr:cNvPr id="192" name="楕円 191">
          <a:extLst>
            <a:ext uri="{FF2B5EF4-FFF2-40B4-BE49-F238E27FC236}">
              <a16:creationId xmlns:a16="http://schemas.microsoft.com/office/drawing/2014/main" id="{0126FED7-298E-442F-8D66-02CFBBFC77D5}"/>
            </a:ext>
          </a:extLst>
        </xdr:cNvPr>
        <xdr:cNvSpPr/>
      </xdr:nvSpPr>
      <xdr:spPr>
        <a:xfrm>
          <a:off x="1968500" y="93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54</xdr:row>
      <xdr:rowOff>169545</xdr:rowOff>
    </xdr:from>
    <xdr:to>
      <xdr:col>15</xdr:col>
      <xdr:colOff>50800</xdr:colOff>
      <xdr:row>55</xdr:row>
      <xdr:rowOff>30480</xdr:rowOff>
    </xdr:to>
    <xdr:cxnSp macro="">
      <xdr:nvCxnSpPr>
        <xdr:cNvPr id="193" name="直線コネクタ 192">
          <a:extLst>
            <a:ext uri="{FF2B5EF4-FFF2-40B4-BE49-F238E27FC236}">
              <a16:creationId xmlns:a16="http://schemas.microsoft.com/office/drawing/2014/main" id="{CEFC373D-83AA-4E41-AF5A-2DAF6434A2F2}"/>
            </a:ext>
          </a:extLst>
        </xdr:cNvPr>
        <xdr:cNvCxnSpPr/>
      </xdr:nvCxnSpPr>
      <xdr:spPr>
        <a:xfrm>
          <a:off x="2019300" y="94278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120650</xdr:rowOff>
    </xdr:from>
    <xdr:to>
      <xdr:col>6</xdr:col>
      <xdr:colOff>38100</xdr:colOff>
      <xdr:row>55</xdr:row>
      <xdr:rowOff>50800</xdr:rowOff>
    </xdr:to>
    <xdr:sp macro="" textlink="">
      <xdr:nvSpPr>
        <xdr:cNvPr id="194" name="楕円 193">
          <a:extLst>
            <a:ext uri="{FF2B5EF4-FFF2-40B4-BE49-F238E27FC236}">
              <a16:creationId xmlns:a16="http://schemas.microsoft.com/office/drawing/2014/main" id="{7F0BBEC4-3D02-48FE-B77C-D8EC1305D720}"/>
            </a:ext>
          </a:extLst>
        </xdr:cNvPr>
        <xdr:cNvSpPr/>
      </xdr:nvSpPr>
      <xdr:spPr>
        <a:xfrm>
          <a:off x="1079500" y="93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54</xdr:row>
      <xdr:rowOff>169545</xdr:rowOff>
    </xdr:from>
    <xdr:to>
      <xdr:col>10</xdr:col>
      <xdr:colOff>114300</xdr:colOff>
      <xdr:row>55</xdr:row>
      <xdr:rowOff>0</xdr:rowOff>
    </xdr:to>
    <xdr:cxnSp macro="">
      <xdr:nvCxnSpPr>
        <xdr:cNvPr id="195" name="直線コネクタ 194">
          <a:extLst>
            <a:ext uri="{FF2B5EF4-FFF2-40B4-BE49-F238E27FC236}">
              <a16:creationId xmlns:a16="http://schemas.microsoft.com/office/drawing/2014/main" id="{012D2E71-8EF2-48D3-95CE-8B4AFEFBAA76}"/>
            </a:ext>
          </a:extLst>
        </xdr:cNvPr>
        <xdr:cNvCxnSpPr/>
      </xdr:nvCxnSpPr>
      <xdr:spPr>
        <a:xfrm flipV="1">
          <a:off x="1130300" y="9427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AF9A3CB9-0CCB-435F-B918-2C2FBE709904}"/>
            </a:ext>
          </a:extLst>
        </xdr:cNvPr>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85032246-AE95-4EF0-81E2-D4C9E2A357AA}"/>
            </a:ext>
          </a:extLst>
        </xdr:cNvPr>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C8B7ABCF-76FA-4212-A39C-6337E0184662}"/>
            </a:ext>
          </a:extLst>
        </xdr:cNvPr>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815DF377-2211-491B-86F5-AA120A3C8D27}"/>
            </a:ext>
          </a:extLst>
        </xdr:cNvPr>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130192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103F436E-3217-487F-82E6-4DF8C866DBDD}"/>
            </a:ext>
          </a:extLst>
        </xdr:cNvPr>
        <xdr:cNvSpPr txBox="1"/>
      </xdr:nvSpPr>
      <xdr:spPr>
        <a:xfrm>
          <a:off x="3582044" y="921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97807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8EE3C8F7-E2E6-44A7-BE2C-B96D55DB0D92}"/>
            </a:ext>
          </a:extLst>
        </xdr:cNvPr>
        <xdr:cNvSpPr txBox="1"/>
      </xdr:nvSpPr>
      <xdr:spPr>
        <a:xfrm>
          <a:off x="2705744" y="918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65422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9DA154E-75F1-472C-A866-FBE6D8A72594}"/>
            </a:ext>
          </a:extLst>
        </xdr:cNvPr>
        <xdr:cNvSpPr txBox="1"/>
      </xdr:nvSpPr>
      <xdr:spPr>
        <a:xfrm>
          <a:off x="1816744" y="915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67327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2D91FFFA-190D-4E9D-9980-FFC277722E74}"/>
            </a:ext>
          </a:extLst>
        </xdr:cNvPr>
        <xdr:cNvSpPr txBox="1"/>
      </xdr:nvSpPr>
      <xdr:spPr>
        <a:xfrm>
          <a:off x="927744" y="915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37DEEFB9-2095-48FB-8F9F-F790FF9AA0E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863D4D4D-5A9F-455D-841D-5ECD0E73CC0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3AA8B4F5-2C49-4B13-9BA0-E46701CF6C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F02FF381-862C-4220-BB56-6830224C4D9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2A5E3CEC-9826-41DB-B845-4FD9DDB70F5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EFB4B72B-7A10-42BA-A46D-380C477AE3B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3619FAFF-FC50-42D8-BF0C-5773642156C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675149A5-7F34-488A-84AD-790BD41F001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B1A8C4F8-6046-4E4C-B681-A3AFDE83DB1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19F00DAD-AE3C-4445-890F-76975E78E2F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C4FEF278-2BF7-4478-B147-30F3F124922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350722B4-003D-4C06-922C-B7F664D6053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206B184C-A49D-49DE-BFB3-6CBAF0B6C6F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EDE6252E-17D9-45B3-9979-102F135849E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68E7F7D6-A007-4788-97CD-00C24B00D6B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CE77E5B9-A504-44ED-B133-DC1448EE1CF2}"/>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7B315696-FEFB-4617-BE02-492504315D2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CE15406C-A6EA-4996-84DD-EEF6191795DA}"/>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A638203F-BBAD-469F-9B40-A52E83BEC23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12F86863-26F2-428C-BBDE-F6C252164D5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2FB38AD3-013E-4C02-9C38-9B3465E6DFA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8726C050-AE8C-4272-880E-BF2FCA0E9283}"/>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92E994F-FB02-4AF4-AC33-3B733394381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5E6CE6C7-F8EC-424D-814A-67BDEDBF92D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EEEB1C5D-358F-458F-A146-7ADF237884C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84355508-A441-4C6A-93B6-0A997910476E}"/>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550BE180-FE13-45C9-8F2A-11E1059D6482}"/>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F668B2F7-87F5-4800-A76C-E6D9835C349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2A1DB47F-38D1-4334-9FC2-592AD962A36E}"/>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50D70994-0F5B-4D8B-83D3-6C33D25D91C3}"/>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B8C7B5EF-496D-4AD7-9F67-4E9CF7109403}"/>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ACFE0CAF-4917-4C27-97F5-FEBE4B32C561}"/>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id="{5002CEB6-5651-4C2D-A7C8-07F88B6A4059}"/>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id="{7371FF50-F506-4D6F-88C7-FC7315A22BCA}"/>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id="{E29886DA-A217-4CBD-ADC2-84851BDC6C7C}"/>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id="{C8E3AE85-4C88-4154-AB38-84485CB9C63D}"/>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C866B56-9FA7-49B1-AEB4-68576CDE528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0FC4216-5B78-4A17-8DE9-0BE65A37016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04E2A49-B9AE-47E5-85EF-18FB3659384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9A8AEE8-38DC-451C-852B-9AB16E07BD8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6596AB7-B701-493A-8D95-7321293CE74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48888</xdr:rowOff>
    </xdr:from>
    <xdr:to>
      <xdr:col>55</xdr:col>
      <xdr:colOff>50800</xdr:colOff>
      <xdr:row>64</xdr:row>
      <xdr:rowOff>150488</xdr:rowOff>
    </xdr:to>
    <xdr:sp macro="" textlink="">
      <xdr:nvSpPr>
        <xdr:cNvPr id="245" name="楕円 244">
          <a:extLst>
            <a:ext uri="{FF2B5EF4-FFF2-40B4-BE49-F238E27FC236}">
              <a16:creationId xmlns:a16="http://schemas.microsoft.com/office/drawing/2014/main" id="{A00A5427-719E-41A7-8544-33B6CE3545BB}"/>
            </a:ext>
          </a:extLst>
        </xdr:cNvPr>
        <xdr:cNvSpPr/>
      </xdr:nvSpPr>
      <xdr:spPr>
        <a:xfrm>
          <a:off x="10426700" y="1102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135265</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3F18E5C1-C3FD-48C5-B304-0E02CE8F6E37}"/>
            </a:ext>
          </a:extLst>
        </xdr:cNvPr>
        <xdr:cNvSpPr txBox="1"/>
      </xdr:nvSpPr>
      <xdr:spPr>
        <a:xfrm>
          <a:off x="10515600" y="1093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48679</xdr:rowOff>
    </xdr:from>
    <xdr:to>
      <xdr:col>50</xdr:col>
      <xdr:colOff>165100</xdr:colOff>
      <xdr:row>64</xdr:row>
      <xdr:rowOff>150279</xdr:rowOff>
    </xdr:to>
    <xdr:sp macro="" textlink="">
      <xdr:nvSpPr>
        <xdr:cNvPr id="247" name="楕円 246">
          <a:extLst>
            <a:ext uri="{FF2B5EF4-FFF2-40B4-BE49-F238E27FC236}">
              <a16:creationId xmlns:a16="http://schemas.microsoft.com/office/drawing/2014/main" id="{451CCFCC-1399-4991-BCB1-C300E08EC2AA}"/>
            </a:ext>
          </a:extLst>
        </xdr:cNvPr>
        <xdr:cNvSpPr/>
      </xdr:nvSpPr>
      <xdr:spPr>
        <a:xfrm>
          <a:off x="9588500" y="1102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99479</xdr:rowOff>
    </xdr:from>
    <xdr:to>
      <xdr:col>55</xdr:col>
      <xdr:colOff>0</xdr:colOff>
      <xdr:row>64</xdr:row>
      <xdr:rowOff>99688</xdr:rowOff>
    </xdr:to>
    <xdr:cxnSp macro="">
      <xdr:nvCxnSpPr>
        <xdr:cNvPr id="248" name="直線コネクタ 247">
          <a:extLst>
            <a:ext uri="{FF2B5EF4-FFF2-40B4-BE49-F238E27FC236}">
              <a16:creationId xmlns:a16="http://schemas.microsoft.com/office/drawing/2014/main" id="{A5746ABB-19E2-4D91-82DE-DE4418D59D87}"/>
            </a:ext>
          </a:extLst>
        </xdr:cNvPr>
        <xdr:cNvCxnSpPr/>
      </xdr:nvCxnSpPr>
      <xdr:spPr>
        <a:xfrm>
          <a:off x="9639300" y="11072279"/>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48409</xdr:rowOff>
    </xdr:from>
    <xdr:to>
      <xdr:col>46</xdr:col>
      <xdr:colOff>38100</xdr:colOff>
      <xdr:row>64</xdr:row>
      <xdr:rowOff>150009</xdr:rowOff>
    </xdr:to>
    <xdr:sp macro="" textlink="">
      <xdr:nvSpPr>
        <xdr:cNvPr id="249" name="楕円 248">
          <a:extLst>
            <a:ext uri="{FF2B5EF4-FFF2-40B4-BE49-F238E27FC236}">
              <a16:creationId xmlns:a16="http://schemas.microsoft.com/office/drawing/2014/main" id="{0A72B20B-E5F6-4A52-960E-161352B7DD8B}"/>
            </a:ext>
          </a:extLst>
        </xdr:cNvPr>
        <xdr:cNvSpPr/>
      </xdr:nvSpPr>
      <xdr:spPr>
        <a:xfrm>
          <a:off x="8699500" y="110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99209</xdr:rowOff>
    </xdr:from>
    <xdr:to>
      <xdr:col>50</xdr:col>
      <xdr:colOff>114300</xdr:colOff>
      <xdr:row>64</xdr:row>
      <xdr:rowOff>99479</xdr:rowOff>
    </xdr:to>
    <xdr:cxnSp macro="">
      <xdr:nvCxnSpPr>
        <xdr:cNvPr id="250" name="直線コネクタ 249">
          <a:extLst>
            <a:ext uri="{FF2B5EF4-FFF2-40B4-BE49-F238E27FC236}">
              <a16:creationId xmlns:a16="http://schemas.microsoft.com/office/drawing/2014/main" id="{4146C043-6EFA-40BF-A37D-07A171EA6497}"/>
            </a:ext>
          </a:extLst>
        </xdr:cNvPr>
        <xdr:cNvCxnSpPr/>
      </xdr:nvCxnSpPr>
      <xdr:spPr>
        <a:xfrm>
          <a:off x="8750300" y="11072009"/>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48051</xdr:rowOff>
    </xdr:from>
    <xdr:to>
      <xdr:col>41</xdr:col>
      <xdr:colOff>101600</xdr:colOff>
      <xdr:row>64</xdr:row>
      <xdr:rowOff>149651</xdr:rowOff>
    </xdr:to>
    <xdr:sp macro="" textlink="">
      <xdr:nvSpPr>
        <xdr:cNvPr id="251" name="楕円 250">
          <a:extLst>
            <a:ext uri="{FF2B5EF4-FFF2-40B4-BE49-F238E27FC236}">
              <a16:creationId xmlns:a16="http://schemas.microsoft.com/office/drawing/2014/main" id="{4301DDE8-C3A3-4EE9-B468-61E2F50758EF}"/>
            </a:ext>
          </a:extLst>
        </xdr:cNvPr>
        <xdr:cNvSpPr/>
      </xdr:nvSpPr>
      <xdr:spPr>
        <a:xfrm>
          <a:off x="7810500" y="110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98851</xdr:rowOff>
    </xdr:from>
    <xdr:to>
      <xdr:col>45</xdr:col>
      <xdr:colOff>177800</xdr:colOff>
      <xdr:row>64</xdr:row>
      <xdr:rowOff>99209</xdr:rowOff>
    </xdr:to>
    <xdr:cxnSp macro="">
      <xdr:nvCxnSpPr>
        <xdr:cNvPr id="252" name="直線コネクタ 251">
          <a:extLst>
            <a:ext uri="{FF2B5EF4-FFF2-40B4-BE49-F238E27FC236}">
              <a16:creationId xmlns:a16="http://schemas.microsoft.com/office/drawing/2014/main" id="{21BD0A14-6CDD-474A-A60D-5EA991C3852E}"/>
            </a:ext>
          </a:extLst>
        </xdr:cNvPr>
        <xdr:cNvCxnSpPr/>
      </xdr:nvCxnSpPr>
      <xdr:spPr>
        <a:xfrm>
          <a:off x="7861300" y="1107165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50956</xdr:rowOff>
    </xdr:from>
    <xdr:to>
      <xdr:col>36</xdr:col>
      <xdr:colOff>165100</xdr:colOff>
      <xdr:row>64</xdr:row>
      <xdr:rowOff>152556</xdr:rowOff>
    </xdr:to>
    <xdr:sp macro="" textlink="">
      <xdr:nvSpPr>
        <xdr:cNvPr id="253" name="楕円 252">
          <a:extLst>
            <a:ext uri="{FF2B5EF4-FFF2-40B4-BE49-F238E27FC236}">
              <a16:creationId xmlns:a16="http://schemas.microsoft.com/office/drawing/2014/main" id="{03E648F5-E288-4512-8170-14B52435AE17}"/>
            </a:ext>
          </a:extLst>
        </xdr:cNvPr>
        <xdr:cNvSpPr/>
      </xdr:nvSpPr>
      <xdr:spPr>
        <a:xfrm>
          <a:off x="6921500" y="1102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98851</xdr:rowOff>
    </xdr:from>
    <xdr:to>
      <xdr:col>41</xdr:col>
      <xdr:colOff>50800</xdr:colOff>
      <xdr:row>64</xdr:row>
      <xdr:rowOff>101756</xdr:rowOff>
    </xdr:to>
    <xdr:cxnSp macro="">
      <xdr:nvCxnSpPr>
        <xdr:cNvPr id="254" name="直線コネクタ 253">
          <a:extLst>
            <a:ext uri="{FF2B5EF4-FFF2-40B4-BE49-F238E27FC236}">
              <a16:creationId xmlns:a16="http://schemas.microsoft.com/office/drawing/2014/main" id="{C575CCE5-3953-4F98-982F-B2287188BCA2}"/>
            </a:ext>
          </a:extLst>
        </xdr:cNvPr>
        <xdr:cNvCxnSpPr/>
      </xdr:nvCxnSpPr>
      <xdr:spPr>
        <a:xfrm flipV="1">
          <a:off x="6972300" y="11071651"/>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C3358AC7-6A70-45D9-8046-ECDFABEB0F82}"/>
            </a:ext>
          </a:extLst>
        </xdr:cNvPr>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FD1068D8-D3A2-4857-8284-5B37ED843229}"/>
            </a:ext>
          </a:extLst>
        </xdr:cNvPr>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3011E907-AFF2-4934-83FC-057E61405085}"/>
            </a:ext>
          </a:extLst>
        </xdr:cNvPr>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968FC57C-3F1E-43BC-B3DD-72C7192DB630}"/>
            </a:ext>
          </a:extLst>
        </xdr:cNvPr>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141406</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C425501C-D475-484B-B583-E775B203DB2F}"/>
            </a:ext>
          </a:extLst>
        </xdr:cNvPr>
        <xdr:cNvSpPr txBox="1"/>
      </xdr:nvSpPr>
      <xdr:spPr>
        <a:xfrm>
          <a:off x="9359411" y="1111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141136</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0B459784-D695-428E-B9FA-D9F7262E0ABF}"/>
            </a:ext>
          </a:extLst>
        </xdr:cNvPr>
        <xdr:cNvSpPr txBox="1"/>
      </xdr:nvSpPr>
      <xdr:spPr>
        <a:xfrm>
          <a:off x="8483111" y="111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140778</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4218E8A7-24C9-462A-8889-2E4A8AFDF7FF}"/>
            </a:ext>
          </a:extLst>
        </xdr:cNvPr>
        <xdr:cNvSpPr txBox="1"/>
      </xdr:nvSpPr>
      <xdr:spPr>
        <a:xfrm>
          <a:off x="7594111" y="1111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143683</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FF2C69EC-8F65-4FF5-AE98-7B8D1D37BDAF}"/>
            </a:ext>
          </a:extLst>
        </xdr:cNvPr>
        <xdr:cNvSpPr txBox="1"/>
      </xdr:nvSpPr>
      <xdr:spPr>
        <a:xfrm>
          <a:off x="6705111" y="111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8C6863D-D13A-40C2-BD56-47A6F8D9D6D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1504C30-18D6-46F9-BC96-0EEB85B9879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361754AE-816F-4C2B-B14E-8A075E39A93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165B20B-A0BD-40EA-B9AF-73F0A8EA166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11D0F683-147D-44C8-8835-718DBFECFC8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6AC97451-21E0-4D1E-971C-B25D6F56439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C476CA98-E017-4F8F-8326-E58680B4D96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FDF9F3DB-007E-404C-AFFC-08466B907F2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40C3A9AE-FC02-4D9C-ACBE-5CE0CFBF127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BACFE473-055B-48CF-8430-9C86E2FE1AA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CA28817A-3310-46A4-97F0-3A122121B13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32BE66C4-2F60-4D5B-8C17-D07AF7F8241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2149B7BB-71A7-488B-A0D1-A62A72B2E6F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4CBF68B-7124-410A-8583-553F99593D0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C4AB53D1-194B-4560-927B-D7110E1293F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36567FF7-567F-443A-B160-42FDED40A43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FFBE7685-C561-447D-801F-F86432C5061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5BDF1C77-84B0-44CB-8E23-61DFF178D90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276A148A-C4CF-4A6A-95C3-4CF753B5E36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A52D2C28-3920-4430-9BA6-6848206AAA6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E4783A1C-3E29-4800-82F8-D96BBFCC0F9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F4C8FFCB-4799-45D0-BD3C-714378A62C1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33E773AF-E376-4AA1-A286-7DF0E1BC5C9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CE446E17-1512-4C56-BD71-1D6C8D72249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9F27B59-4E11-42F5-9C4E-71BC8C1EF61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8B313CA5-7458-4ECD-8245-1D1AE01D296D}"/>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7B9BFE89-A62B-4580-A591-571D23BD7FD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D2C9A408-248B-43A2-A50F-1E6A68475E5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FB116266-8622-485F-B952-6AD2522493C4}"/>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id="{07761B0E-ECB3-458F-8D17-4D4EC3E13BED}"/>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62ED3635-4B9A-4D9A-BB35-7798A3C3B45D}"/>
            </a:ext>
          </a:extLst>
        </xdr:cNvPr>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id="{9431A9B2-FEE0-4358-B35D-0A972D230E13}"/>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a:extLst>
            <a:ext uri="{FF2B5EF4-FFF2-40B4-BE49-F238E27FC236}">
              <a16:creationId xmlns:a16="http://schemas.microsoft.com/office/drawing/2014/main" id="{7B183561-ED0D-4E54-A326-7A4EB333A4C9}"/>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a:extLst>
            <a:ext uri="{FF2B5EF4-FFF2-40B4-BE49-F238E27FC236}">
              <a16:creationId xmlns:a16="http://schemas.microsoft.com/office/drawing/2014/main" id="{F49333FD-2596-40C7-BD14-D75D8C72EBDE}"/>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a:extLst>
            <a:ext uri="{FF2B5EF4-FFF2-40B4-BE49-F238E27FC236}">
              <a16:creationId xmlns:a16="http://schemas.microsoft.com/office/drawing/2014/main" id="{D358401C-8461-46BF-9E6E-D14D43599109}"/>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a:extLst>
            <a:ext uri="{FF2B5EF4-FFF2-40B4-BE49-F238E27FC236}">
              <a16:creationId xmlns:a16="http://schemas.microsoft.com/office/drawing/2014/main" id="{66DE2369-1CEA-45D8-B59B-EFEB76C94ECC}"/>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3469B82-D74F-46AA-8771-D71D045AEC6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73027F4-1F36-423C-BF4C-22F2F84B47E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FD8DDA3-2738-42CF-83A0-01E93C5F56B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97B4B8E-D6C2-453E-8E54-7C683C53FCD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5A14022-6A65-458D-AFB4-6DEB4CADFC1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130992</xdr:rowOff>
    </xdr:from>
    <xdr:to>
      <xdr:col>24</xdr:col>
      <xdr:colOff>114300</xdr:colOff>
      <xdr:row>82</xdr:row>
      <xdr:rowOff>61142</xdr:rowOff>
    </xdr:to>
    <xdr:sp macro="" textlink="">
      <xdr:nvSpPr>
        <xdr:cNvPr id="304" name="楕円 303">
          <a:extLst>
            <a:ext uri="{FF2B5EF4-FFF2-40B4-BE49-F238E27FC236}">
              <a16:creationId xmlns:a16="http://schemas.microsoft.com/office/drawing/2014/main" id="{D3EC0216-56FF-42B3-B418-E3B1C13BB819}"/>
            </a:ext>
          </a:extLst>
        </xdr:cNvPr>
        <xdr:cNvSpPr/>
      </xdr:nvSpPr>
      <xdr:spPr>
        <a:xfrm>
          <a:off x="45847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153869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1CA0D7D8-4B6B-4DFA-A31A-B4A988D39AC9}"/>
            </a:ext>
          </a:extLst>
        </xdr:cNvPr>
        <xdr:cNvSpPr txBox="1"/>
      </xdr:nvSpPr>
      <xdr:spPr>
        <a:xfrm>
          <a:off x="4673600" y="1386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306" name="楕円 305">
          <a:extLst>
            <a:ext uri="{FF2B5EF4-FFF2-40B4-BE49-F238E27FC236}">
              <a16:creationId xmlns:a16="http://schemas.microsoft.com/office/drawing/2014/main" id="{FFB5F1E9-2FEF-42E1-9116-81FD5FFC7D1A}"/>
            </a:ext>
          </a:extLst>
        </xdr:cNvPr>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82</xdr:row>
      <xdr:rowOff>10342</xdr:rowOff>
    </xdr:to>
    <xdr:cxnSp macro="">
      <xdr:nvCxnSpPr>
        <xdr:cNvPr id="307" name="直線コネクタ 306">
          <a:extLst>
            <a:ext uri="{FF2B5EF4-FFF2-40B4-BE49-F238E27FC236}">
              <a16:creationId xmlns:a16="http://schemas.microsoft.com/office/drawing/2014/main" id="{6F625FE6-BCC8-4829-9A2E-44373DFBD500}"/>
            </a:ext>
          </a:extLst>
        </xdr:cNvPr>
        <xdr:cNvCxnSpPr/>
      </xdr:nvCxnSpPr>
      <xdr:spPr>
        <a:xfrm>
          <a:off x="3797300" y="14016989"/>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23223</xdr:rowOff>
    </xdr:from>
    <xdr:to>
      <xdr:col>15</xdr:col>
      <xdr:colOff>101600</xdr:colOff>
      <xdr:row>81</xdr:row>
      <xdr:rowOff>124823</xdr:rowOff>
    </xdr:to>
    <xdr:sp macro="" textlink="">
      <xdr:nvSpPr>
        <xdr:cNvPr id="308" name="楕円 307">
          <a:extLst>
            <a:ext uri="{FF2B5EF4-FFF2-40B4-BE49-F238E27FC236}">
              <a16:creationId xmlns:a16="http://schemas.microsoft.com/office/drawing/2014/main" id="{BB5B099F-00FF-434E-9984-E08D73AA06EF}"/>
            </a:ext>
          </a:extLst>
        </xdr:cNvPr>
        <xdr:cNvSpPr/>
      </xdr:nvSpPr>
      <xdr:spPr>
        <a:xfrm>
          <a:off x="2857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74023</xdr:rowOff>
    </xdr:from>
    <xdr:to>
      <xdr:col>19</xdr:col>
      <xdr:colOff>177800</xdr:colOff>
      <xdr:row>81</xdr:row>
      <xdr:rowOff>129539</xdr:rowOff>
    </xdr:to>
    <xdr:cxnSp macro="">
      <xdr:nvCxnSpPr>
        <xdr:cNvPr id="309" name="直線コネクタ 308">
          <a:extLst>
            <a:ext uri="{FF2B5EF4-FFF2-40B4-BE49-F238E27FC236}">
              <a16:creationId xmlns:a16="http://schemas.microsoft.com/office/drawing/2014/main" id="{2DE59AC3-92DD-4A96-87B4-B23A710B15F5}"/>
            </a:ext>
          </a:extLst>
        </xdr:cNvPr>
        <xdr:cNvCxnSpPr/>
      </xdr:nvCxnSpPr>
      <xdr:spPr>
        <a:xfrm>
          <a:off x="2908300" y="13961473"/>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137523</xdr:rowOff>
    </xdr:from>
    <xdr:to>
      <xdr:col>10</xdr:col>
      <xdr:colOff>165100</xdr:colOff>
      <xdr:row>81</xdr:row>
      <xdr:rowOff>67673</xdr:rowOff>
    </xdr:to>
    <xdr:sp macro="" textlink="">
      <xdr:nvSpPr>
        <xdr:cNvPr id="310" name="楕円 309">
          <a:extLst>
            <a:ext uri="{FF2B5EF4-FFF2-40B4-BE49-F238E27FC236}">
              <a16:creationId xmlns:a16="http://schemas.microsoft.com/office/drawing/2014/main" id="{BCA055AE-F19B-415F-A1EE-FB810A41F29C}"/>
            </a:ext>
          </a:extLst>
        </xdr:cNvPr>
        <xdr:cNvSpPr/>
      </xdr:nvSpPr>
      <xdr:spPr>
        <a:xfrm>
          <a:off x="1968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16873</xdr:rowOff>
    </xdr:from>
    <xdr:to>
      <xdr:col>15</xdr:col>
      <xdr:colOff>50800</xdr:colOff>
      <xdr:row>81</xdr:row>
      <xdr:rowOff>74023</xdr:rowOff>
    </xdr:to>
    <xdr:cxnSp macro="">
      <xdr:nvCxnSpPr>
        <xdr:cNvPr id="311" name="直線コネクタ 310">
          <a:extLst>
            <a:ext uri="{FF2B5EF4-FFF2-40B4-BE49-F238E27FC236}">
              <a16:creationId xmlns:a16="http://schemas.microsoft.com/office/drawing/2014/main" id="{23142278-03D2-4F93-906C-A183B304422E}"/>
            </a:ext>
          </a:extLst>
        </xdr:cNvPr>
        <xdr:cNvCxnSpPr/>
      </xdr:nvCxnSpPr>
      <xdr:spPr>
        <a:xfrm>
          <a:off x="2019300" y="1390432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80373</xdr:rowOff>
    </xdr:from>
    <xdr:to>
      <xdr:col>6</xdr:col>
      <xdr:colOff>38100</xdr:colOff>
      <xdr:row>81</xdr:row>
      <xdr:rowOff>10523</xdr:rowOff>
    </xdr:to>
    <xdr:sp macro="" textlink="">
      <xdr:nvSpPr>
        <xdr:cNvPr id="312" name="楕円 311">
          <a:extLst>
            <a:ext uri="{FF2B5EF4-FFF2-40B4-BE49-F238E27FC236}">
              <a16:creationId xmlns:a16="http://schemas.microsoft.com/office/drawing/2014/main" id="{709AF1A8-C714-48CD-8422-2C9A4AEE8550}"/>
            </a:ext>
          </a:extLst>
        </xdr:cNvPr>
        <xdr:cNvSpPr/>
      </xdr:nvSpPr>
      <xdr:spPr>
        <a:xfrm>
          <a:off x="1079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131173</xdr:rowOff>
    </xdr:from>
    <xdr:to>
      <xdr:col>10</xdr:col>
      <xdr:colOff>114300</xdr:colOff>
      <xdr:row>81</xdr:row>
      <xdr:rowOff>16873</xdr:rowOff>
    </xdr:to>
    <xdr:cxnSp macro="">
      <xdr:nvCxnSpPr>
        <xdr:cNvPr id="313" name="直線コネクタ 312">
          <a:extLst>
            <a:ext uri="{FF2B5EF4-FFF2-40B4-BE49-F238E27FC236}">
              <a16:creationId xmlns:a16="http://schemas.microsoft.com/office/drawing/2014/main" id="{6447DE49-21AC-4215-BA6A-7CADCA2A06EA}"/>
            </a:ext>
          </a:extLst>
        </xdr:cNvPr>
        <xdr:cNvCxnSpPr/>
      </xdr:nvCxnSpPr>
      <xdr:spPr>
        <a:xfrm>
          <a:off x="1130300" y="1384717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169834</xdr:rowOff>
    </xdr:from>
    <xdr:ext cx="405111" cy="259045"/>
    <xdr:sp macro="" textlink="">
      <xdr:nvSpPr>
        <xdr:cNvPr id="314" name="n_1aveValue【公営住宅】&#10;有形固定資産減価償却率">
          <a:extLst>
            <a:ext uri="{FF2B5EF4-FFF2-40B4-BE49-F238E27FC236}">
              <a16:creationId xmlns:a16="http://schemas.microsoft.com/office/drawing/2014/main" id="{9C2EEA47-DB81-4EFA-8561-7301CF2BC50C}"/>
            </a:ext>
          </a:extLst>
        </xdr:cNvPr>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5" name="n_2aveValue【公営住宅】&#10;有形固定資産減価償却率">
          <a:extLst>
            <a:ext uri="{FF2B5EF4-FFF2-40B4-BE49-F238E27FC236}">
              <a16:creationId xmlns:a16="http://schemas.microsoft.com/office/drawing/2014/main" id="{35C5DED8-875D-4A3D-8242-885A2ACCF7D9}"/>
            </a:ext>
          </a:extLst>
        </xdr:cNvPr>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32675</xdr:rowOff>
    </xdr:from>
    <xdr:ext cx="405111" cy="259045"/>
    <xdr:sp macro="" textlink="">
      <xdr:nvSpPr>
        <xdr:cNvPr id="316" name="n_3aveValue【公営住宅】&#10;有形固定資産減価償却率">
          <a:extLst>
            <a:ext uri="{FF2B5EF4-FFF2-40B4-BE49-F238E27FC236}">
              <a16:creationId xmlns:a16="http://schemas.microsoft.com/office/drawing/2014/main" id="{544166EE-FEFA-4190-932E-EA925011874B}"/>
            </a:ext>
          </a:extLst>
        </xdr:cNvPr>
        <xdr:cNvSpPr txBox="1"/>
      </xdr:nvSpPr>
      <xdr:spPr>
        <a:xfrm>
          <a:off x="1816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317" name="n_4aveValue【公営住宅】&#10;有形固定資産減価償却率">
          <a:extLst>
            <a:ext uri="{FF2B5EF4-FFF2-40B4-BE49-F238E27FC236}">
              <a16:creationId xmlns:a16="http://schemas.microsoft.com/office/drawing/2014/main" id="{412DEC1B-A99B-4594-9346-34E3E283FD2D}"/>
            </a:ext>
          </a:extLst>
        </xdr:cNvPr>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318" name="n_1mainValue【公営住宅】&#10;有形固定資産減価償却率">
          <a:extLst>
            <a:ext uri="{FF2B5EF4-FFF2-40B4-BE49-F238E27FC236}">
              <a16:creationId xmlns:a16="http://schemas.microsoft.com/office/drawing/2014/main" id="{3DD2E347-4FA3-4873-B6E4-8267FE1B6227}"/>
            </a:ext>
          </a:extLst>
        </xdr:cNvPr>
        <xdr:cNvSpPr txBox="1"/>
      </xdr:nvSpPr>
      <xdr:spPr>
        <a:xfrm>
          <a:off x="3582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141350</xdr:rowOff>
    </xdr:from>
    <xdr:ext cx="405111" cy="259045"/>
    <xdr:sp macro="" textlink="">
      <xdr:nvSpPr>
        <xdr:cNvPr id="319" name="n_2mainValue【公営住宅】&#10;有形固定資産減価償却率">
          <a:extLst>
            <a:ext uri="{FF2B5EF4-FFF2-40B4-BE49-F238E27FC236}">
              <a16:creationId xmlns:a16="http://schemas.microsoft.com/office/drawing/2014/main" id="{2E8ED63C-9881-4F2C-BDC1-4952A2627774}"/>
            </a:ext>
          </a:extLst>
        </xdr:cNvPr>
        <xdr:cNvSpPr txBox="1"/>
      </xdr:nvSpPr>
      <xdr:spPr>
        <a:xfrm>
          <a:off x="2705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84200</xdr:rowOff>
    </xdr:from>
    <xdr:ext cx="405111" cy="259045"/>
    <xdr:sp macro="" textlink="">
      <xdr:nvSpPr>
        <xdr:cNvPr id="320" name="n_3mainValue【公営住宅】&#10;有形固定資産減価償却率">
          <a:extLst>
            <a:ext uri="{FF2B5EF4-FFF2-40B4-BE49-F238E27FC236}">
              <a16:creationId xmlns:a16="http://schemas.microsoft.com/office/drawing/2014/main" id="{55199C86-91CF-4DDE-B1D3-CE363C6D375A}"/>
            </a:ext>
          </a:extLst>
        </xdr:cNvPr>
        <xdr:cNvSpPr txBox="1"/>
      </xdr:nvSpPr>
      <xdr:spPr>
        <a:xfrm>
          <a:off x="1816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27050</xdr:rowOff>
    </xdr:from>
    <xdr:ext cx="405111" cy="259045"/>
    <xdr:sp macro="" textlink="">
      <xdr:nvSpPr>
        <xdr:cNvPr id="321" name="n_4mainValue【公営住宅】&#10;有形固定資産減価償却率">
          <a:extLst>
            <a:ext uri="{FF2B5EF4-FFF2-40B4-BE49-F238E27FC236}">
              <a16:creationId xmlns:a16="http://schemas.microsoft.com/office/drawing/2014/main" id="{906ABABE-724E-4D33-84DE-7FFE0004387B}"/>
            </a:ext>
          </a:extLst>
        </xdr:cNvPr>
        <xdr:cNvSpPr txBox="1"/>
      </xdr:nvSpPr>
      <xdr:spPr>
        <a:xfrm>
          <a:off x="927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954B15B-FCBA-41FF-B73E-343650F6DCF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D8B71B8-3715-4185-9B61-984DE8738C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A19A2F6-08F5-4DA6-BB0F-134636751DD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F9F8308-0236-4B18-BC3C-370FF0FBA8B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79A7D19-1004-4374-9B97-27698D9C20C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A203B49-AAB1-402E-BFBF-5442585A03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4A2C7A39-3CE4-40A2-9C67-ECCE4A5690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828870F-2E49-47D8-B056-9C8596DBCC4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EF509CF-6242-4544-9EC3-9C68429EEB0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359AF803-928F-4E0F-BD46-9AC3FE41A6A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F2B7865B-4C26-44FE-A440-942F3A73D7E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6832D500-D38F-4CC4-A11F-2832A2CD5F4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B273A85C-E73F-40B2-B277-9B972008DF3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28DF117E-BBEF-492D-BA0C-B6EE745A2EC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FB2CAE23-F9EB-443E-8B36-B04CFBB1F84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5CE780D0-BFA9-4AE4-B064-7DE3F61CD0A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6A344D49-EB67-4A58-8B35-AEBED5C2C26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32565C0D-F854-4BCB-AB96-ABA5B1D5DF7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C93D22EC-CA76-438D-BEF4-080144C5FB3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A4512C02-EBE4-45AE-AB6F-23C637B281F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35ED1C6B-B14E-4E2E-8070-C790D639DCB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94BAE302-CBBE-4806-A05E-1471E8B0F12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D9D0F945-E45B-4FF6-837A-E5C3CD785D8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id="{4F91807C-D10B-42D2-AF9D-126346D05626}"/>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id="{360DB472-A729-4820-8173-824BA806AA13}"/>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id="{5305372E-F8C3-40FB-94AF-0B7C901458CE}"/>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id="{74462493-9F8C-4438-83C7-1D6B8C95BB00}"/>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id="{AF365C6F-6ED4-418B-A30C-AC3E31B08863}"/>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50" name="【公営住宅】&#10;一人当たり面積平均値テキスト">
          <a:extLst>
            <a:ext uri="{FF2B5EF4-FFF2-40B4-BE49-F238E27FC236}">
              <a16:creationId xmlns:a16="http://schemas.microsoft.com/office/drawing/2014/main" id="{145C01CE-F5CF-43EC-82AA-D473108EB344}"/>
            </a:ext>
          </a:extLst>
        </xdr:cNvPr>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id="{C5A7836A-B0C1-433D-93B9-990B24799692}"/>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a:extLst>
            <a:ext uri="{FF2B5EF4-FFF2-40B4-BE49-F238E27FC236}">
              <a16:creationId xmlns:a16="http://schemas.microsoft.com/office/drawing/2014/main" id="{AEDEB304-8191-4F0F-AFAD-0881A2E5F71B}"/>
            </a:ext>
          </a:extLst>
        </xdr:cNvPr>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a:extLst>
            <a:ext uri="{FF2B5EF4-FFF2-40B4-BE49-F238E27FC236}">
              <a16:creationId xmlns:a16="http://schemas.microsoft.com/office/drawing/2014/main" id="{D1FA72A8-D461-4935-A6E4-2FD6680D6C9C}"/>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a:extLst>
            <a:ext uri="{FF2B5EF4-FFF2-40B4-BE49-F238E27FC236}">
              <a16:creationId xmlns:a16="http://schemas.microsoft.com/office/drawing/2014/main" id="{A912E7C2-5752-4140-A0A2-8ADA9498DFD4}"/>
            </a:ext>
          </a:extLst>
        </xdr:cNvPr>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a:extLst>
            <a:ext uri="{FF2B5EF4-FFF2-40B4-BE49-F238E27FC236}">
              <a16:creationId xmlns:a16="http://schemas.microsoft.com/office/drawing/2014/main" id="{B843D96A-3D17-4533-8D29-24991A2B1355}"/>
            </a:ext>
          </a:extLst>
        </xdr:cNvPr>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5129182-7BC2-4A3E-802F-F673771D6DC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5F1C049-67C7-44B5-B21E-6372623FB95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6A7ADBC-449D-423E-AAFA-D53EA5FEA8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FDEE227-E086-47FD-A492-FC772B13AF7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17EC560-C6E3-4B0D-902A-160FE8F7237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83313</xdr:rowOff>
    </xdr:from>
    <xdr:to>
      <xdr:col>55</xdr:col>
      <xdr:colOff>50800</xdr:colOff>
      <xdr:row>86</xdr:row>
      <xdr:rowOff>13463</xdr:rowOff>
    </xdr:to>
    <xdr:sp macro="" textlink="">
      <xdr:nvSpPr>
        <xdr:cNvPr id="361" name="楕円 360">
          <a:extLst>
            <a:ext uri="{FF2B5EF4-FFF2-40B4-BE49-F238E27FC236}">
              <a16:creationId xmlns:a16="http://schemas.microsoft.com/office/drawing/2014/main" id="{0E12C5D1-509A-459A-8484-A912EC60592A}"/>
            </a:ext>
          </a:extLst>
        </xdr:cNvPr>
        <xdr:cNvSpPr/>
      </xdr:nvSpPr>
      <xdr:spPr>
        <a:xfrm>
          <a:off x="104267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61740</xdr:rowOff>
    </xdr:from>
    <xdr:ext cx="469744" cy="259045"/>
    <xdr:sp macro="" textlink="">
      <xdr:nvSpPr>
        <xdr:cNvPr id="362" name="【公営住宅】&#10;一人当たり面積該当値テキスト">
          <a:extLst>
            <a:ext uri="{FF2B5EF4-FFF2-40B4-BE49-F238E27FC236}">
              <a16:creationId xmlns:a16="http://schemas.microsoft.com/office/drawing/2014/main" id="{99AE2F46-A8F0-4BEF-9256-53E270515295}"/>
            </a:ext>
          </a:extLst>
        </xdr:cNvPr>
        <xdr:cNvSpPr txBox="1"/>
      </xdr:nvSpPr>
      <xdr:spPr>
        <a:xfrm>
          <a:off x="10515600"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63" name="楕円 362">
          <a:extLst>
            <a:ext uri="{FF2B5EF4-FFF2-40B4-BE49-F238E27FC236}">
              <a16:creationId xmlns:a16="http://schemas.microsoft.com/office/drawing/2014/main" id="{03AB307F-27BC-4C0E-A7ED-072471C3EF40}"/>
            </a:ext>
          </a:extLst>
        </xdr:cNvPr>
        <xdr:cNvSpPr/>
      </xdr:nvSpPr>
      <xdr:spPr>
        <a:xfrm>
          <a:off x="9588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134113</xdr:rowOff>
    </xdr:to>
    <xdr:cxnSp macro="">
      <xdr:nvCxnSpPr>
        <xdr:cNvPr id="364" name="直線コネクタ 363">
          <a:extLst>
            <a:ext uri="{FF2B5EF4-FFF2-40B4-BE49-F238E27FC236}">
              <a16:creationId xmlns:a16="http://schemas.microsoft.com/office/drawing/2014/main" id="{CDAA0310-C591-4F34-8E47-434D0BE78834}"/>
            </a:ext>
          </a:extLst>
        </xdr:cNvPr>
        <xdr:cNvCxnSpPr/>
      </xdr:nvCxnSpPr>
      <xdr:spPr>
        <a:xfrm>
          <a:off x="9639300" y="1470660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81026</xdr:rowOff>
    </xdr:from>
    <xdr:to>
      <xdr:col>46</xdr:col>
      <xdr:colOff>38100</xdr:colOff>
      <xdr:row>86</xdr:row>
      <xdr:rowOff>11176</xdr:rowOff>
    </xdr:to>
    <xdr:sp macro="" textlink="">
      <xdr:nvSpPr>
        <xdr:cNvPr id="365" name="楕円 364">
          <a:extLst>
            <a:ext uri="{FF2B5EF4-FFF2-40B4-BE49-F238E27FC236}">
              <a16:creationId xmlns:a16="http://schemas.microsoft.com/office/drawing/2014/main" id="{FBC425E3-868A-414A-B7FC-5A42222E011D}"/>
            </a:ext>
          </a:extLst>
        </xdr:cNvPr>
        <xdr:cNvSpPr/>
      </xdr:nvSpPr>
      <xdr:spPr>
        <a:xfrm>
          <a:off x="8699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131826</xdr:rowOff>
    </xdr:from>
    <xdr:to>
      <xdr:col>50</xdr:col>
      <xdr:colOff>114300</xdr:colOff>
      <xdr:row>85</xdr:row>
      <xdr:rowOff>133350</xdr:rowOff>
    </xdr:to>
    <xdr:cxnSp macro="">
      <xdr:nvCxnSpPr>
        <xdr:cNvPr id="366" name="直線コネクタ 365">
          <a:extLst>
            <a:ext uri="{FF2B5EF4-FFF2-40B4-BE49-F238E27FC236}">
              <a16:creationId xmlns:a16="http://schemas.microsoft.com/office/drawing/2014/main" id="{F07177D1-8F73-4E5E-A966-96D897AA745F}"/>
            </a:ext>
          </a:extLst>
        </xdr:cNvPr>
        <xdr:cNvCxnSpPr/>
      </xdr:nvCxnSpPr>
      <xdr:spPr>
        <a:xfrm>
          <a:off x="8750300" y="147050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79502</xdr:rowOff>
    </xdr:from>
    <xdr:to>
      <xdr:col>41</xdr:col>
      <xdr:colOff>101600</xdr:colOff>
      <xdr:row>86</xdr:row>
      <xdr:rowOff>9652</xdr:rowOff>
    </xdr:to>
    <xdr:sp macro="" textlink="">
      <xdr:nvSpPr>
        <xdr:cNvPr id="367" name="楕円 366">
          <a:extLst>
            <a:ext uri="{FF2B5EF4-FFF2-40B4-BE49-F238E27FC236}">
              <a16:creationId xmlns:a16="http://schemas.microsoft.com/office/drawing/2014/main" id="{DEB35A3C-94AF-44FF-8695-A1C41213F12B}"/>
            </a:ext>
          </a:extLst>
        </xdr:cNvPr>
        <xdr:cNvSpPr/>
      </xdr:nvSpPr>
      <xdr:spPr>
        <a:xfrm>
          <a:off x="7810500" y="146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130302</xdr:rowOff>
    </xdr:from>
    <xdr:to>
      <xdr:col>45</xdr:col>
      <xdr:colOff>177800</xdr:colOff>
      <xdr:row>85</xdr:row>
      <xdr:rowOff>131826</xdr:rowOff>
    </xdr:to>
    <xdr:cxnSp macro="">
      <xdr:nvCxnSpPr>
        <xdr:cNvPr id="368" name="直線コネクタ 367">
          <a:extLst>
            <a:ext uri="{FF2B5EF4-FFF2-40B4-BE49-F238E27FC236}">
              <a16:creationId xmlns:a16="http://schemas.microsoft.com/office/drawing/2014/main" id="{E9CC3F5E-9CA5-431A-A334-CD12ADD031FD}"/>
            </a:ext>
          </a:extLst>
        </xdr:cNvPr>
        <xdr:cNvCxnSpPr/>
      </xdr:nvCxnSpPr>
      <xdr:spPr>
        <a:xfrm>
          <a:off x="7861300" y="147035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76454</xdr:rowOff>
    </xdr:from>
    <xdr:to>
      <xdr:col>36</xdr:col>
      <xdr:colOff>165100</xdr:colOff>
      <xdr:row>86</xdr:row>
      <xdr:rowOff>6604</xdr:rowOff>
    </xdr:to>
    <xdr:sp macro="" textlink="">
      <xdr:nvSpPr>
        <xdr:cNvPr id="369" name="楕円 368">
          <a:extLst>
            <a:ext uri="{FF2B5EF4-FFF2-40B4-BE49-F238E27FC236}">
              <a16:creationId xmlns:a16="http://schemas.microsoft.com/office/drawing/2014/main" id="{F528E53B-59A1-43BE-A627-F3249147E93B}"/>
            </a:ext>
          </a:extLst>
        </xdr:cNvPr>
        <xdr:cNvSpPr/>
      </xdr:nvSpPr>
      <xdr:spPr>
        <a:xfrm>
          <a:off x="6921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127254</xdr:rowOff>
    </xdr:from>
    <xdr:to>
      <xdr:col>41</xdr:col>
      <xdr:colOff>50800</xdr:colOff>
      <xdr:row>85</xdr:row>
      <xdr:rowOff>130302</xdr:rowOff>
    </xdr:to>
    <xdr:cxnSp macro="">
      <xdr:nvCxnSpPr>
        <xdr:cNvPr id="370" name="直線コネクタ 369">
          <a:extLst>
            <a:ext uri="{FF2B5EF4-FFF2-40B4-BE49-F238E27FC236}">
              <a16:creationId xmlns:a16="http://schemas.microsoft.com/office/drawing/2014/main" id="{BD57333A-8360-4656-9C25-59C9F0B7D701}"/>
            </a:ext>
          </a:extLst>
        </xdr:cNvPr>
        <xdr:cNvCxnSpPr/>
      </xdr:nvCxnSpPr>
      <xdr:spPr>
        <a:xfrm>
          <a:off x="6972300" y="1470050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87520</xdr:rowOff>
    </xdr:from>
    <xdr:ext cx="469744" cy="259045"/>
    <xdr:sp macro="" textlink="">
      <xdr:nvSpPr>
        <xdr:cNvPr id="371" name="n_1aveValue【公営住宅】&#10;一人当たり面積">
          <a:extLst>
            <a:ext uri="{FF2B5EF4-FFF2-40B4-BE49-F238E27FC236}">
              <a16:creationId xmlns:a16="http://schemas.microsoft.com/office/drawing/2014/main" id="{0BD042E1-B3CF-4668-9E91-F366E9EEDBD6}"/>
            </a:ext>
          </a:extLst>
        </xdr:cNvPr>
        <xdr:cNvSpPr txBox="1"/>
      </xdr:nvSpPr>
      <xdr:spPr>
        <a:xfrm>
          <a:off x="93917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31132</xdr:rowOff>
    </xdr:from>
    <xdr:ext cx="469744" cy="259045"/>
    <xdr:sp macro="" textlink="">
      <xdr:nvSpPr>
        <xdr:cNvPr id="372" name="n_2aveValue【公営住宅】&#10;一人当たり面積">
          <a:extLst>
            <a:ext uri="{FF2B5EF4-FFF2-40B4-BE49-F238E27FC236}">
              <a16:creationId xmlns:a16="http://schemas.microsoft.com/office/drawing/2014/main" id="{BEB281DB-D1A4-42F8-BB32-7C6D6FB5F250}"/>
            </a:ext>
          </a:extLst>
        </xdr:cNvPr>
        <xdr:cNvSpPr txBox="1"/>
      </xdr:nvSpPr>
      <xdr:spPr>
        <a:xfrm>
          <a:off x="8515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53612</xdr:rowOff>
    </xdr:from>
    <xdr:ext cx="469744" cy="259045"/>
    <xdr:sp macro="" textlink="">
      <xdr:nvSpPr>
        <xdr:cNvPr id="373" name="n_3aveValue【公営住宅】&#10;一人当たり面積">
          <a:extLst>
            <a:ext uri="{FF2B5EF4-FFF2-40B4-BE49-F238E27FC236}">
              <a16:creationId xmlns:a16="http://schemas.microsoft.com/office/drawing/2014/main" id="{3361462B-806D-41C1-B04A-B7D466B423B4}"/>
            </a:ext>
          </a:extLst>
        </xdr:cNvPr>
        <xdr:cNvSpPr txBox="1"/>
      </xdr:nvSpPr>
      <xdr:spPr>
        <a:xfrm>
          <a:off x="7626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74" name="n_4aveValue【公営住宅】&#10;一人当たり面積">
          <a:extLst>
            <a:ext uri="{FF2B5EF4-FFF2-40B4-BE49-F238E27FC236}">
              <a16:creationId xmlns:a16="http://schemas.microsoft.com/office/drawing/2014/main" id="{3607A5C4-20F4-4212-8DCB-DBB7A951B963}"/>
            </a:ext>
          </a:extLst>
        </xdr:cNvPr>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75" name="n_1mainValue【公営住宅】&#10;一人当たり面積">
          <a:extLst>
            <a:ext uri="{FF2B5EF4-FFF2-40B4-BE49-F238E27FC236}">
              <a16:creationId xmlns:a16="http://schemas.microsoft.com/office/drawing/2014/main" id="{195B8D64-8E0C-4A34-8E12-71A5F19A97D5}"/>
            </a:ext>
          </a:extLst>
        </xdr:cNvPr>
        <xdr:cNvSpPr txBox="1"/>
      </xdr:nvSpPr>
      <xdr:spPr>
        <a:xfrm>
          <a:off x="9391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2303</xdr:rowOff>
    </xdr:from>
    <xdr:ext cx="469744" cy="259045"/>
    <xdr:sp macro="" textlink="">
      <xdr:nvSpPr>
        <xdr:cNvPr id="376" name="n_2mainValue【公営住宅】&#10;一人当たり面積">
          <a:extLst>
            <a:ext uri="{FF2B5EF4-FFF2-40B4-BE49-F238E27FC236}">
              <a16:creationId xmlns:a16="http://schemas.microsoft.com/office/drawing/2014/main" id="{A493EAC8-F045-4D9F-9C8B-451E8AE2F294}"/>
            </a:ext>
          </a:extLst>
        </xdr:cNvPr>
        <xdr:cNvSpPr txBox="1"/>
      </xdr:nvSpPr>
      <xdr:spPr>
        <a:xfrm>
          <a:off x="8515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779</xdr:rowOff>
    </xdr:from>
    <xdr:ext cx="469744" cy="259045"/>
    <xdr:sp macro="" textlink="">
      <xdr:nvSpPr>
        <xdr:cNvPr id="377" name="n_3mainValue【公営住宅】&#10;一人当たり面積">
          <a:extLst>
            <a:ext uri="{FF2B5EF4-FFF2-40B4-BE49-F238E27FC236}">
              <a16:creationId xmlns:a16="http://schemas.microsoft.com/office/drawing/2014/main" id="{0C99A8F6-4B57-4DC7-BE04-764241327D46}"/>
            </a:ext>
          </a:extLst>
        </xdr:cNvPr>
        <xdr:cNvSpPr txBox="1"/>
      </xdr:nvSpPr>
      <xdr:spPr>
        <a:xfrm>
          <a:off x="7626427"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169181</xdr:rowOff>
    </xdr:from>
    <xdr:ext cx="469744" cy="259045"/>
    <xdr:sp macro="" textlink="">
      <xdr:nvSpPr>
        <xdr:cNvPr id="378" name="n_4mainValue【公営住宅】&#10;一人当たり面積">
          <a:extLst>
            <a:ext uri="{FF2B5EF4-FFF2-40B4-BE49-F238E27FC236}">
              <a16:creationId xmlns:a16="http://schemas.microsoft.com/office/drawing/2014/main" id="{0D0E5CB6-2DBD-413C-821D-0A07585987EB}"/>
            </a:ext>
          </a:extLst>
        </xdr:cNvPr>
        <xdr:cNvSpPr txBox="1"/>
      </xdr:nvSpPr>
      <xdr:spPr>
        <a:xfrm>
          <a:off x="6737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6F300806-FC4A-475D-9926-234DF928EC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1FDD288-AD5E-4D80-A141-65D7D53BF4A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AC4BE6A-3004-430E-8CAE-08B92439A47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488B729-07FC-40F9-BE0B-F83CCD2F241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182A3BF-178A-4E29-9D75-FE0F933D9C0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1078CEFF-219E-4FA3-81A8-EF4DE16F133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4E93DB7A-1348-47AE-95D2-82F5CCE0EF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44675860-6716-4B2A-95C8-3855AA0A060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85C4D2E5-DE96-4DCC-9A3D-14FC31781D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25893F16-E1D9-4B07-9A75-7588B4AC75C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DEE2558E-836C-46D8-8719-579A29A946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1ABF8B5-F5D7-4CD9-8645-B5BA87565B5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D42D6ABD-5D1E-4463-8BE6-2CB50099B41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53482DB9-86DD-420A-9F98-CAF1C6918FE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648CF8C8-ABF9-4604-8369-AC9A06C030A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50DEBA76-2CE0-40B4-9BE8-DF7E9B0349A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200E2BB1-2A6B-4AE1-8F24-5876FF87D7B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B6E84722-89C3-4473-910F-C51BD6F686F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22061664-617D-4DEE-B75B-7744844A9CB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39E3F060-0DB0-4590-B54B-1E050AEA591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B1E51B9A-9D65-4C97-B5B1-26E85071971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F0806ADF-C948-4803-8D2A-8B832DA600F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D6A8454F-C275-4888-8212-FCD2727A44C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38183E4F-0D25-48E7-92A0-C6F398D9333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5395F842-2733-4AF0-9B41-0ED4CD9F027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B22C0E99-31BF-4C91-989B-83C7157CDDD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110022FE-C6E9-4AA1-9B1F-0EEB212281D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D804DB3E-A115-4BAB-A0DB-AA2503052C9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A4FF2F53-70B0-4DCE-A538-498A5DD7081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63191A07-53D6-4937-8D93-2D438AB4B49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DA13233-F228-41FE-9498-7C001480721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330C7BCD-E679-4C43-AEE5-2AAFC30363A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D174818-777B-4F29-BF7D-9748742B781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7AFB59B1-44E6-4999-BB10-A78F5742D1A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12C49402-AC63-4E23-B2CF-2CEF053D577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1299C78B-850F-4198-B272-4A6AC0CEAC8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90E8734F-DF51-4398-B2FA-2C3F831B619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8F0317E3-93E3-44B8-99C3-D96C85976B7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67EE36BF-4F99-4E03-A3F9-385CD9E93E7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1609E6E6-C2DD-4BB4-822A-E996AB85317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a:extLst>
            <a:ext uri="{FF2B5EF4-FFF2-40B4-BE49-F238E27FC236}">
              <a16:creationId xmlns:a16="http://schemas.microsoft.com/office/drawing/2014/main" id="{DB370FAD-7718-4975-90A2-053771361F9A}"/>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C845ACA8-65B9-42E0-909D-15F6FD44DBA0}"/>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a:extLst>
            <a:ext uri="{FF2B5EF4-FFF2-40B4-BE49-F238E27FC236}">
              <a16:creationId xmlns:a16="http://schemas.microsoft.com/office/drawing/2014/main" id="{49526356-8F20-4AB9-B606-318F0E59FA83}"/>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095A788B-9192-4639-8D72-A57BA94C6F82}"/>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a:extLst>
            <a:ext uri="{FF2B5EF4-FFF2-40B4-BE49-F238E27FC236}">
              <a16:creationId xmlns:a16="http://schemas.microsoft.com/office/drawing/2014/main" id="{34F2EA49-F77A-4499-B238-8E8A2F29E469}"/>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ADBC25DB-FE7F-4A08-B260-EA2BDE30EDEE}"/>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a16="http://schemas.microsoft.com/office/drawing/2014/main" id="{7B9F9182-45CE-411C-9EEE-DE97585E6CCB}"/>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a:extLst>
            <a:ext uri="{FF2B5EF4-FFF2-40B4-BE49-F238E27FC236}">
              <a16:creationId xmlns:a16="http://schemas.microsoft.com/office/drawing/2014/main" id="{6DD9CF4F-EEFA-41E8-80E7-8DCA404EE1A0}"/>
            </a:ext>
          </a:extLst>
        </xdr:cNvPr>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a:extLst>
            <a:ext uri="{FF2B5EF4-FFF2-40B4-BE49-F238E27FC236}">
              <a16:creationId xmlns:a16="http://schemas.microsoft.com/office/drawing/2014/main" id="{947421C7-704A-4713-831D-5A2C3B4EB3B3}"/>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a:extLst>
            <a:ext uri="{FF2B5EF4-FFF2-40B4-BE49-F238E27FC236}">
              <a16:creationId xmlns:a16="http://schemas.microsoft.com/office/drawing/2014/main" id="{1B57F71E-EDC6-4D76-A66B-F5EA83AFD433}"/>
            </a:ext>
          </a:extLst>
        </xdr:cNvPr>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a:extLst>
            <a:ext uri="{FF2B5EF4-FFF2-40B4-BE49-F238E27FC236}">
              <a16:creationId xmlns:a16="http://schemas.microsoft.com/office/drawing/2014/main" id="{474933FC-DF0A-4B68-A218-82E04AB463A5}"/>
            </a:ext>
          </a:extLst>
        </xdr:cNvPr>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9F66351-1B3B-45DA-9E23-210592D5F8A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7D92056-87D1-4038-94EF-84249B50F80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C2DAB0C-B300-41DE-AF6E-899E4C942FE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CD0D5E3-B7F1-4278-A00A-871D339C7F1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87D3B11-D6BE-463A-8913-337A9A8A177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105410</xdr:rowOff>
    </xdr:from>
    <xdr:to>
      <xdr:col>85</xdr:col>
      <xdr:colOff>177800</xdr:colOff>
      <xdr:row>35</xdr:row>
      <xdr:rowOff>35560</xdr:rowOff>
    </xdr:to>
    <xdr:sp macro="" textlink="">
      <xdr:nvSpPr>
        <xdr:cNvPr id="435" name="楕円 434">
          <a:extLst>
            <a:ext uri="{FF2B5EF4-FFF2-40B4-BE49-F238E27FC236}">
              <a16:creationId xmlns:a16="http://schemas.microsoft.com/office/drawing/2014/main" id="{A57D4BCE-10C2-44E2-9610-B29F61484F89}"/>
            </a:ext>
          </a:extLst>
        </xdr:cNvPr>
        <xdr:cNvSpPr/>
      </xdr:nvSpPr>
      <xdr:spPr>
        <a:xfrm>
          <a:off x="16268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128287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ACF7D581-39BB-4F0F-B1CD-8FB21BC2B507}"/>
            </a:ext>
          </a:extLst>
        </xdr:cNvPr>
        <xdr:cNvSpPr txBox="1"/>
      </xdr:nvSpPr>
      <xdr:spPr>
        <a:xfrm>
          <a:off x="16357600"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63500</xdr:rowOff>
    </xdr:from>
    <xdr:to>
      <xdr:col>81</xdr:col>
      <xdr:colOff>101600</xdr:colOff>
      <xdr:row>34</xdr:row>
      <xdr:rowOff>165100</xdr:rowOff>
    </xdr:to>
    <xdr:sp macro="" textlink="">
      <xdr:nvSpPr>
        <xdr:cNvPr id="437" name="楕円 436">
          <a:extLst>
            <a:ext uri="{FF2B5EF4-FFF2-40B4-BE49-F238E27FC236}">
              <a16:creationId xmlns:a16="http://schemas.microsoft.com/office/drawing/2014/main" id="{D424B47D-D8A0-4550-A7F9-9BA746673407}"/>
            </a:ext>
          </a:extLst>
        </xdr:cNvPr>
        <xdr:cNvSpPr/>
      </xdr:nvSpPr>
      <xdr:spPr>
        <a:xfrm>
          <a:off x="15430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114300</xdr:rowOff>
    </xdr:from>
    <xdr:to>
      <xdr:col>85</xdr:col>
      <xdr:colOff>127000</xdr:colOff>
      <xdr:row>34</xdr:row>
      <xdr:rowOff>156210</xdr:rowOff>
    </xdr:to>
    <xdr:cxnSp macro="">
      <xdr:nvCxnSpPr>
        <xdr:cNvPr id="438" name="直線コネクタ 437">
          <a:extLst>
            <a:ext uri="{FF2B5EF4-FFF2-40B4-BE49-F238E27FC236}">
              <a16:creationId xmlns:a16="http://schemas.microsoft.com/office/drawing/2014/main" id="{1152E7C5-DCEB-4CE6-81BD-2034A09F4312}"/>
            </a:ext>
          </a:extLst>
        </xdr:cNvPr>
        <xdr:cNvCxnSpPr/>
      </xdr:nvCxnSpPr>
      <xdr:spPr>
        <a:xfrm>
          <a:off x="15481300" y="59436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19685</xdr:rowOff>
    </xdr:from>
    <xdr:to>
      <xdr:col>76</xdr:col>
      <xdr:colOff>165100</xdr:colOff>
      <xdr:row>34</xdr:row>
      <xdr:rowOff>121285</xdr:rowOff>
    </xdr:to>
    <xdr:sp macro="" textlink="">
      <xdr:nvSpPr>
        <xdr:cNvPr id="439" name="楕円 438">
          <a:extLst>
            <a:ext uri="{FF2B5EF4-FFF2-40B4-BE49-F238E27FC236}">
              <a16:creationId xmlns:a16="http://schemas.microsoft.com/office/drawing/2014/main" id="{A3EBE73A-1832-4CD7-93E3-F665683DDD33}"/>
            </a:ext>
          </a:extLst>
        </xdr:cNvPr>
        <xdr:cNvSpPr/>
      </xdr:nvSpPr>
      <xdr:spPr>
        <a:xfrm>
          <a:off x="14541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70485</xdr:rowOff>
    </xdr:from>
    <xdr:to>
      <xdr:col>81</xdr:col>
      <xdr:colOff>50800</xdr:colOff>
      <xdr:row>34</xdr:row>
      <xdr:rowOff>114300</xdr:rowOff>
    </xdr:to>
    <xdr:cxnSp macro="">
      <xdr:nvCxnSpPr>
        <xdr:cNvPr id="440" name="直線コネクタ 439">
          <a:extLst>
            <a:ext uri="{FF2B5EF4-FFF2-40B4-BE49-F238E27FC236}">
              <a16:creationId xmlns:a16="http://schemas.microsoft.com/office/drawing/2014/main" id="{122D3D5D-644C-4A92-ABCA-3C24712C3242}"/>
            </a:ext>
          </a:extLst>
        </xdr:cNvPr>
        <xdr:cNvCxnSpPr/>
      </xdr:nvCxnSpPr>
      <xdr:spPr>
        <a:xfrm>
          <a:off x="14592300" y="58997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149225</xdr:rowOff>
    </xdr:from>
    <xdr:to>
      <xdr:col>72</xdr:col>
      <xdr:colOff>38100</xdr:colOff>
      <xdr:row>34</xdr:row>
      <xdr:rowOff>79375</xdr:rowOff>
    </xdr:to>
    <xdr:sp macro="" textlink="">
      <xdr:nvSpPr>
        <xdr:cNvPr id="441" name="楕円 440">
          <a:extLst>
            <a:ext uri="{FF2B5EF4-FFF2-40B4-BE49-F238E27FC236}">
              <a16:creationId xmlns:a16="http://schemas.microsoft.com/office/drawing/2014/main" id="{C16A15DE-1D1A-4AD8-90AA-34E2899BF1A6}"/>
            </a:ext>
          </a:extLst>
        </xdr:cNvPr>
        <xdr:cNvSpPr/>
      </xdr:nvSpPr>
      <xdr:spPr>
        <a:xfrm>
          <a:off x="13652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28575</xdr:rowOff>
    </xdr:from>
    <xdr:to>
      <xdr:col>76</xdr:col>
      <xdr:colOff>114300</xdr:colOff>
      <xdr:row>34</xdr:row>
      <xdr:rowOff>70485</xdr:rowOff>
    </xdr:to>
    <xdr:cxnSp macro="">
      <xdr:nvCxnSpPr>
        <xdr:cNvPr id="442" name="直線コネクタ 441">
          <a:extLst>
            <a:ext uri="{FF2B5EF4-FFF2-40B4-BE49-F238E27FC236}">
              <a16:creationId xmlns:a16="http://schemas.microsoft.com/office/drawing/2014/main" id="{166AF6DB-A6D2-44ED-9C06-4D4D6759A414}"/>
            </a:ext>
          </a:extLst>
        </xdr:cNvPr>
        <xdr:cNvCxnSpPr/>
      </xdr:nvCxnSpPr>
      <xdr:spPr>
        <a:xfrm>
          <a:off x="13703300" y="58578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114935</xdr:rowOff>
    </xdr:from>
    <xdr:to>
      <xdr:col>67</xdr:col>
      <xdr:colOff>101600</xdr:colOff>
      <xdr:row>34</xdr:row>
      <xdr:rowOff>45085</xdr:rowOff>
    </xdr:to>
    <xdr:sp macro="" textlink="">
      <xdr:nvSpPr>
        <xdr:cNvPr id="443" name="楕円 442">
          <a:extLst>
            <a:ext uri="{FF2B5EF4-FFF2-40B4-BE49-F238E27FC236}">
              <a16:creationId xmlns:a16="http://schemas.microsoft.com/office/drawing/2014/main" id="{B23986F6-728F-49B3-B97E-45C4E065D2CD}"/>
            </a:ext>
          </a:extLst>
        </xdr:cNvPr>
        <xdr:cNvSpPr/>
      </xdr:nvSpPr>
      <xdr:spPr>
        <a:xfrm>
          <a:off x="127635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165735</xdr:rowOff>
    </xdr:from>
    <xdr:to>
      <xdr:col>71</xdr:col>
      <xdr:colOff>177800</xdr:colOff>
      <xdr:row>34</xdr:row>
      <xdr:rowOff>28575</xdr:rowOff>
    </xdr:to>
    <xdr:cxnSp macro="">
      <xdr:nvCxnSpPr>
        <xdr:cNvPr id="444" name="直線コネクタ 443">
          <a:extLst>
            <a:ext uri="{FF2B5EF4-FFF2-40B4-BE49-F238E27FC236}">
              <a16:creationId xmlns:a16="http://schemas.microsoft.com/office/drawing/2014/main" id="{97FF5C48-EEE1-4460-8FC9-EEE39F4245A0}"/>
            </a:ext>
          </a:extLst>
        </xdr:cNvPr>
        <xdr:cNvCxnSpPr/>
      </xdr:nvCxnSpPr>
      <xdr:spPr>
        <a:xfrm>
          <a:off x="12814300" y="58235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7637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14BFDD81-2290-482E-A278-696AE69EBFCC}"/>
            </a:ext>
          </a:extLst>
        </xdr:cNvPr>
        <xdr:cNvSpPr txBox="1"/>
      </xdr:nvSpPr>
      <xdr:spPr>
        <a:xfrm>
          <a:off x="15266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165752</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9E36BA5B-B452-46C9-A385-7846C41265B3}"/>
            </a:ext>
          </a:extLst>
        </xdr:cNvPr>
        <xdr:cNvSpPr txBox="1"/>
      </xdr:nvSpPr>
      <xdr:spPr>
        <a:xfrm>
          <a:off x="14389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41927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D7FFEDE5-A5D0-4847-ACFA-41C0CC77F39F}"/>
            </a:ext>
          </a:extLst>
        </xdr:cNvPr>
        <xdr:cNvSpPr txBox="1"/>
      </xdr:nvSpPr>
      <xdr:spPr>
        <a:xfrm>
          <a:off x="13500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118127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471E242F-B809-4951-9FE8-E2E3BFD93B30}"/>
            </a:ext>
          </a:extLst>
        </xdr:cNvPr>
        <xdr:cNvSpPr txBox="1"/>
      </xdr:nvSpPr>
      <xdr:spPr>
        <a:xfrm>
          <a:off x="12611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10177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80D5B3A0-B382-4D51-9080-528CB8ACD3B0}"/>
            </a:ext>
          </a:extLst>
        </xdr:cNvPr>
        <xdr:cNvSpPr txBox="1"/>
      </xdr:nvSpPr>
      <xdr:spPr>
        <a:xfrm>
          <a:off x="152660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137812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6061990E-B7AC-4C9E-AC4C-86967E2C1891}"/>
            </a:ext>
          </a:extLst>
        </xdr:cNvPr>
        <xdr:cNvSpPr txBox="1"/>
      </xdr:nvSpPr>
      <xdr:spPr>
        <a:xfrm>
          <a:off x="143897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95902</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C469968B-2732-4633-A3F2-D04E5FA06EDC}"/>
            </a:ext>
          </a:extLst>
        </xdr:cNvPr>
        <xdr:cNvSpPr txBox="1"/>
      </xdr:nvSpPr>
      <xdr:spPr>
        <a:xfrm>
          <a:off x="1350074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61612</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E5EA77BA-31FA-440D-9678-6795300A5EF5}"/>
            </a:ext>
          </a:extLst>
        </xdr:cNvPr>
        <xdr:cNvSpPr txBox="1"/>
      </xdr:nvSpPr>
      <xdr:spPr>
        <a:xfrm>
          <a:off x="12611744" y="554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5BF27E90-42B1-4945-AFCD-6EA3B740674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F22AD6EE-12C0-41B0-B7BB-30D9A6DADC6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CDEBFC4B-F48E-4931-9B92-D08B9EDCC4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695BB06D-1CAE-4BA2-BE3A-DDEAA39035F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5A26239E-2F40-4107-9B31-4ECDBDC0DB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4AFC73EA-8859-4FC8-86D2-C203E78A5A7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F2D3A1C6-22F9-4BBB-9AB3-BFAB8D0A33C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5E58692-455F-4CC0-939A-6429F94CC65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71B385DD-D39A-43A6-BCBB-7CAAB7C000C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F99EDADE-1222-4373-9651-CC2E3D5A274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60A75D24-7494-4B27-90AE-31747919070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823DAA3A-89F7-4668-9C14-C1355308CD3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0A918149-595B-44C0-A8C3-D1131BCF648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1279D63E-7860-4CCE-9080-AA36079E82A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9A2C791E-341E-407C-A5E2-B922A73BD85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45961B6A-9C68-4C7B-AE36-155CD58957C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0EF0B663-694A-4D9D-B641-1B7F0C9DB74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27099F7C-E6BF-49ED-9F87-6E57051591B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20E81F93-FCD2-4370-B657-A6F6B299A71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B3A0B6AF-E3CD-4688-BF95-A9F946FF2A0F}"/>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A7083E9-630D-4C0B-95F8-43752545A96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D1E071A4-50BD-4867-B48F-0C431FDC462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C998258-6FC4-44B3-8C4B-A29F590465C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a:extLst>
            <a:ext uri="{FF2B5EF4-FFF2-40B4-BE49-F238E27FC236}">
              <a16:creationId xmlns:a16="http://schemas.microsoft.com/office/drawing/2014/main" id="{40BFDCAE-F3D0-4FC0-BB02-F1EAD1727555}"/>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EDF026-3327-4132-9AFD-5FC6FEDD9ACF}"/>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a:extLst>
            <a:ext uri="{FF2B5EF4-FFF2-40B4-BE49-F238E27FC236}">
              <a16:creationId xmlns:a16="http://schemas.microsoft.com/office/drawing/2014/main" id="{CFA4E524-78BF-4118-B5FB-7DA75539CEF0}"/>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529E16DF-33CF-440A-B21F-A0470BF8C010}"/>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a:extLst>
            <a:ext uri="{FF2B5EF4-FFF2-40B4-BE49-F238E27FC236}">
              <a16:creationId xmlns:a16="http://schemas.microsoft.com/office/drawing/2014/main" id="{0AED2918-1AD8-46EC-B154-227B29E58D3A}"/>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6464B91C-C046-49C0-898F-C50E015E0F9F}"/>
            </a:ext>
          </a:extLst>
        </xdr:cNvPr>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a:extLst>
            <a:ext uri="{FF2B5EF4-FFF2-40B4-BE49-F238E27FC236}">
              <a16:creationId xmlns:a16="http://schemas.microsoft.com/office/drawing/2014/main" id="{E2B9E43A-FA84-46E2-9428-677966BCABB8}"/>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83" name="フローチャート: 判断 482">
          <a:extLst>
            <a:ext uri="{FF2B5EF4-FFF2-40B4-BE49-F238E27FC236}">
              <a16:creationId xmlns:a16="http://schemas.microsoft.com/office/drawing/2014/main" id="{52047F9B-2829-449D-8266-CD6A511E5658}"/>
            </a:ext>
          </a:extLst>
        </xdr:cNvPr>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4" name="フローチャート: 判断 483">
          <a:extLst>
            <a:ext uri="{FF2B5EF4-FFF2-40B4-BE49-F238E27FC236}">
              <a16:creationId xmlns:a16="http://schemas.microsoft.com/office/drawing/2014/main" id="{CC6312C1-C014-4454-9CF2-E5060A490079}"/>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85" name="フローチャート: 判断 484">
          <a:extLst>
            <a:ext uri="{FF2B5EF4-FFF2-40B4-BE49-F238E27FC236}">
              <a16:creationId xmlns:a16="http://schemas.microsoft.com/office/drawing/2014/main" id="{05B2E9D0-8F53-4654-9C3F-EFD635CEEEE6}"/>
            </a:ext>
          </a:extLst>
        </xdr:cNvPr>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86" name="フローチャート: 判断 485">
          <a:extLst>
            <a:ext uri="{FF2B5EF4-FFF2-40B4-BE49-F238E27FC236}">
              <a16:creationId xmlns:a16="http://schemas.microsoft.com/office/drawing/2014/main" id="{8C4DF1AF-B5A7-437F-85F2-262DD37856AA}"/>
            </a:ext>
          </a:extLst>
        </xdr:cNvPr>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31C254F-F24E-4EDC-8A3E-0285A09EAB2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4DC6393-38D3-446A-B361-7096933CCA8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15D0638-E4D8-44DC-911A-32FA6EB6D58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F2110FE-3B72-40C7-B9FF-C3EA245AE4D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0845FBA-2D85-42D5-81DC-1EE3E2CBF53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74930</xdr:rowOff>
    </xdr:from>
    <xdr:to>
      <xdr:col>116</xdr:col>
      <xdr:colOff>114300</xdr:colOff>
      <xdr:row>38</xdr:row>
      <xdr:rowOff>5080</xdr:rowOff>
    </xdr:to>
    <xdr:sp macro="" textlink="">
      <xdr:nvSpPr>
        <xdr:cNvPr id="492" name="楕円 491">
          <a:extLst>
            <a:ext uri="{FF2B5EF4-FFF2-40B4-BE49-F238E27FC236}">
              <a16:creationId xmlns:a16="http://schemas.microsoft.com/office/drawing/2014/main" id="{A8D9054C-93A3-43E2-8671-D513953E6249}"/>
            </a:ext>
          </a:extLst>
        </xdr:cNvPr>
        <xdr:cNvSpPr/>
      </xdr:nvSpPr>
      <xdr:spPr>
        <a:xfrm>
          <a:off x="22110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97807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DDE8D5C7-7730-4B36-A4CA-E3BB75A4EE37}"/>
            </a:ext>
          </a:extLst>
        </xdr:cNvPr>
        <xdr:cNvSpPr txBox="1"/>
      </xdr:nvSpPr>
      <xdr:spPr>
        <a:xfrm>
          <a:off x="22199600"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67310</xdr:rowOff>
    </xdr:from>
    <xdr:to>
      <xdr:col>112</xdr:col>
      <xdr:colOff>38100</xdr:colOff>
      <xdr:row>37</xdr:row>
      <xdr:rowOff>168910</xdr:rowOff>
    </xdr:to>
    <xdr:sp macro="" textlink="">
      <xdr:nvSpPr>
        <xdr:cNvPr id="494" name="楕円 493">
          <a:extLst>
            <a:ext uri="{FF2B5EF4-FFF2-40B4-BE49-F238E27FC236}">
              <a16:creationId xmlns:a16="http://schemas.microsoft.com/office/drawing/2014/main" id="{271E1F14-C8F8-487A-AA02-552B7C15F86F}"/>
            </a:ext>
          </a:extLst>
        </xdr:cNvPr>
        <xdr:cNvSpPr/>
      </xdr:nvSpPr>
      <xdr:spPr>
        <a:xfrm>
          <a:off x="2127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118110</xdr:rowOff>
    </xdr:from>
    <xdr:to>
      <xdr:col>116</xdr:col>
      <xdr:colOff>63500</xdr:colOff>
      <xdr:row>37</xdr:row>
      <xdr:rowOff>125730</xdr:rowOff>
    </xdr:to>
    <xdr:cxnSp macro="">
      <xdr:nvCxnSpPr>
        <xdr:cNvPr id="495" name="直線コネクタ 494">
          <a:extLst>
            <a:ext uri="{FF2B5EF4-FFF2-40B4-BE49-F238E27FC236}">
              <a16:creationId xmlns:a16="http://schemas.microsoft.com/office/drawing/2014/main" id="{9DD5F5F7-17B3-4F3F-9B0C-3E73AC71AD03}"/>
            </a:ext>
          </a:extLst>
        </xdr:cNvPr>
        <xdr:cNvCxnSpPr/>
      </xdr:nvCxnSpPr>
      <xdr:spPr>
        <a:xfrm>
          <a:off x="21323300" y="6461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59690</xdr:rowOff>
    </xdr:from>
    <xdr:to>
      <xdr:col>107</xdr:col>
      <xdr:colOff>101600</xdr:colOff>
      <xdr:row>37</xdr:row>
      <xdr:rowOff>161290</xdr:rowOff>
    </xdr:to>
    <xdr:sp macro="" textlink="">
      <xdr:nvSpPr>
        <xdr:cNvPr id="496" name="楕円 495">
          <a:extLst>
            <a:ext uri="{FF2B5EF4-FFF2-40B4-BE49-F238E27FC236}">
              <a16:creationId xmlns:a16="http://schemas.microsoft.com/office/drawing/2014/main" id="{04B22049-18C8-40A3-B1EF-6430D351DCC4}"/>
            </a:ext>
          </a:extLst>
        </xdr:cNvPr>
        <xdr:cNvSpPr/>
      </xdr:nvSpPr>
      <xdr:spPr>
        <a:xfrm>
          <a:off x="2038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110490</xdr:rowOff>
    </xdr:from>
    <xdr:to>
      <xdr:col>111</xdr:col>
      <xdr:colOff>177800</xdr:colOff>
      <xdr:row>37</xdr:row>
      <xdr:rowOff>118110</xdr:rowOff>
    </xdr:to>
    <xdr:cxnSp macro="">
      <xdr:nvCxnSpPr>
        <xdr:cNvPr id="497" name="直線コネクタ 496">
          <a:extLst>
            <a:ext uri="{FF2B5EF4-FFF2-40B4-BE49-F238E27FC236}">
              <a16:creationId xmlns:a16="http://schemas.microsoft.com/office/drawing/2014/main" id="{50251EBD-A498-46DD-A7B5-08B6523A02E1}"/>
            </a:ext>
          </a:extLst>
        </xdr:cNvPr>
        <xdr:cNvCxnSpPr/>
      </xdr:nvCxnSpPr>
      <xdr:spPr>
        <a:xfrm>
          <a:off x="20434300" y="6454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52070</xdr:rowOff>
    </xdr:from>
    <xdr:to>
      <xdr:col>102</xdr:col>
      <xdr:colOff>165100</xdr:colOff>
      <xdr:row>37</xdr:row>
      <xdr:rowOff>153670</xdr:rowOff>
    </xdr:to>
    <xdr:sp macro="" textlink="">
      <xdr:nvSpPr>
        <xdr:cNvPr id="498" name="楕円 497">
          <a:extLst>
            <a:ext uri="{FF2B5EF4-FFF2-40B4-BE49-F238E27FC236}">
              <a16:creationId xmlns:a16="http://schemas.microsoft.com/office/drawing/2014/main" id="{ED868A48-C5B4-431F-AF82-934D269176B1}"/>
            </a:ext>
          </a:extLst>
        </xdr:cNvPr>
        <xdr:cNvSpPr/>
      </xdr:nvSpPr>
      <xdr:spPr>
        <a:xfrm>
          <a:off x="19494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102870</xdr:rowOff>
    </xdr:from>
    <xdr:to>
      <xdr:col>107</xdr:col>
      <xdr:colOff>50800</xdr:colOff>
      <xdr:row>37</xdr:row>
      <xdr:rowOff>110490</xdr:rowOff>
    </xdr:to>
    <xdr:cxnSp macro="">
      <xdr:nvCxnSpPr>
        <xdr:cNvPr id="499" name="直線コネクタ 498">
          <a:extLst>
            <a:ext uri="{FF2B5EF4-FFF2-40B4-BE49-F238E27FC236}">
              <a16:creationId xmlns:a16="http://schemas.microsoft.com/office/drawing/2014/main" id="{88138969-55DC-445E-8826-EF4265CAD09F}"/>
            </a:ext>
          </a:extLst>
        </xdr:cNvPr>
        <xdr:cNvCxnSpPr/>
      </xdr:nvCxnSpPr>
      <xdr:spPr>
        <a:xfrm>
          <a:off x="19545300" y="6446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128270</xdr:rowOff>
    </xdr:from>
    <xdr:to>
      <xdr:col>98</xdr:col>
      <xdr:colOff>38100</xdr:colOff>
      <xdr:row>36</xdr:row>
      <xdr:rowOff>58420</xdr:rowOff>
    </xdr:to>
    <xdr:sp macro="" textlink="">
      <xdr:nvSpPr>
        <xdr:cNvPr id="500" name="楕円 499">
          <a:extLst>
            <a:ext uri="{FF2B5EF4-FFF2-40B4-BE49-F238E27FC236}">
              <a16:creationId xmlns:a16="http://schemas.microsoft.com/office/drawing/2014/main" id="{1E7DF340-E788-422D-9FD8-E567870EFB8B}"/>
            </a:ext>
          </a:extLst>
        </xdr:cNvPr>
        <xdr:cNvSpPr/>
      </xdr:nvSpPr>
      <xdr:spPr>
        <a:xfrm>
          <a:off x="18605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7620</xdr:rowOff>
    </xdr:from>
    <xdr:to>
      <xdr:col>102</xdr:col>
      <xdr:colOff>114300</xdr:colOff>
      <xdr:row>37</xdr:row>
      <xdr:rowOff>102870</xdr:rowOff>
    </xdr:to>
    <xdr:cxnSp macro="">
      <xdr:nvCxnSpPr>
        <xdr:cNvPr id="501" name="直線コネクタ 500">
          <a:extLst>
            <a:ext uri="{FF2B5EF4-FFF2-40B4-BE49-F238E27FC236}">
              <a16:creationId xmlns:a16="http://schemas.microsoft.com/office/drawing/2014/main" id="{4AF0EC34-584A-497E-BB92-9DA3616D7C33}"/>
            </a:ext>
          </a:extLst>
        </xdr:cNvPr>
        <xdr:cNvCxnSpPr/>
      </xdr:nvCxnSpPr>
      <xdr:spPr>
        <a:xfrm>
          <a:off x="18656300" y="61798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45737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19D9AAC2-90C2-48DD-849D-2AD61C73A9D3}"/>
            </a:ext>
          </a:extLst>
        </xdr:cNvPr>
        <xdr:cNvSpPr txBox="1"/>
      </xdr:nvSpPr>
      <xdr:spPr>
        <a:xfrm>
          <a:off x="210757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379DC494-44E1-4C73-BF6E-27FCA73FF03A}"/>
            </a:ext>
          </a:extLst>
        </xdr:cNvPr>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11447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1B7A0C13-DDB6-4BD6-B90D-45BAB712B57B}"/>
            </a:ext>
          </a:extLst>
        </xdr:cNvPr>
        <xdr:cNvSpPr txBox="1"/>
      </xdr:nvSpPr>
      <xdr:spPr>
        <a:xfrm>
          <a:off x="193104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167657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2AC7CE79-DB9E-4904-9696-121DDF99C87D}"/>
            </a:ext>
          </a:extLst>
        </xdr:cNvPr>
        <xdr:cNvSpPr txBox="1"/>
      </xdr:nvSpPr>
      <xdr:spPr>
        <a:xfrm>
          <a:off x="184214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13987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5F06F056-7AAE-4827-A542-59C8FBBB2041}"/>
            </a:ext>
          </a:extLst>
        </xdr:cNvPr>
        <xdr:cNvSpPr txBox="1"/>
      </xdr:nvSpPr>
      <xdr:spPr>
        <a:xfrm>
          <a:off x="210757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6367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34C60262-34E1-40C4-A288-62E26CC63ED8}"/>
            </a:ext>
          </a:extLst>
        </xdr:cNvPr>
        <xdr:cNvSpPr txBox="1"/>
      </xdr:nvSpPr>
      <xdr:spPr>
        <a:xfrm>
          <a:off x="20199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170197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666C7600-0DB3-451C-BA57-17E6C389A46C}"/>
            </a:ext>
          </a:extLst>
        </xdr:cNvPr>
        <xdr:cNvSpPr txBox="1"/>
      </xdr:nvSpPr>
      <xdr:spPr>
        <a:xfrm>
          <a:off x="193104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74947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AA11398F-29E8-4158-A7F6-D429EF8CE265}"/>
            </a:ext>
          </a:extLst>
        </xdr:cNvPr>
        <xdr:cNvSpPr txBox="1"/>
      </xdr:nvSpPr>
      <xdr:spPr>
        <a:xfrm>
          <a:off x="18421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BAA8BCE5-BAEA-47B7-8DDE-91B7BEEF37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913F949E-03B7-439B-BAFE-ED7D774BF92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EE80FEE3-7984-415F-9724-787AA63F7DB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E826259A-CB60-435E-97C8-3CFA9CA8FCB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6369026-7AC7-455D-AA1F-D71F73AD9D4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84728D5D-C624-4EC6-B827-7C1D1B6F255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60C8A75D-B09D-4C38-8455-057D2EC0A5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FEF3B58F-52C0-469B-8A4D-67F56A1536D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C6A7D3DD-6ADB-4DC9-8D66-D14DE69448F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253C2A4D-23B1-458C-A74E-A56350EC2E5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2B1E04BF-950E-4540-BE71-1EDE4DFCCFD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F49A57F9-820C-4341-BC50-2E076932D52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BE58C7B3-09F4-4B56-8701-AC0163A8DEF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5DF92A56-46A4-4013-900B-FEB4C2D6C00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3A3EF5A6-A4AE-4716-820A-AD959B808CC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6C8792FA-41B7-4204-B0B2-769D44E32D2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3C47DF87-88CA-45CD-889A-543B8085A2B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1AD86401-4BC8-47E5-9197-19210A5E466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F299AF54-81C9-45FF-802D-479F0217847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6CD4912-FAD3-4DCF-8627-2AB59696C60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80E5427C-115F-4999-AD8D-A7455EDFA63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99EFD37D-2643-4938-BE76-429819C7FBE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3CD31EB3-E0B0-4184-A691-FE69C70FBBA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6178E1DD-A745-448A-88FE-02A40A7B6C8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a:extLst>
            <a:ext uri="{FF2B5EF4-FFF2-40B4-BE49-F238E27FC236}">
              <a16:creationId xmlns:a16="http://schemas.microsoft.com/office/drawing/2014/main" id="{5E58F6CA-48AC-44F4-BB41-1103C82CBB62}"/>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42EDC70B-0112-4059-B540-0C274DD518AD}"/>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a:extLst>
            <a:ext uri="{FF2B5EF4-FFF2-40B4-BE49-F238E27FC236}">
              <a16:creationId xmlns:a16="http://schemas.microsoft.com/office/drawing/2014/main" id="{B42C31A8-1FBD-4129-85EC-E706D3A375C8}"/>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AB851A2F-77B4-4BD9-889A-19C1B170F23F}"/>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a:extLst>
            <a:ext uri="{FF2B5EF4-FFF2-40B4-BE49-F238E27FC236}">
              <a16:creationId xmlns:a16="http://schemas.microsoft.com/office/drawing/2014/main" id="{E5D387F9-463A-4984-BF0F-A7D59AFD24AC}"/>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5A75CC67-F31C-449A-8FE0-6761544CDC61}"/>
            </a:ext>
          </a:extLst>
        </xdr:cNvPr>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a:extLst>
            <a:ext uri="{FF2B5EF4-FFF2-40B4-BE49-F238E27FC236}">
              <a16:creationId xmlns:a16="http://schemas.microsoft.com/office/drawing/2014/main" id="{27EF5D8D-461F-4B70-9769-46E384054E36}"/>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1" name="フローチャート: 判断 540">
          <a:extLst>
            <a:ext uri="{FF2B5EF4-FFF2-40B4-BE49-F238E27FC236}">
              <a16:creationId xmlns:a16="http://schemas.microsoft.com/office/drawing/2014/main" id="{05320274-681E-485B-9AB9-E3B6F08EECEB}"/>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6739DC3C-1148-47A4-8154-73E1B3664724}"/>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3" name="フローチャート: 判断 542">
          <a:extLst>
            <a:ext uri="{FF2B5EF4-FFF2-40B4-BE49-F238E27FC236}">
              <a16:creationId xmlns:a16="http://schemas.microsoft.com/office/drawing/2014/main" id="{29407F49-09F8-4F1D-8D45-4AFE9B70FD5E}"/>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a:extLst>
            <a:ext uri="{FF2B5EF4-FFF2-40B4-BE49-F238E27FC236}">
              <a16:creationId xmlns:a16="http://schemas.microsoft.com/office/drawing/2014/main" id="{3ED3DE2D-6229-42F3-AC8E-9B1DF1B79062}"/>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5FD8D69-D3D1-4479-9DB2-D8DAADDA5D1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AE313FB-4D8B-41FA-83CA-497CB2E4AA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FDBA942-270F-4C8B-AD25-47BD2E05C15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C0FCBF9-E41D-41C9-88AA-88E0C04EDC6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70B77D7-AB29-44D5-B520-5EE7D3FA25B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114935</xdr:rowOff>
    </xdr:from>
    <xdr:to>
      <xdr:col>85</xdr:col>
      <xdr:colOff>177800</xdr:colOff>
      <xdr:row>58</xdr:row>
      <xdr:rowOff>45085</xdr:rowOff>
    </xdr:to>
    <xdr:sp macro="" textlink="">
      <xdr:nvSpPr>
        <xdr:cNvPr id="550" name="楕円 549">
          <a:extLst>
            <a:ext uri="{FF2B5EF4-FFF2-40B4-BE49-F238E27FC236}">
              <a16:creationId xmlns:a16="http://schemas.microsoft.com/office/drawing/2014/main" id="{C50BC0F5-5807-4EBE-8B30-E0150D604605}"/>
            </a:ext>
          </a:extLst>
        </xdr:cNvPr>
        <xdr:cNvSpPr/>
      </xdr:nvSpPr>
      <xdr:spPr>
        <a:xfrm>
          <a:off x="16268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137812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9364AFC4-D4C1-4F56-999E-4316A3351E2C}"/>
            </a:ext>
          </a:extLst>
        </xdr:cNvPr>
        <xdr:cNvSpPr txBox="1"/>
      </xdr:nvSpPr>
      <xdr:spPr>
        <a:xfrm>
          <a:off x="16357600"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73025</xdr:rowOff>
    </xdr:from>
    <xdr:to>
      <xdr:col>81</xdr:col>
      <xdr:colOff>101600</xdr:colOff>
      <xdr:row>58</xdr:row>
      <xdr:rowOff>3175</xdr:rowOff>
    </xdr:to>
    <xdr:sp macro="" textlink="">
      <xdr:nvSpPr>
        <xdr:cNvPr id="552" name="楕円 551">
          <a:extLst>
            <a:ext uri="{FF2B5EF4-FFF2-40B4-BE49-F238E27FC236}">
              <a16:creationId xmlns:a16="http://schemas.microsoft.com/office/drawing/2014/main" id="{FEB8BFF3-A05D-4419-9102-1E45DE41C3B7}"/>
            </a:ext>
          </a:extLst>
        </xdr:cNvPr>
        <xdr:cNvSpPr/>
      </xdr:nvSpPr>
      <xdr:spPr>
        <a:xfrm>
          <a:off x="15430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123825</xdr:rowOff>
    </xdr:from>
    <xdr:to>
      <xdr:col>85</xdr:col>
      <xdr:colOff>127000</xdr:colOff>
      <xdr:row>57</xdr:row>
      <xdr:rowOff>165735</xdr:rowOff>
    </xdr:to>
    <xdr:cxnSp macro="">
      <xdr:nvCxnSpPr>
        <xdr:cNvPr id="553" name="直線コネクタ 552">
          <a:extLst>
            <a:ext uri="{FF2B5EF4-FFF2-40B4-BE49-F238E27FC236}">
              <a16:creationId xmlns:a16="http://schemas.microsoft.com/office/drawing/2014/main" id="{8B9242D4-4EF5-4DAC-95BF-92147449A8F7}"/>
            </a:ext>
          </a:extLst>
        </xdr:cNvPr>
        <xdr:cNvCxnSpPr/>
      </xdr:nvCxnSpPr>
      <xdr:spPr>
        <a:xfrm>
          <a:off x="15481300" y="98964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33020</xdr:rowOff>
    </xdr:from>
    <xdr:to>
      <xdr:col>76</xdr:col>
      <xdr:colOff>165100</xdr:colOff>
      <xdr:row>57</xdr:row>
      <xdr:rowOff>134620</xdr:rowOff>
    </xdr:to>
    <xdr:sp macro="" textlink="">
      <xdr:nvSpPr>
        <xdr:cNvPr id="554" name="楕円 553">
          <a:extLst>
            <a:ext uri="{FF2B5EF4-FFF2-40B4-BE49-F238E27FC236}">
              <a16:creationId xmlns:a16="http://schemas.microsoft.com/office/drawing/2014/main" id="{40D83987-6439-4338-AC6F-30656444DC37}"/>
            </a:ext>
          </a:extLst>
        </xdr:cNvPr>
        <xdr:cNvSpPr/>
      </xdr:nvSpPr>
      <xdr:spPr>
        <a:xfrm>
          <a:off x="14541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83820</xdr:rowOff>
    </xdr:from>
    <xdr:to>
      <xdr:col>81</xdr:col>
      <xdr:colOff>50800</xdr:colOff>
      <xdr:row>57</xdr:row>
      <xdr:rowOff>123825</xdr:rowOff>
    </xdr:to>
    <xdr:cxnSp macro="">
      <xdr:nvCxnSpPr>
        <xdr:cNvPr id="555" name="直線コネクタ 554">
          <a:extLst>
            <a:ext uri="{FF2B5EF4-FFF2-40B4-BE49-F238E27FC236}">
              <a16:creationId xmlns:a16="http://schemas.microsoft.com/office/drawing/2014/main" id="{ACBAFB76-C482-4A38-907E-7AEDE80C4F27}"/>
            </a:ext>
          </a:extLst>
        </xdr:cNvPr>
        <xdr:cNvCxnSpPr/>
      </xdr:nvCxnSpPr>
      <xdr:spPr>
        <a:xfrm>
          <a:off x="14592300" y="98564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556" name="楕円 555">
          <a:extLst>
            <a:ext uri="{FF2B5EF4-FFF2-40B4-BE49-F238E27FC236}">
              <a16:creationId xmlns:a16="http://schemas.microsoft.com/office/drawing/2014/main" id="{47EFC4FE-F5A7-4309-BD40-EF140E6ACC9B}"/>
            </a:ext>
          </a:extLst>
        </xdr:cNvPr>
        <xdr:cNvSpPr/>
      </xdr:nvSpPr>
      <xdr:spPr>
        <a:xfrm>
          <a:off x="13652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41910</xdr:rowOff>
    </xdr:from>
    <xdr:to>
      <xdr:col>76</xdr:col>
      <xdr:colOff>114300</xdr:colOff>
      <xdr:row>57</xdr:row>
      <xdr:rowOff>83820</xdr:rowOff>
    </xdr:to>
    <xdr:cxnSp macro="">
      <xdr:nvCxnSpPr>
        <xdr:cNvPr id="557" name="直線コネクタ 556">
          <a:extLst>
            <a:ext uri="{FF2B5EF4-FFF2-40B4-BE49-F238E27FC236}">
              <a16:creationId xmlns:a16="http://schemas.microsoft.com/office/drawing/2014/main" id="{62E53280-2144-4DFC-8AB6-E9A6EF51157F}"/>
            </a:ext>
          </a:extLst>
        </xdr:cNvPr>
        <xdr:cNvCxnSpPr/>
      </xdr:nvCxnSpPr>
      <xdr:spPr>
        <a:xfrm>
          <a:off x="13703300" y="9814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130175</xdr:rowOff>
    </xdr:from>
    <xdr:to>
      <xdr:col>67</xdr:col>
      <xdr:colOff>101600</xdr:colOff>
      <xdr:row>57</xdr:row>
      <xdr:rowOff>60325</xdr:rowOff>
    </xdr:to>
    <xdr:sp macro="" textlink="">
      <xdr:nvSpPr>
        <xdr:cNvPr id="558" name="楕円 557">
          <a:extLst>
            <a:ext uri="{FF2B5EF4-FFF2-40B4-BE49-F238E27FC236}">
              <a16:creationId xmlns:a16="http://schemas.microsoft.com/office/drawing/2014/main" id="{84159770-16A5-416C-8134-C577E3CF76FA}"/>
            </a:ext>
          </a:extLst>
        </xdr:cNvPr>
        <xdr:cNvSpPr/>
      </xdr:nvSpPr>
      <xdr:spPr>
        <a:xfrm>
          <a:off x="12763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9525</xdr:rowOff>
    </xdr:from>
    <xdr:to>
      <xdr:col>71</xdr:col>
      <xdr:colOff>177800</xdr:colOff>
      <xdr:row>57</xdr:row>
      <xdr:rowOff>41910</xdr:rowOff>
    </xdr:to>
    <xdr:cxnSp macro="">
      <xdr:nvCxnSpPr>
        <xdr:cNvPr id="559" name="直線コネクタ 558">
          <a:extLst>
            <a:ext uri="{FF2B5EF4-FFF2-40B4-BE49-F238E27FC236}">
              <a16:creationId xmlns:a16="http://schemas.microsoft.com/office/drawing/2014/main" id="{BBA22EEF-3989-4366-BE2B-4A13EE89BC3B}"/>
            </a:ext>
          </a:extLst>
        </xdr:cNvPr>
        <xdr:cNvCxnSpPr/>
      </xdr:nvCxnSpPr>
      <xdr:spPr>
        <a:xfrm>
          <a:off x="12814300" y="97821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560" name="n_1aveValue【学校施設】&#10;有形固定資産減価償却率">
          <a:extLst>
            <a:ext uri="{FF2B5EF4-FFF2-40B4-BE49-F238E27FC236}">
              <a16:creationId xmlns:a16="http://schemas.microsoft.com/office/drawing/2014/main" id="{C2E1920F-DB78-45B7-B34F-4255A0894366}"/>
            </a:ext>
          </a:extLst>
        </xdr:cNvPr>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1" name="n_2aveValue【学校施設】&#10;有形固定資産減価償却率">
          <a:extLst>
            <a:ext uri="{FF2B5EF4-FFF2-40B4-BE49-F238E27FC236}">
              <a16:creationId xmlns:a16="http://schemas.microsoft.com/office/drawing/2014/main" id="{7F58F7BE-B137-4BDC-AE00-A4E0D23C4FD9}"/>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62" name="n_3aveValue【学校施設】&#10;有形固定資産減価償却率">
          <a:extLst>
            <a:ext uri="{FF2B5EF4-FFF2-40B4-BE49-F238E27FC236}">
              <a16:creationId xmlns:a16="http://schemas.microsoft.com/office/drawing/2014/main" id="{556BFE01-B11D-4790-930E-91C795125E8A}"/>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3" name="n_4aveValue【学校施設】&#10;有形固定資産減価償却率">
          <a:extLst>
            <a:ext uri="{FF2B5EF4-FFF2-40B4-BE49-F238E27FC236}">
              <a16:creationId xmlns:a16="http://schemas.microsoft.com/office/drawing/2014/main" id="{A896415B-FFF3-4249-B1F5-DC764F5634B6}"/>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19702</xdr:rowOff>
    </xdr:from>
    <xdr:ext cx="405111" cy="259045"/>
    <xdr:sp macro="" textlink="">
      <xdr:nvSpPr>
        <xdr:cNvPr id="564" name="n_1mainValue【学校施設】&#10;有形固定資産減価償却率">
          <a:extLst>
            <a:ext uri="{FF2B5EF4-FFF2-40B4-BE49-F238E27FC236}">
              <a16:creationId xmlns:a16="http://schemas.microsoft.com/office/drawing/2014/main" id="{4AD5F8CD-BAAB-4582-AF0F-E37F73C5DFCD}"/>
            </a:ext>
          </a:extLst>
        </xdr:cNvPr>
        <xdr:cNvSpPr txBox="1"/>
      </xdr:nvSpPr>
      <xdr:spPr>
        <a:xfrm>
          <a:off x="152660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151147</xdr:rowOff>
    </xdr:from>
    <xdr:ext cx="405111" cy="259045"/>
    <xdr:sp macro="" textlink="">
      <xdr:nvSpPr>
        <xdr:cNvPr id="565" name="n_2mainValue【学校施設】&#10;有形固定資産減価償却率">
          <a:extLst>
            <a:ext uri="{FF2B5EF4-FFF2-40B4-BE49-F238E27FC236}">
              <a16:creationId xmlns:a16="http://schemas.microsoft.com/office/drawing/2014/main" id="{629C427A-A21C-4D7D-B13D-B35838C62E8B}"/>
            </a:ext>
          </a:extLst>
        </xdr:cNvPr>
        <xdr:cNvSpPr txBox="1"/>
      </xdr:nvSpPr>
      <xdr:spPr>
        <a:xfrm>
          <a:off x="14389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109237</xdr:rowOff>
    </xdr:from>
    <xdr:ext cx="405111" cy="259045"/>
    <xdr:sp macro="" textlink="">
      <xdr:nvSpPr>
        <xdr:cNvPr id="566" name="n_3mainValue【学校施設】&#10;有形固定資産減価償却率">
          <a:extLst>
            <a:ext uri="{FF2B5EF4-FFF2-40B4-BE49-F238E27FC236}">
              <a16:creationId xmlns:a16="http://schemas.microsoft.com/office/drawing/2014/main" id="{7E0A8371-29FA-406E-8125-34B93AA89A6E}"/>
            </a:ext>
          </a:extLst>
        </xdr:cNvPr>
        <xdr:cNvSpPr txBox="1"/>
      </xdr:nvSpPr>
      <xdr:spPr>
        <a:xfrm>
          <a:off x="13500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76852</xdr:rowOff>
    </xdr:from>
    <xdr:ext cx="405111" cy="259045"/>
    <xdr:sp macro="" textlink="">
      <xdr:nvSpPr>
        <xdr:cNvPr id="567" name="n_4mainValue【学校施設】&#10;有形固定資産減価償却率">
          <a:extLst>
            <a:ext uri="{FF2B5EF4-FFF2-40B4-BE49-F238E27FC236}">
              <a16:creationId xmlns:a16="http://schemas.microsoft.com/office/drawing/2014/main" id="{FE6E7965-94A5-4580-8001-3F5AA1427EAD}"/>
            </a:ext>
          </a:extLst>
        </xdr:cNvPr>
        <xdr:cNvSpPr txBox="1"/>
      </xdr:nvSpPr>
      <xdr:spPr>
        <a:xfrm>
          <a:off x="1261174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6267A02F-8465-449D-AE13-64822EF7987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3777E460-AADF-4A65-B0E9-D6A741DB3F2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B1F72778-6F2F-4282-A45C-A990A32CEBC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977C914A-26F2-493C-A8DA-EBDCBB1249A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40E38398-4C32-42E4-9D40-94EB1F2CD7F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EAA49C7F-BC5A-4B9F-9205-AC2D8B96220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A9AB9091-2BDA-4311-9CD7-B52A77E31F5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4AB50E8F-87CD-4F48-B922-AEAE66E4CA5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D5D1D9FA-F16A-4CDD-86B2-93642DEF7D7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A17146B8-F44A-47D1-AE57-9E4F0142ADC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50FA445C-3D5D-4252-908F-D00CD193311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DA3EC8B1-2576-45D4-A1E3-5FF05B5A7A4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82076024-A824-4D6C-A452-62FE5403E26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C103C46A-AB96-4C8F-B066-C70B0396553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45831B3C-E22E-4002-BAE4-3FAC0D48A83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72AFD1BF-4926-4582-BDE0-770749B2260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6CD0431D-69D4-4CA7-A1BD-0174DEAA05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4FD7EDC1-7CE3-45E5-A1C7-A3F940160AA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DD629DC0-A927-4746-880B-DA578A3ABF4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B86723C1-E8D5-44D3-94F6-8C7C8B659B0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B58184D4-B297-41F8-AF2F-87074EDF7A0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DC1E9B6C-3B5A-45BF-B2DB-F50312B0326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a:extLst>
            <a:ext uri="{FF2B5EF4-FFF2-40B4-BE49-F238E27FC236}">
              <a16:creationId xmlns:a16="http://schemas.microsoft.com/office/drawing/2014/main" id="{364E4C75-7C0C-427D-9FCA-73A5DD90370A}"/>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a:extLst>
            <a:ext uri="{FF2B5EF4-FFF2-40B4-BE49-F238E27FC236}">
              <a16:creationId xmlns:a16="http://schemas.microsoft.com/office/drawing/2014/main" id="{0E8DA359-F826-4644-9090-6B7C1C9D9DD4}"/>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a:extLst>
            <a:ext uri="{FF2B5EF4-FFF2-40B4-BE49-F238E27FC236}">
              <a16:creationId xmlns:a16="http://schemas.microsoft.com/office/drawing/2014/main" id="{7C08C767-B92C-475D-8031-B290847A3691}"/>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a:extLst>
            <a:ext uri="{FF2B5EF4-FFF2-40B4-BE49-F238E27FC236}">
              <a16:creationId xmlns:a16="http://schemas.microsoft.com/office/drawing/2014/main" id="{34CAF12E-6483-4C9E-A3AC-5FF733B2BA83}"/>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a:extLst>
            <a:ext uri="{FF2B5EF4-FFF2-40B4-BE49-F238E27FC236}">
              <a16:creationId xmlns:a16="http://schemas.microsoft.com/office/drawing/2014/main" id="{942E7E84-FF3A-43F3-A1DB-C1FB596477DB}"/>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595" name="【学校施設】&#10;一人当たり面積平均値テキスト">
          <a:extLst>
            <a:ext uri="{FF2B5EF4-FFF2-40B4-BE49-F238E27FC236}">
              <a16:creationId xmlns:a16="http://schemas.microsoft.com/office/drawing/2014/main" id="{B615BEA5-2ED4-4CC4-8FC9-3B01DBDAE4F0}"/>
            </a:ext>
          </a:extLst>
        </xdr:cNvPr>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a:extLst>
            <a:ext uri="{FF2B5EF4-FFF2-40B4-BE49-F238E27FC236}">
              <a16:creationId xmlns:a16="http://schemas.microsoft.com/office/drawing/2014/main" id="{7239752F-4A9B-4457-8AC1-06A8930C85F6}"/>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7" name="フローチャート: 判断 596">
          <a:extLst>
            <a:ext uri="{FF2B5EF4-FFF2-40B4-BE49-F238E27FC236}">
              <a16:creationId xmlns:a16="http://schemas.microsoft.com/office/drawing/2014/main" id="{CD2C25DD-33BF-4244-BFFA-B55A221A72F0}"/>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98" name="フローチャート: 判断 597">
          <a:extLst>
            <a:ext uri="{FF2B5EF4-FFF2-40B4-BE49-F238E27FC236}">
              <a16:creationId xmlns:a16="http://schemas.microsoft.com/office/drawing/2014/main" id="{C0271C86-8C85-483D-B56F-B3380C85D42A}"/>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99" name="フローチャート: 判断 598">
          <a:extLst>
            <a:ext uri="{FF2B5EF4-FFF2-40B4-BE49-F238E27FC236}">
              <a16:creationId xmlns:a16="http://schemas.microsoft.com/office/drawing/2014/main" id="{A92C5567-08E1-41C4-92E7-829A9CD255CC}"/>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0" name="フローチャート: 判断 599">
          <a:extLst>
            <a:ext uri="{FF2B5EF4-FFF2-40B4-BE49-F238E27FC236}">
              <a16:creationId xmlns:a16="http://schemas.microsoft.com/office/drawing/2014/main" id="{D841D7B5-F856-45A3-810C-D180BFEC05E0}"/>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41750E6-24E5-4498-AA28-5F1CB61FD62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5FF54ED-FA38-4127-8E12-7D2ABEB9EC8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0140A49-1915-4BD6-A8D7-97AF4AAFC0A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14873E2-7924-4459-B7A5-E8AE0E8D882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AA4F8F9-3FD0-475E-A634-1C55C46864C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112420</xdr:rowOff>
    </xdr:from>
    <xdr:to>
      <xdr:col>116</xdr:col>
      <xdr:colOff>114300</xdr:colOff>
      <xdr:row>63</xdr:row>
      <xdr:rowOff>42570</xdr:rowOff>
    </xdr:to>
    <xdr:sp macro="" textlink="">
      <xdr:nvSpPr>
        <xdr:cNvPr id="606" name="楕円 605">
          <a:extLst>
            <a:ext uri="{FF2B5EF4-FFF2-40B4-BE49-F238E27FC236}">
              <a16:creationId xmlns:a16="http://schemas.microsoft.com/office/drawing/2014/main" id="{6F97E28A-1662-4F2D-A372-7352AAD1453A}"/>
            </a:ext>
          </a:extLst>
        </xdr:cNvPr>
        <xdr:cNvSpPr/>
      </xdr:nvSpPr>
      <xdr:spPr>
        <a:xfrm>
          <a:off x="22110700" y="107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27347</xdr:rowOff>
    </xdr:from>
    <xdr:ext cx="469744" cy="259045"/>
    <xdr:sp macro="" textlink="">
      <xdr:nvSpPr>
        <xdr:cNvPr id="607" name="【学校施設】&#10;一人当たり面積該当値テキスト">
          <a:extLst>
            <a:ext uri="{FF2B5EF4-FFF2-40B4-BE49-F238E27FC236}">
              <a16:creationId xmlns:a16="http://schemas.microsoft.com/office/drawing/2014/main" id="{B12EE79D-5DFB-4D74-8DEA-3EA824232E36}"/>
            </a:ext>
          </a:extLst>
        </xdr:cNvPr>
        <xdr:cNvSpPr txBox="1"/>
      </xdr:nvSpPr>
      <xdr:spPr>
        <a:xfrm>
          <a:off x="22199600" y="1065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108306</xdr:rowOff>
    </xdr:from>
    <xdr:to>
      <xdr:col>112</xdr:col>
      <xdr:colOff>38100</xdr:colOff>
      <xdr:row>63</xdr:row>
      <xdr:rowOff>38456</xdr:rowOff>
    </xdr:to>
    <xdr:sp macro="" textlink="">
      <xdr:nvSpPr>
        <xdr:cNvPr id="608" name="楕円 607">
          <a:extLst>
            <a:ext uri="{FF2B5EF4-FFF2-40B4-BE49-F238E27FC236}">
              <a16:creationId xmlns:a16="http://schemas.microsoft.com/office/drawing/2014/main" id="{FD279AC8-EF2F-47F0-91DE-87827044AB54}"/>
            </a:ext>
          </a:extLst>
        </xdr:cNvPr>
        <xdr:cNvSpPr/>
      </xdr:nvSpPr>
      <xdr:spPr>
        <a:xfrm>
          <a:off x="21272500" y="107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159106</xdr:rowOff>
    </xdr:from>
    <xdr:to>
      <xdr:col>116</xdr:col>
      <xdr:colOff>63500</xdr:colOff>
      <xdr:row>62</xdr:row>
      <xdr:rowOff>163220</xdr:rowOff>
    </xdr:to>
    <xdr:cxnSp macro="">
      <xdr:nvCxnSpPr>
        <xdr:cNvPr id="609" name="直線コネクタ 608">
          <a:extLst>
            <a:ext uri="{FF2B5EF4-FFF2-40B4-BE49-F238E27FC236}">
              <a16:creationId xmlns:a16="http://schemas.microsoft.com/office/drawing/2014/main" id="{58BDF568-B620-4890-98AE-D29390560779}"/>
            </a:ext>
          </a:extLst>
        </xdr:cNvPr>
        <xdr:cNvCxnSpPr/>
      </xdr:nvCxnSpPr>
      <xdr:spPr>
        <a:xfrm>
          <a:off x="21323300" y="1078900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102819</xdr:rowOff>
    </xdr:from>
    <xdr:to>
      <xdr:col>107</xdr:col>
      <xdr:colOff>101600</xdr:colOff>
      <xdr:row>63</xdr:row>
      <xdr:rowOff>32969</xdr:rowOff>
    </xdr:to>
    <xdr:sp macro="" textlink="">
      <xdr:nvSpPr>
        <xdr:cNvPr id="610" name="楕円 609">
          <a:extLst>
            <a:ext uri="{FF2B5EF4-FFF2-40B4-BE49-F238E27FC236}">
              <a16:creationId xmlns:a16="http://schemas.microsoft.com/office/drawing/2014/main" id="{594F2784-C8A9-4D87-B10A-DBD3FE114D30}"/>
            </a:ext>
          </a:extLst>
        </xdr:cNvPr>
        <xdr:cNvSpPr/>
      </xdr:nvSpPr>
      <xdr:spPr>
        <a:xfrm>
          <a:off x="20383500" y="1073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153619</xdr:rowOff>
    </xdr:from>
    <xdr:to>
      <xdr:col>111</xdr:col>
      <xdr:colOff>177800</xdr:colOff>
      <xdr:row>62</xdr:row>
      <xdr:rowOff>159106</xdr:rowOff>
    </xdr:to>
    <xdr:cxnSp macro="">
      <xdr:nvCxnSpPr>
        <xdr:cNvPr id="611" name="直線コネクタ 610">
          <a:extLst>
            <a:ext uri="{FF2B5EF4-FFF2-40B4-BE49-F238E27FC236}">
              <a16:creationId xmlns:a16="http://schemas.microsoft.com/office/drawing/2014/main" id="{EF3F62AE-DF2A-4BBD-A6A3-84568FB4BDAA}"/>
            </a:ext>
          </a:extLst>
        </xdr:cNvPr>
        <xdr:cNvCxnSpPr/>
      </xdr:nvCxnSpPr>
      <xdr:spPr>
        <a:xfrm>
          <a:off x="20434300" y="1078351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95504</xdr:rowOff>
    </xdr:from>
    <xdr:to>
      <xdr:col>102</xdr:col>
      <xdr:colOff>165100</xdr:colOff>
      <xdr:row>63</xdr:row>
      <xdr:rowOff>25654</xdr:rowOff>
    </xdr:to>
    <xdr:sp macro="" textlink="">
      <xdr:nvSpPr>
        <xdr:cNvPr id="612" name="楕円 611">
          <a:extLst>
            <a:ext uri="{FF2B5EF4-FFF2-40B4-BE49-F238E27FC236}">
              <a16:creationId xmlns:a16="http://schemas.microsoft.com/office/drawing/2014/main" id="{70768AAD-1522-4D9A-A222-C1487D0A46A2}"/>
            </a:ext>
          </a:extLst>
        </xdr:cNvPr>
        <xdr:cNvSpPr/>
      </xdr:nvSpPr>
      <xdr:spPr>
        <a:xfrm>
          <a:off x="19494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146304</xdr:rowOff>
    </xdr:from>
    <xdr:to>
      <xdr:col>107</xdr:col>
      <xdr:colOff>50800</xdr:colOff>
      <xdr:row>62</xdr:row>
      <xdr:rowOff>153619</xdr:rowOff>
    </xdr:to>
    <xdr:cxnSp macro="">
      <xdr:nvCxnSpPr>
        <xdr:cNvPr id="613" name="直線コネクタ 612">
          <a:extLst>
            <a:ext uri="{FF2B5EF4-FFF2-40B4-BE49-F238E27FC236}">
              <a16:creationId xmlns:a16="http://schemas.microsoft.com/office/drawing/2014/main" id="{7DECAEA2-6BCD-4D36-B2D3-10665E8995F5}"/>
            </a:ext>
          </a:extLst>
        </xdr:cNvPr>
        <xdr:cNvCxnSpPr/>
      </xdr:nvCxnSpPr>
      <xdr:spPr>
        <a:xfrm>
          <a:off x="19545300" y="1077620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96875</xdr:rowOff>
    </xdr:from>
    <xdr:to>
      <xdr:col>98</xdr:col>
      <xdr:colOff>38100</xdr:colOff>
      <xdr:row>63</xdr:row>
      <xdr:rowOff>27025</xdr:rowOff>
    </xdr:to>
    <xdr:sp macro="" textlink="">
      <xdr:nvSpPr>
        <xdr:cNvPr id="614" name="楕円 613">
          <a:extLst>
            <a:ext uri="{FF2B5EF4-FFF2-40B4-BE49-F238E27FC236}">
              <a16:creationId xmlns:a16="http://schemas.microsoft.com/office/drawing/2014/main" id="{24B726BF-C565-43D2-8A47-76CC8CEB7C03}"/>
            </a:ext>
          </a:extLst>
        </xdr:cNvPr>
        <xdr:cNvSpPr/>
      </xdr:nvSpPr>
      <xdr:spPr>
        <a:xfrm>
          <a:off x="18605500" y="1072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146304</xdr:rowOff>
    </xdr:from>
    <xdr:to>
      <xdr:col>102</xdr:col>
      <xdr:colOff>114300</xdr:colOff>
      <xdr:row>62</xdr:row>
      <xdr:rowOff>147675</xdr:rowOff>
    </xdr:to>
    <xdr:cxnSp macro="">
      <xdr:nvCxnSpPr>
        <xdr:cNvPr id="615" name="直線コネクタ 614">
          <a:extLst>
            <a:ext uri="{FF2B5EF4-FFF2-40B4-BE49-F238E27FC236}">
              <a16:creationId xmlns:a16="http://schemas.microsoft.com/office/drawing/2014/main" id="{BD13FA40-2E74-4D1E-9A1E-7631CA49C5F7}"/>
            </a:ext>
          </a:extLst>
        </xdr:cNvPr>
        <xdr:cNvCxnSpPr/>
      </xdr:nvCxnSpPr>
      <xdr:spPr>
        <a:xfrm flipV="1">
          <a:off x="18656300" y="1077620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616" name="n_1aveValue【学校施設】&#10;一人当たり面積">
          <a:extLst>
            <a:ext uri="{FF2B5EF4-FFF2-40B4-BE49-F238E27FC236}">
              <a16:creationId xmlns:a16="http://schemas.microsoft.com/office/drawing/2014/main" id="{B3979337-229C-4551-AE84-45AB49B6EA0F}"/>
            </a:ext>
          </a:extLst>
        </xdr:cNvPr>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617" name="n_2aveValue【学校施設】&#10;一人当たり面積">
          <a:extLst>
            <a:ext uri="{FF2B5EF4-FFF2-40B4-BE49-F238E27FC236}">
              <a16:creationId xmlns:a16="http://schemas.microsoft.com/office/drawing/2014/main" id="{944A261E-F53D-46AE-AFFF-E5677BDEDCC8}"/>
            </a:ext>
          </a:extLst>
        </xdr:cNvPr>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618" name="n_3aveValue【学校施設】&#10;一人当たり面積">
          <a:extLst>
            <a:ext uri="{FF2B5EF4-FFF2-40B4-BE49-F238E27FC236}">
              <a16:creationId xmlns:a16="http://schemas.microsoft.com/office/drawing/2014/main" id="{88810403-0B9E-470A-9CD8-2C0477DD0A5A}"/>
            </a:ext>
          </a:extLst>
        </xdr:cNvPr>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619" name="n_4aveValue【学校施設】&#10;一人当たり面積">
          <a:extLst>
            <a:ext uri="{FF2B5EF4-FFF2-40B4-BE49-F238E27FC236}">
              <a16:creationId xmlns:a16="http://schemas.microsoft.com/office/drawing/2014/main" id="{3BD814C9-D176-4F3A-876C-9ADD888EAB41}"/>
            </a:ext>
          </a:extLst>
        </xdr:cNvPr>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29583</xdr:rowOff>
    </xdr:from>
    <xdr:ext cx="469744" cy="259045"/>
    <xdr:sp macro="" textlink="">
      <xdr:nvSpPr>
        <xdr:cNvPr id="620" name="n_1mainValue【学校施設】&#10;一人当たり面積">
          <a:extLst>
            <a:ext uri="{FF2B5EF4-FFF2-40B4-BE49-F238E27FC236}">
              <a16:creationId xmlns:a16="http://schemas.microsoft.com/office/drawing/2014/main" id="{19D2FCEE-480B-45CA-9196-6DEA83AF8114}"/>
            </a:ext>
          </a:extLst>
        </xdr:cNvPr>
        <xdr:cNvSpPr txBox="1"/>
      </xdr:nvSpPr>
      <xdr:spPr>
        <a:xfrm>
          <a:off x="21075727" y="108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24096</xdr:rowOff>
    </xdr:from>
    <xdr:ext cx="469744" cy="259045"/>
    <xdr:sp macro="" textlink="">
      <xdr:nvSpPr>
        <xdr:cNvPr id="621" name="n_2mainValue【学校施設】&#10;一人当たり面積">
          <a:extLst>
            <a:ext uri="{FF2B5EF4-FFF2-40B4-BE49-F238E27FC236}">
              <a16:creationId xmlns:a16="http://schemas.microsoft.com/office/drawing/2014/main" id="{79DB3B62-D2CB-423A-8BE2-1C30EC5C3E6A}"/>
            </a:ext>
          </a:extLst>
        </xdr:cNvPr>
        <xdr:cNvSpPr txBox="1"/>
      </xdr:nvSpPr>
      <xdr:spPr>
        <a:xfrm>
          <a:off x="20199427" y="1082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16781</xdr:rowOff>
    </xdr:from>
    <xdr:ext cx="469744" cy="259045"/>
    <xdr:sp macro="" textlink="">
      <xdr:nvSpPr>
        <xdr:cNvPr id="622" name="n_3mainValue【学校施設】&#10;一人当たり面積">
          <a:extLst>
            <a:ext uri="{FF2B5EF4-FFF2-40B4-BE49-F238E27FC236}">
              <a16:creationId xmlns:a16="http://schemas.microsoft.com/office/drawing/2014/main" id="{61F438AF-60C3-4AD2-8802-4B59C6D47941}"/>
            </a:ext>
          </a:extLst>
        </xdr:cNvPr>
        <xdr:cNvSpPr txBox="1"/>
      </xdr:nvSpPr>
      <xdr:spPr>
        <a:xfrm>
          <a:off x="19310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18152</xdr:rowOff>
    </xdr:from>
    <xdr:ext cx="469744" cy="259045"/>
    <xdr:sp macro="" textlink="">
      <xdr:nvSpPr>
        <xdr:cNvPr id="623" name="n_4mainValue【学校施設】&#10;一人当たり面積">
          <a:extLst>
            <a:ext uri="{FF2B5EF4-FFF2-40B4-BE49-F238E27FC236}">
              <a16:creationId xmlns:a16="http://schemas.microsoft.com/office/drawing/2014/main" id="{CD59176E-3AA1-4940-8402-A0CCEBBF51AB}"/>
            </a:ext>
          </a:extLst>
        </xdr:cNvPr>
        <xdr:cNvSpPr txBox="1"/>
      </xdr:nvSpPr>
      <xdr:spPr>
        <a:xfrm>
          <a:off x="18421427" y="108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556D1869-7176-4EC2-A348-6643B621B0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AD27FAAB-27D7-4127-8D70-63A2DDEB2FF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44598E43-F1B8-4BC6-99E0-85147844C49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73CB3F7-2183-4C3B-8446-56F8A4D68FB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AB4A6B19-8FA3-4DA0-A9F4-6AB2C839C3C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58189712-D451-4ADE-8BCE-B07482A45AE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3EF4451B-0830-4870-AF43-916343854D7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D7841CF8-2A23-486E-AC61-EAE98AF1375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A7921D86-84EF-49FC-BDD9-4CD86705AC8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5EBD4901-4C17-4E14-9866-544C52ADF4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5E31D6C8-11D8-41D2-917F-F5CB7950E44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65A06435-D541-4246-BDC5-0283BEAB5FD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DACE3069-31EA-4FEC-B923-DD65F2A6932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AFD8440A-EEE2-4117-891E-6CA82B4DC57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0EA6BBCB-D0A8-4135-8F04-4BA61E154FA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DDA35F08-FEF8-4D8C-A93F-40E2D207E6F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991F0F0E-8944-4F78-90A4-AA3F01AF9F1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D3B3597F-1B8A-4D24-B0E7-CFCDC1016F4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00893BBF-5995-41AA-8818-075BDC5DB6D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E4BC51B3-183B-4580-86BE-E3A4A4670BC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A380884D-A3C3-4744-BE0B-F8909EC28A6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F8F182D8-16AF-4A34-A30B-A658700D633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20209BAA-45A9-4314-A275-3DABF89C83D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13B8BDE6-BFC7-49F1-8F15-19769B6A53D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56F89300-F14C-42A8-9D73-8F13BC262CDA}"/>
            </a:ext>
          </a:extLst>
        </xdr:cNvPr>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45EEAD6F-9525-4B3F-AF45-5147200025B6}"/>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50B09ED6-6B64-4B7B-9C37-6A5F77DF8726}"/>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1" name="【児童館】&#10;有形固定資産減価償却率最大値テキスト">
          <a:extLst>
            <a:ext uri="{FF2B5EF4-FFF2-40B4-BE49-F238E27FC236}">
              <a16:creationId xmlns:a16="http://schemas.microsoft.com/office/drawing/2014/main" id="{ECD2F199-B033-4A76-BEF1-7A342374DFF0}"/>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2" name="直線コネクタ 651">
          <a:extLst>
            <a:ext uri="{FF2B5EF4-FFF2-40B4-BE49-F238E27FC236}">
              <a16:creationId xmlns:a16="http://schemas.microsoft.com/office/drawing/2014/main" id="{1B1E567A-2A0E-4D21-AAAC-2BDDDE29427D}"/>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53" name="【児童館】&#10;有形固定資産減価償却率平均値テキスト">
          <a:extLst>
            <a:ext uri="{FF2B5EF4-FFF2-40B4-BE49-F238E27FC236}">
              <a16:creationId xmlns:a16="http://schemas.microsoft.com/office/drawing/2014/main" id="{6E6BB097-B798-4B29-A955-650E2DEEE84B}"/>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54" name="フローチャート: 判断 653">
          <a:extLst>
            <a:ext uri="{FF2B5EF4-FFF2-40B4-BE49-F238E27FC236}">
              <a16:creationId xmlns:a16="http://schemas.microsoft.com/office/drawing/2014/main" id="{9F9F4118-8562-4B7F-8926-DF32F20B7F79}"/>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84455</xdr:rowOff>
    </xdr:from>
    <xdr:to>
      <xdr:col>81</xdr:col>
      <xdr:colOff>101600</xdr:colOff>
      <xdr:row>81</xdr:row>
      <xdr:rowOff>14605</xdr:rowOff>
    </xdr:to>
    <xdr:sp macro="" textlink="">
      <xdr:nvSpPr>
        <xdr:cNvPr id="655" name="フローチャート: 判断 654">
          <a:extLst>
            <a:ext uri="{FF2B5EF4-FFF2-40B4-BE49-F238E27FC236}">
              <a16:creationId xmlns:a16="http://schemas.microsoft.com/office/drawing/2014/main" id="{09B308BF-17C6-4119-98B1-12D90BB51F1A}"/>
            </a:ext>
          </a:extLst>
        </xdr:cNvPr>
        <xdr:cNvSpPr/>
      </xdr:nvSpPr>
      <xdr:spPr>
        <a:xfrm>
          <a:off x="15430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164464</xdr:rowOff>
    </xdr:from>
    <xdr:to>
      <xdr:col>76</xdr:col>
      <xdr:colOff>165100</xdr:colOff>
      <xdr:row>80</xdr:row>
      <xdr:rowOff>94614</xdr:rowOff>
    </xdr:to>
    <xdr:sp macro="" textlink="">
      <xdr:nvSpPr>
        <xdr:cNvPr id="656" name="フローチャート: 判断 655">
          <a:extLst>
            <a:ext uri="{FF2B5EF4-FFF2-40B4-BE49-F238E27FC236}">
              <a16:creationId xmlns:a16="http://schemas.microsoft.com/office/drawing/2014/main" id="{74914BF9-A2E7-4E82-AADA-7B319281D070}"/>
            </a:ext>
          </a:extLst>
        </xdr:cNvPr>
        <xdr:cNvSpPr/>
      </xdr:nvSpPr>
      <xdr:spPr>
        <a:xfrm>
          <a:off x="14541500" y="1370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33020</xdr:rowOff>
    </xdr:from>
    <xdr:to>
      <xdr:col>72</xdr:col>
      <xdr:colOff>38100</xdr:colOff>
      <xdr:row>85</xdr:row>
      <xdr:rowOff>134620</xdr:rowOff>
    </xdr:to>
    <xdr:sp macro="" textlink="">
      <xdr:nvSpPr>
        <xdr:cNvPr id="657" name="フローチャート: 判断 656">
          <a:extLst>
            <a:ext uri="{FF2B5EF4-FFF2-40B4-BE49-F238E27FC236}">
              <a16:creationId xmlns:a16="http://schemas.microsoft.com/office/drawing/2014/main" id="{0882B5C1-5F3E-4918-B1CB-461CC7134E37}"/>
            </a:ext>
          </a:extLst>
        </xdr:cNvPr>
        <xdr:cNvSpPr/>
      </xdr:nvSpPr>
      <xdr:spPr>
        <a:xfrm>
          <a:off x="13652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114936</xdr:rowOff>
    </xdr:from>
    <xdr:to>
      <xdr:col>67</xdr:col>
      <xdr:colOff>101600</xdr:colOff>
      <xdr:row>81</xdr:row>
      <xdr:rowOff>45086</xdr:rowOff>
    </xdr:to>
    <xdr:sp macro="" textlink="">
      <xdr:nvSpPr>
        <xdr:cNvPr id="658" name="フローチャート: 判断 657">
          <a:extLst>
            <a:ext uri="{FF2B5EF4-FFF2-40B4-BE49-F238E27FC236}">
              <a16:creationId xmlns:a16="http://schemas.microsoft.com/office/drawing/2014/main" id="{A98F79DC-B3E4-4BD0-B141-9C840FBB6FE6}"/>
            </a:ext>
          </a:extLst>
        </xdr:cNvPr>
        <xdr:cNvSpPr/>
      </xdr:nvSpPr>
      <xdr:spPr>
        <a:xfrm>
          <a:off x="12763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E48BE62-C4CB-429B-9992-2A5FDED6312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04541FF-2B85-4EFF-979B-D1F7B5EB8A5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C37CE18-F7B6-4C8D-A4A3-85ED27BA239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FBFF45A-32A8-4824-AE28-4CC49BE4451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2A31D68C-AC30-4CA7-AB3F-71E1F97E5B1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145414</xdr:rowOff>
    </xdr:from>
    <xdr:to>
      <xdr:col>85</xdr:col>
      <xdr:colOff>177800</xdr:colOff>
      <xdr:row>79</xdr:row>
      <xdr:rowOff>75564</xdr:rowOff>
    </xdr:to>
    <xdr:sp macro="" textlink="">
      <xdr:nvSpPr>
        <xdr:cNvPr id="664" name="楕円 663">
          <a:extLst>
            <a:ext uri="{FF2B5EF4-FFF2-40B4-BE49-F238E27FC236}">
              <a16:creationId xmlns:a16="http://schemas.microsoft.com/office/drawing/2014/main" id="{BCE15DBD-DD2B-43BC-8142-CCA3FF7598F9}"/>
            </a:ext>
          </a:extLst>
        </xdr:cNvPr>
        <xdr:cNvSpPr/>
      </xdr:nvSpPr>
      <xdr:spPr>
        <a:xfrm>
          <a:off x="162687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85106</xdr:rowOff>
    </xdr:from>
    <xdr:ext cx="405111" cy="259045"/>
    <xdr:sp macro="" textlink="">
      <xdr:nvSpPr>
        <xdr:cNvPr id="665" name="【児童館】&#10;有形固定資産減価償却率該当値テキスト">
          <a:extLst>
            <a:ext uri="{FF2B5EF4-FFF2-40B4-BE49-F238E27FC236}">
              <a16:creationId xmlns:a16="http://schemas.microsoft.com/office/drawing/2014/main" id="{D46D6B6C-0636-4344-ADB4-A0EE7E1C3389}"/>
            </a:ext>
          </a:extLst>
        </xdr:cNvPr>
        <xdr:cNvSpPr txBox="1"/>
      </xdr:nvSpPr>
      <xdr:spPr>
        <a:xfrm>
          <a:off x="16357600" y="1345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103505</xdr:rowOff>
    </xdr:from>
    <xdr:to>
      <xdr:col>81</xdr:col>
      <xdr:colOff>101600</xdr:colOff>
      <xdr:row>79</xdr:row>
      <xdr:rowOff>33655</xdr:rowOff>
    </xdr:to>
    <xdr:sp macro="" textlink="">
      <xdr:nvSpPr>
        <xdr:cNvPr id="666" name="楕円 665">
          <a:extLst>
            <a:ext uri="{FF2B5EF4-FFF2-40B4-BE49-F238E27FC236}">
              <a16:creationId xmlns:a16="http://schemas.microsoft.com/office/drawing/2014/main" id="{193B0D5B-2D9F-4F87-91BC-7E1574A51E3A}"/>
            </a:ext>
          </a:extLst>
        </xdr:cNvPr>
        <xdr:cNvSpPr/>
      </xdr:nvSpPr>
      <xdr:spPr>
        <a:xfrm>
          <a:off x="15430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154305</xdr:rowOff>
    </xdr:from>
    <xdr:to>
      <xdr:col>85</xdr:col>
      <xdr:colOff>127000</xdr:colOff>
      <xdr:row>79</xdr:row>
      <xdr:rowOff>24764</xdr:rowOff>
    </xdr:to>
    <xdr:cxnSp macro="">
      <xdr:nvCxnSpPr>
        <xdr:cNvPr id="667" name="直線コネクタ 666">
          <a:extLst>
            <a:ext uri="{FF2B5EF4-FFF2-40B4-BE49-F238E27FC236}">
              <a16:creationId xmlns:a16="http://schemas.microsoft.com/office/drawing/2014/main" id="{97D356BB-5401-44A7-AAAC-9DF5D55C7C8A}"/>
            </a:ext>
          </a:extLst>
        </xdr:cNvPr>
        <xdr:cNvCxnSpPr/>
      </xdr:nvCxnSpPr>
      <xdr:spPr>
        <a:xfrm>
          <a:off x="15481300" y="135274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61595</xdr:rowOff>
    </xdr:from>
    <xdr:to>
      <xdr:col>76</xdr:col>
      <xdr:colOff>165100</xdr:colOff>
      <xdr:row>78</xdr:row>
      <xdr:rowOff>163195</xdr:rowOff>
    </xdr:to>
    <xdr:sp macro="" textlink="">
      <xdr:nvSpPr>
        <xdr:cNvPr id="668" name="楕円 667">
          <a:extLst>
            <a:ext uri="{FF2B5EF4-FFF2-40B4-BE49-F238E27FC236}">
              <a16:creationId xmlns:a16="http://schemas.microsoft.com/office/drawing/2014/main" id="{BF47526D-6C83-4646-8C05-1EAA2CE3919A}"/>
            </a:ext>
          </a:extLst>
        </xdr:cNvPr>
        <xdr:cNvSpPr/>
      </xdr:nvSpPr>
      <xdr:spPr>
        <a:xfrm>
          <a:off x="14541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112395</xdr:rowOff>
    </xdr:from>
    <xdr:to>
      <xdr:col>81</xdr:col>
      <xdr:colOff>50800</xdr:colOff>
      <xdr:row>78</xdr:row>
      <xdr:rowOff>154305</xdr:rowOff>
    </xdr:to>
    <xdr:cxnSp macro="">
      <xdr:nvCxnSpPr>
        <xdr:cNvPr id="669" name="直線コネクタ 668">
          <a:extLst>
            <a:ext uri="{FF2B5EF4-FFF2-40B4-BE49-F238E27FC236}">
              <a16:creationId xmlns:a16="http://schemas.microsoft.com/office/drawing/2014/main" id="{C6F77C2C-A361-4DAE-8DE0-10268F4F773F}"/>
            </a:ext>
          </a:extLst>
        </xdr:cNvPr>
        <xdr:cNvCxnSpPr/>
      </xdr:nvCxnSpPr>
      <xdr:spPr>
        <a:xfrm>
          <a:off x="14592300" y="134854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19686</xdr:rowOff>
    </xdr:from>
    <xdr:to>
      <xdr:col>72</xdr:col>
      <xdr:colOff>38100</xdr:colOff>
      <xdr:row>78</xdr:row>
      <xdr:rowOff>121286</xdr:rowOff>
    </xdr:to>
    <xdr:sp macro="" textlink="">
      <xdr:nvSpPr>
        <xdr:cNvPr id="670" name="楕円 669">
          <a:extLst>
            <a:ext uri="{FF2B5EF4-FFF2-40B4-BE49-F238E27FC236}">
              <a16:creationId xmlns:a16="http://schemas.microsoft.com/office/drawing/2014/main" id="{61BEF841-B363-40AD-8443-6B78266E976F}"/>
            </a:ext>
          </a:extLst>
        </xdr:cNvPr>
        <xdr:cNvSpPr/>
      </xdr:nvSpPr>
      <xdr:spPr>
        <a:xfrm>
          <a:off x="13652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70486</xdr:rowOff>
    </xdr:from>
    <xdr:to>
      <xdr:col>76</xdr:col>
      <xdr:colOff>114300</xdr:colOff>
      <xdr:row>78</xdr:row>
      <xdr:rowOff>112395</xdr:rowOff>
    </xdr:to>
    <xdr:cxnSp macro="">
      <xdr:nvCxnSpPr>
        <xdr:cNvPr id="671" name="直線コネクタ 670">
          <a:extLst>
            <a:ext uri="{FF2B5EF4-FFF2-40B4-BE49-F238E27FC236}">
              <a16:creationId xmlns:a16="http://schemas.microsoft.com/office/drawing/2014/main" id="{8080ECBB-3880-467E-B230-2DBC9D6AFB67}"/>
            </a:ext>
          </a:extLst>
        </xdr:cNvPr>
        <xdr:cNvCxnSpPr/>
      </xdr:nvCxnSpPr>
      <xdr:spPr>
        <a:xfrm>
          <a:off x="13703300" y="134435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149225</xdr:rowOff>
    </xdr:from>
    <xdr:to>
      <xdr:col>67</xdr:col>
      <xdr:colOff>101600</xdr:colOff>
      <xdr:row>78</xdr:row>
      <xdr:rowOff>79375</xdr:rowOff>
    </xdr:to>
    <xdr:sp macro="" textlink="">
      <xdr:nvSpPr>
        <xdr:cNvPr id="672" name="楕円 671">
          <a:extLst>
            <a:ext uri="{FF2B5EF4-FFF2-40B4-BE49-F238E27FC236}">
              <a16:creationId xmlns:a16="http://schemas.microsoft.com/office/drawing/2014/main" id="{20D2D734-E196-4BCC-A8F2-D622DB6E34D5}"/>
            </a:ext>
          </a:extLst>
        </xdr:cNvPr>
        <xdr:cNvSpPr/>
      </xdr:nvSpPr>
      <xdr:spPr>
        <a:xfrm>
          <a:off x="12763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28575</xdr:rowOff>
    </xdr:from>
    <xdr:to>
      <xdr:col>71</xdr:col>
      <xdr:colOff>177800</xdr:colOff>
      <xdr:row>78</xdr:row>
      <xdr:rowOff>70486</xdr:rowOff>
    </xdr:to>
    <xdr:cxnSp macro="">
      <xdr:nvCxnSpPr>
        <xdr:cNvPr id="673" name="直線コネクタ 672">
          <a:extLst>
            <a:ext uri="{FF2B5EF4-FFF2-40B4-BE49-F238E27FC236}">
              <a16:creationId xmlns:a16="http://schemas.microsoft.com/office/drawing/2014/main" id="{D2C12AF9-3783-4AFF-9406-A00CEF677E87}"/>
            </a:ext>
          </a:extLst>
        </xdr:cNvPr>
        <xdr:cNvCxnSpPr/>
      </xdr:nvCxnSpPr>
      <xdr:spPr>
        <a:xfrm>
          <a:off x="12814300" y="134016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5732</xdr:rowOff>
    </xdr:from>
    <xdr:ext cx="405111" cy="259045"/>
    <xdr:sp macro="" textlink="">
      <xdr:nvSpPr>
        <xdr:cNvPr id="674" name="n_1aveValue【児童館】&#10;有形固定資産減価償却率">
          <a:extLst>
            <a:ext uri="{FF2B5EF4-FFF2-40B4-BE49-F238E27FC236}">
              <a16:creationId xmlns:a16="http://schemas.microsoft.com/office/drawing/2014/main" id="{37FE8495-A9CD-4F1B-96A2-19B912F02423}"/>
            </a:ext>
          </a:extLst>
        </xdr:cNvPr>
        <xdr:cNvSpPr txBox="1"/>
      </xdr:nvSpPr>
      <xdr:spPr>
        <a:xfrm>
          <a:off x="15266044" y="1389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85741</xdr:rowOff>
    </xdr:from>
    <xdr:ext cx="405111" cy="259045"/>
    <xdr:sp macro="" textlink="">
      <xdr:nvSpPr>
        <xdr:cNvPr id="675" name="n_2aveValue【児童館】&#10;有形固定資産減価償却率">
          <a:extLst>
            <a:ext uri="{FF2B5EF4-FFF2-40B4-BE49-F238E27FC236}">
              <a16:creationId xmlns:a16="http://schemas.microsoft.com/office/drawing/2014/main" id="{6BBAD946-6FD6-4847-A427-88F50007F3C8}"/>
            </a:ext>
          </a:extLst>
        </xdr:cNvPr>
        <xdr:cNvSpPr txBox="1"/>
      </xdr:nvSpPr>
      <xdr:spPr>
        <a:xfrm>
          <a:off x="14389744" y="1380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676" name="n_3aveValue【児童館】&#10;有形固定資産減価償却率">
          <a:extLst>
            <a:ext uri="{FF2B5EF4-FFF2-40B4-BE49-F238E27FC236}">
              <a16:creationId xmlns:a16="http://schemas.microsoft.com/office/drawing/2014/main" id="{D799F47E-9833-490C-9E76-8ADB82B5D402}"/>
            </a:ext>
          </a:extLst>
        </xdr:cNvPr>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36213</xdr:rowOff>
    </xdr:from>
    <xdr:ext cx="405111" cy="259045"/>
    <xdr:sp macro="" textlink="">
      <xdr:nvSpPr>
        <xdr:cNvPr id="677" name="n_4aveValue【児童館】&#10;有形固定資産減価償却率">
          <a:extLst>
            <a:ext uri="{FF2B5EF4-FFF2-40B4-BE49-F238E27FC236}">
              <a16:creationId xmlns:a16="http://schemas.microsoft.com/office/drawing/2014/main" id="{A6CB3DA4-64D9-4A98-B8FE-322EEDEDC4A2}"/>
            </a:ext>
          </a:extLst>
        </xdr:cNvPr>
        <xdr:cNvSpPr txBox="1"/>
      </xdr:nvSpPr>
      <xdr:spPr>
        <a:xfrm>
          <a:off x="12611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50182</xdr:rowOff>
    </xdr:from>
    <xdr:ext cx="405111" cy="259045"/>
    <xdr:sp macro="" textlink="">
      <xdr:nvSpPr>
        <xdr:cNvPr id="678" name="n_1mainValue【児童館】&#10;有形固定資産減価償却率">
          <a:extLst>
            <a:ext uri="{FF2B5EF4-FFF2-40B4-BE49-F238E27FC236}">
              <a16:creationId xmlns:a16="http://schemas.microsoft.com/office/drawing/2014/main" id="{82C5C4B4-F3A8-4EFE-B6C4-026332A54EF6}"/>
            </a:ext>
          </a:extLst>
        </xdr:cNvPr>
        <xdr:cNvSpPr txBox="1"/>
      </xdr:nvSpPr>
      <xdr:spPr>
        <a:xfrm>
          <a:off x="15266044" y="1325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8272</xdr:rowOff>
    </xdr:from>
    <xdr:ext cx="405111" cy="259045"/>
    <xdr:sp macro="" textlink="">
      <xdr:nvSpPr>
        <xdr:cNvPr id="679" name="n_2mainValue【児童館】&#10;有形固定資産減価償却率">
          <a:extLst>
            <a:ext uri="{FF2B5EF4-FFF2-40B4-BE49-F238E27FC236}">
              <a16:creationId xmlns:a16="http://schemas.microsoft.com/office/drawing/2014/main" id="{8D0F6C75-2927-4568-A13F-2842122F225B}"/>
            </a:ext>
          </a:extLst>
        </xdr:cNvPr>
        <xdr:cNvSpPr txBox="1"/>
      </xdr:nvSpPr>
      <xdr:spPr>
        <a:xfrm>
          <a:off x="14389744" y="1320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137813</xdr:rowOff>
    </xdr:from>
    <xdr:ext cx="405111" cy="259045"/>
    <xdr:sp macro="" textlink="">
      <xdr:nvSpPr>
        <xdr:cNvPr id="680" name="n_3mainValue【児童館】&#10;有形固定資産減価償却率">
          <a:extLst>
            <a:ext uri="{FF2B5EF4-FFF2-40B4-BE49-F238E27FC236}">
              <a16:creationId xmlns:a16="http://schemas.microsoft.com/office/drawing/2014/main" id="{B75A4DDC-EBFC-45BB-8FCE-EB967B640F13}"/>
            </a:ext>
          </a:extLst>
        </xdr:cNvPr>
        <xdr:cNvSpPr txBox="1"/>
      </xdr:nvSpPr>
      <xdr:spPr>
        <a:xfrm>
          <a:off x="135007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95902</xdr:rowOff>
    </xdr:from>
    <xdr:ext cx="405111" cy="259045"/>
    <xdr:sp macro="" textlink="">
      <xdr:nvSpPr>
        <xdr:cNvPr id="681" name="n_4mainValue【児童館】&#10;有形固定資産減価償却率">
          <a:extLst>
            <a:ext uri="{FF2B5EF4-FFF2-40B4-BE49-F238E27FC236}">
              <a16:creationId xmlns:a16="http://schemas.microsoft.com/office/drawing/2014/main" id="{D5652B5F-7595-455E-B462-A2AB4E44694D}"/>
            </a:ext>
          </a:extLst>
        </xdr:cNvPr>
        <xdr:cNvSpPr txBox="1"/>
      </xdr:nvSpPr>
      <xdr:spPr>
        <a:xfrm>
          <a:off x="12611744" y="1312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566769DA-9E8F-4572-B46D-EABAC57435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6E422E7F-00C7-4BCC-9154-10E91E86F67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2A37DA51-E98F-46AB-B633-912756F6342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606786C9-D7C4-4D68-9236-9156E1AF55E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AFB9B022-33E1-493C-8E5B-4E4D7A16C19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BADE179F-83DA-4148-BF61-53E8179A12D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4BE5E7F-689A-4202-8221-1BE9919407E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786900AD-1DA1-42A5-B196-FE8C3847807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64D2D52D-422D-469A-B01C-5D81F501C19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CB5B9A11-9DD6-403D-B99F-C7EC30F9CD7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ADAE932A-450F-4690-8BCD-D73FB419D78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3CD3B4B0-5B43-4950-B91D-FA5E6F4EBAE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E92645AB-D6AB-4D08-AF4E-6B827803FC8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136C3522-55EB-429D-8742-67A61E8CDFF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DDE7042-95E4-4048-B200-1C265104D45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CD56BC37-2DAF-453D-8673-BF900D8D53A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43EC5F1D-3A39-4B0C-A489-475AE54F2B4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68808E0C-087F-40F8-87B8-7356815B014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1457176E-01BD-4BA1-8A87-F5624C53FDE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C1344504-3073-4916-926E-8B1DC0556A8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AF99D781-408E-483B-9EB7-953CC7CDECD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a:extLst>
            <a:ext uri="{FF2B5EF4-FFF2-40B4-BE49-F238E27FC236}">
              <a16:creationId xmlns:a16="http://schemas.microsoft.com/office/drawing/2014/main" id="{9CADD848-8044-449B-92F5-B4F12FC5E379}"/>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a:extLst>
            <a:ext uri="{FF2B5EF4-FFF2-40B4-BE49-F238E27FC236}">
              <a16:creationId xmlns:a16="http://schemas.microsoft.com/office/drawing/2014/main" id="{34BAD303-FB60-4A73-84A3-6DF8E58383FB}"/>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a:extLst>
            <a:ext uri="{FF2B5EF4-FFF2-40B4-BE49-F238E27FC236}">
              <a16:creationId xmlns:a16="http://schemas.microsoft.com/office/drawing/2014/main" id="{EC4911C5-9A01-459C-98CE-CFBD7AA730E9}"/>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a:extLst>
            <a:ext uri="{FF2B5EF4-FFF2-40B4-BE49-F238E27FC236}">
              <a16:creationId xmlns:a16="http://schemas.microsoft.com/office/drawing/2014/main" id="{4AB9DABA-8185-413F-89DD-A9640421AEA8}"/>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a:extLst>
            <a:ext uri="{FF2B5EF4-FFF2-40B4-BE49-F238E27FC236}">
              <a16:creationId xmlns:a16="http://schemas.microsoft.com/office/drawing/2014/main" id="{BA69D3D5-ABDD-4358-A79E-0230CD3C7B4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08" name="【児童館】&#10;一人当たり面積平均値テキスト">
          <a:extLst>
            <a:ext uri="{FF2B5EF4-FFF2-40B4-BE49-F238E27FC236}">
              <a16:creationId xmlns:a16="http://schemas.microsoft.com/office/drawing/2014/main" id="{B17D4B2A-D7B7-41D6-A687-EC68F6BDE20D}"/>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9" name="フローチャート: 判断 708">
          <a:extLst>
            <a:ext uri="{FF2B5EF4-FFF2-40B4-BE49-F238E27FC236}">
              <a16:creationId xmlns:a16="http://schemas.microsoft.com/office/drawing/2014/main" id="{AC7CE30F-8068-44AB-86E3-A9AB52994BE1}"/>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710" name="フローチャート: 判断 709">
          <a:extLst>
            <a:ext uri="{FF2B5EF4-FFF2-40B4-BE49-F238E27FC236}">
              <a16:creationId xmlns:a16="http://schemas.microsoft.com/office/drawing/2014/main" id="{CC64DE8A-69E3-4351-9309-DE192D82480E}"/>
            </a:ext>
          </a:extLst>
        </xdr:cNvPr>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74168</xdr:rowOff>
    </xdr:from>
    <xdr:to>
      <xdr:col>107</xdr:col>
      <xdr:colOff>101600</xdr:colOff>
      <xdr:row>85</xdr:row>
      <xdr:rowOff>4318</xdr:rowOff>
    </xdr:to>
    <xdr:sp macro="" textlink="">
      <xdr:nvSpPr>
        <xdr:cNvPr id="711" name="フローチャート: 判断 710">
          <a:extLst>
            <a:ext uri="{FF2B5EF4-FFF2-40B4-BE49-F238E27FC236}">
              <a16:creationId xmlns:a16="http://schemas.microsoft.com/office/drawing/2014/main" id="{DDC4C6A1-1241-460F-81D5-EC40485A3DC3}"/>
            </a:ext>
          </a:extLst>
        </xdr:cNvPr>
        <xdr:cNvSpPr/>
      </xdr:nvSpPr>
      <xdr:spPr>
        <a:xfrm>
          <a:off x="20383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712" name="フローチャート: 判断 711">
          <a:extLst>
            <a:ext uri="{FF2B5EF4-FFF2-40B4-BE49-F238E27FC236}">
              <a16:creationId xmlns:a16="http://schemas.microsoft.com/office/drawing/2014/main" id="{2726E91B-30CD-4ADD-8553-B0DB4B1889D2}"/>
            </a:ext>
          </a:extLst>
        </xdr:cNvPr>
        <xdr:cNvSpPr/>
      </xdr:nvSpPr>
      <xdr:spPr>
        <a:xfrm>
          <a:off x="19494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13" name="フローチャート: 判断 712">
          <a:extLst>
            <a:ext uri="{FF2B5EF4-FFF2-40B4-BE49-F238E27FC236}">
              <a16:creationId xmlns:a16="http://schemas.microsoft.com/office/drawing/2014/main" id="{9ED834E4-6949-4E79-B99C-50DCD4ABED37}"/>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80F498DA-88F7-4173-97E7-B330DDE6AD0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DD88703A-D773-4B37-8271-B4D7FEDA239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B7659F16-C719-462E-B802-A0417B5DDFE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405B9D2-BEA1-4BCD-8840-662BBAD7DD1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76F6BA67-A658-4298-B24C-20C4C321B49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719" name="楕円 718">
          <a:extLst>
            <a:ext uri="{FF2B5EF4-FFF2-40B4-BE49-F238E27FC236}">
              <a16:creationId xmlns:a16="http://schemas.microsoft.com/office/drawing/2014/main" id="{1352E1AB-0AE4-49C5-A8D5-45810F943BA1}"/>
            </a:ext>
          </a:extLst>
        </xdr:cNvPr>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107459</xdr:rowOff>
    </xdr:from>
    <xdr:ext cx="469744" cy="259045"/>
    <xdr:sp macro="" textlink="">
      <xdr:nvSpPr>
        <xdr:cNvPr id="720" name="【児童館】&#10;一人当たり面積該当値テキスト">
          <a:extLst>
            <a:ext uri="{FF2B5EF4-FFF2-40B4-BE49-F238E27FC236}">
              <a16:creationId xmlns:a16="http://schemas.microsoft.com/office/drawing/2014/main" id="{CE7C6DCB-0417-42D7-9D36-9E9394A9C46F}"/>
            </a:ext>
          </a:extLst>
        </xdr:cNvPr>
        <xdr:cNvSpPr txBox="1"/>
      </xdr:nvSpPr>
      <xdr:spPr>
        <a:xfrm>
          <a:off x="22199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721" name="楕円 720">
          <a:extLst>
            <a:ext uri="{FF2B5EF4-FFF2-40B4-BE49-F238E27FC236}">
              <a16:creationId xmlns:a16="http://schemas.microsoft.com/office/drawing/2014/main" id="{2A4380D1-DCAB-499C-9490-8702C11C7708}"/>
            </a:ext>
          </a:extLst>
        </xdr:cNvPr>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8382</xdr:rowOff>
    </xdr:to>
    <xdr:cxnSp macro="">
      <xdr:nvCxnSpPr>
        <xdr:cNvPr id="722" name="直線コネクタ 721">
          <a:extLst>
            <a:ext uri="{FF2B5EF4-FFF2-40B4-BE49-F238E27FC236}">
              <a16:creationId xmlns:a16="http://schemas.microsoft.com/office/drawing/2014/main" id="{3E51E582-147B-43FE-A68C-FAE0347190CD}"/>
            </a:ext>
          </a:extLst>
        </xdr:cNvPr>
        <xdr:cNvCxnSpPr/>
      </xdr:nvCxnSpPr>
      <xdr:spPr>
        <a:xfrm>
          <a:off x="21323300" y="1458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723" name="楕円 722">
          <a:extLst>
            <a:ext uri="{FF2B5EF4-FFF2-40B4-BE49-F238E27FC236}">
              <a16:creationId xmlns:a16="http://schemas.microsoft.com/office/drawing/2014/main" id="{B7B7B4DD-E5DA-44EB-8EB0-4BC365B42353}"/>
            </a:ext>
          </a:extLst>
        </xdr:cNvPr>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xdr:rowOff>
    </xdr:from>
    <xdr:to>
      <xdr:col>111</xdr:col>
      <xdr:colOff>177800</xdr:colOff>
      <xdr:row>85</xdr:row>
      <xdr:rowOff>8382</xdr:rowOff>
    </xdr:to>
    <xdr:cxnSp macro="">
      <xdr:nvCxnSpPr>
        <xdr:cNvPr id="724" name="直線コネクタ 723">
          <a:extLst>
            <a:ext uri="{FF2B5EF4-FFF2-40B4-BE49-F238E27FC236}">
              <a16:creationId xmlns:a16="http://schemas.microsoft.com/office/drawing/2014/main" id="{D23712F0-9697-4857-8C62-9FAA8DD515D0}"/>
            </a:ext>
          </a:extLst>
        </xdr:cNvPr>
        <xdr:cNvCxnSpPr/>
      </xdr:nvCxnSpPr>
      <xdr:spPr>
        <a:xfrm>
          <a:off x="20434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725" name="楕円 724">
          <a:extLst>
            <a:ext uri="{FF2B5EF4-FFF2-40B4-BE49-F238E27FC236}">
              <a16:creationId xmlns:a16="http://schemas.microsoft.com/office/drawing/2014/main" id="{5E684D51-F770-477F-B892-1CEC8B91101A}"/>
            </a:ext>
          </a:extLst>
        </xdr:cNvPr>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8382</xdr:rowOff>
    </xdr:to>
    <xdr:cxnSp macro="">
      <xdr:nvCxnSpPr>
        <xdr:cNvPr id="726" name="直線コネクタ 725">
          <a:extLst>
            <a:ext uri="{FF2B5EF4-FFF2-40B4-BE49-F238E27FC236}">
              <a16:creationId xmlns:a16="http://schemas.microsoft.com/office/drawing/2014/main" id="{27C13E6D-7C60-47A9-AE29-94791C1EA485}"/>
            </a:ext>
          </a:extLst>
        </xdr:cNvPr>
        <xdr:cNvCxnSpPr/>
      </xdr:nvCxnSpPr>
      <xdr:spPr>
        <a:xfrm>
          <a:off x="19545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27" name="楕円 726">
          <a:extLst>
            <a:ext uri="{FF2B5EF4-FFF2-40B4-BE49-F238E27FC236}">
              <a16:creationId xmlns:a16="http://schemas.microsoft.com/office/drawing/2014/main" id="{EC6128E8-5446-4614-A4DF-58431AD8D77E}"/>
            </a:ext>
          </a:extLst>
        </xdr:cNvPr>
        <xdr:cNvSpPr/>
      </xdr:nvSpPr>
      <xdr:spPr>
        <a:xfrm>
          <a:off x="18605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170687</xdr:rowOff>
    </xdr:from>
    <xdr:to>
      <xdr:col>102</xdr:col>
      <xdr:colOff>114300</xdr:colOff>
      <xdr:row>85</xdr:row>
      <xdr:rowOff>3811</xdr:rowOff>
    </xdr:to>
    <xdr:cxnSp macro="">
      <xdr:nvCxnSpPr>
        <xdr:cNvPr id="728" name="直線コネクタ 727">
          <a:extLst>
            <a:ext uri="{FF2B5EF4-FFF2-40B4-BE49-F238E27FC236}">
              <a16:creationId xmlns:a16="http://schemas.microsoft.com/office/drawing/2014/main" id="{F73BFDDE-FAA6-4D41-8CDD-CC5D83DFBC99}"/>
            </a:ext>
          </a:extLst>
        </xdr:cNvPr>
        <xdr:cNvCxnSpPr/>
      </xdr:nvCxnSpPr>
      <xdr:spPr>
        <a:xfrm>
          <a:off x="18656300" y="14572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729" name="n_1aveValue【児童館】&#10;一人当たり面積">
          <a:extLst>
            <a:ext uri="{FF2B5EF4-FFF2-40B4-BE49-F238E27FC236}">
              <a16:creationId xmlns:a16="http://schemas.microsoft.com/office/drawing/2014/main" id="{1AD2CA54-1EDB-495C-9966-6B2D105F9C35}"/>
            </a:ext>
          </a:extLst>
        </xdr:cNvPr>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20845</xdr:rowOff>
    </xdr:from>
    <xdr:ext cx="469744" cy="259045"/>
    <xdr:sp macro="" textlink="">
      <xdr:nvSpPr>
        <xdr:cNvPr id="730" name="n_2aveValue【児童館】&#10;一人当たり面積">
          <a:extLst>
            <a:ext uri="{FF2B5EF4-FFF2-40B4-BE49-F238E27FC236}">
              <a16:creationId xmlns:a16="http://schemas.microsoft.com/office/drawing/2014/main" id="{EFBE0B51-0BAB-4DF3-AE89-36AB1AD122BF}"/>
            </a:ext>
          </a:extLst>
        </xdr:cNvPr>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39133</xdr:rowOff>
    </xdr:from>
    <xdr:ext cx="469744" cy="259045"/>
    <xdr:sp macro="" textlink="">
      <xdr:nvSpPr>
        <xdr:cNvPr id="731" name="n_3aveValue【児童館】&#10;一人当たり面積">
          <a:extLst>
            <a:ext uri="{FF2B5EF4-FFF2-40B4-BE49-F238E27FC236}">
              <a16:creationId xmlns:a16="http://schemas.microsoft.com/office/drawing/2014/main" id="{2B8F69C4-7401-41FA-83B3-DB4CEDCC76F9}"/>
            </a:ext>
          </a:extLst>
        </xdr:cNvPr>
        <xdr:cNvSpPr txBox="1"/>
      </xdr:nvSpPr>
      <xdr:spPr>
        <a:xfrm>
          <a:off x="19310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732" name="n_4aveValue【児童館】&#10;一人当たり面積">
          <a:extLst>
            <a:ext uri="{FF2B5EF4-FFF2-40B4-BE49-F238E27FC236}">
              <a16:creationId xmlns:a16="http://schemas.microsoft.com/office/drawing/2014/main" id="{C3A452DF-E501-4761-9563-2EB1F5FFC2AC}"/>
            </a:ext>
          </a:extLst>
        </xdr:cNvPr>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733" name="n_1mainValue【児童館】&#10;一人当たり面積">
          <a:extLst>
            <a:ext uri="{FF2B5EF4-FFF2-40B4-BE49-F238E27FC236}">
              <a16:creationId xmlns:a16="http://schemas.microsoft.com/office/drawing/2014/main" id="{22057592-A837-476F-8BDE-1707142BCF90}"/>
            </a:ext>
          </a:extLst>
        </xdr:cNvPr>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734" name="n_2mainValue【児童館】&#10;一人当たり面積">
          <a:extLst>
            <a:ext uri="{FF2B5EF4-FFF2-40B4-BE49-F238E27FC236}">
              <a16:creationId xmlns:a16="http://schemas.microsoft.com/office/drawing/2014/main" id="{1300040C-C602-4467-AD21-40E6EAF0E5E6}"/>
            </a:ext>
          </a:extLst>
        </xdr:cNvPr>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735" name="n_3mainValue【児童館】&#10;一人当たり面積">
          <a:extLst>
            <a:ext uri="{FF2B5EF4-FFF2-40B4-BE49-F238E27FC236}">
              <a16:creationId xmlns:a16="http://schemas.microsoft.com/office/drawing/2014/main" id="{8EC87566-7A83-488F-AD0F-C183CF1414B8}"/>
            </a:ext>
          </a:extLst>
        </xdr:cNvPr>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736" name="n_4mainValue【児童館】&#10;一人当たり面積">
          <a:extLst>
            <a:ext uri="{FF2B5EF4-FFF2-40B4-BE49-F238E27FC236}">
              <a16:creationId xmlns:a16="http://schemas.microsoft.com/office/drawing/2014/main" id="{18C1C869-AABA-4C1E-8627-5911A5A22BF1}"/>
            </a:ext>
          </a:extLst>
        </xdr:cNvPr>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895420B9-4E4C-4902-991B-893B2E0621F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6D18C87E-8A72-416E-8D26-188E303AED9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2C6AB50-F907-408E-AA35-DEB1A9DA1F1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D7331965-5BCB-4ADE-8417-48E083A0A1B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9EF596DD-1BE3-42EB-9CE2-FAE237B9F22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1D58044D-8058-4FE5-907C-6642342A6F5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C59C0B50-087D-4C07-83D3-DFF91C5E18C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6CCB50FD-29BE-4AC6-9AC0-86207058ACE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8B094F6C-5E99-48A0-B082-6EF1763CC21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A3C12CBF-0D5B-4980-BCB1-8752BC38E33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5EB69495-E79C-443F-89A2-4E867258BFE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a:extLst>
            <a:ext uri="{FF2B5EF4-FFF2-40B4-BE49-F238E27FC236}">
              <a16:creationId xmlns:a16="http://schemas.microsoft.com/office/drawing/2014/main" id="{B34BA0BE-3EB0-41D4-814C-B622131FF20A}"/>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a:extLst>
            <a:ext uri="{FF2B5EF4-FFF2-40B4-BE49-F238E27FC236}">
              <a16:creationId xmlns:a16="http://schemas.microsoft.com/office/drawing/2014/main" id="{5E5A4424-569D-40D8-8158-31F598BA7D33}"/>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a:extLst>
            <a:ext uri="{FF2B5EF4-FFF2-40B4-BE49-F238E27FC236}">
              <a16:creationId xmlns:a16="http://schemas.microsoft.com/office/drawing/2014/main" id="{3B7B9D4D-0428-452C-85E4-0EC8E8C88E12}"/>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a:extLst>
            <a:ext uri="{FF2B5EF4-FFF2-40B4-BE49-F238E27FC236}">
              <a16:creationId xmlns:a16="http://schemas.microsoft.com/office/drawing/2014/main" id="{301D7A23-81D9-454F-B9E5-82A27C2019AF}"/>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a:extLst>
            <a:ext uri="{FF2B5EF4-FFF2-40B4-BE49-F238E27FC236}">
              <a16:creationId xmlns:a16="http://schemas.microsoft.com/office/drawing/2014/main" id="{FAC05B7E-76FA-4165-ADDB-E94A8A49C9E3}"/>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a:extLst>
            <a:ext uri="{FF2B5EF4-FFF2-40B4-BE49-F238E27FC236}">
              <a16:creationId xmlns:a16="http://schemas.microsoft.com/office/drawing/2014/main" id="{CCDDC9DB-487E-4BD7-A669-F029F24F7E2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a:extLst>
            <a:ext uri="{FF2B5EF4-FFF2-40B4-BE49-F238E27FC236}">
              <a16:creationId xmlns:a16="http://schemas.microsoft.com/office/drawing/2014/main" id="{33503B29-5B5F-4388-9135-48DC56D95C2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a:extLst>
            <a:ext uri="{FF2B5EF4-FFF2-40B4-BE49-F238E27FC236}">
              <a16:creationId xmlns:a16="http://schemas.microsoft.com/office/drawing/2014/main" id="{1C2FADD8-E1C0-4471-8548-184A60C06301}"/>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BFADFF68-E06F-4980-8A51-3C51292AB55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C49BD5ED-0B0A-44C0-870D-D8B8077B894D}"/>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C07BA400-63E1-4457-BFF4-9CAE93712D8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759" name="直線コネクタ 758">
          <a:extLst>
            <a:ext uri="{FF2B5EF4-FFF2-40B4-BE49-F238E27FC236}">
              <a16:creationId xmlns:a16="http://schemas.microsoft.com/office/drawing/2014/main" id="{61FF2D1A-226B-4D61-BC67-CB8E16548D85}"/>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0" name="【公民館】&#10;有形固定資産減価償却率最小値テキスト">
          <a:extLst>
            <a:ext uri="{FF2B5EF4-FFF2-40B4-BE49-F238E27FC236}">
              <a16:creationId xmlns:a16="http://schemas.microsoft.com/office/drawing/2014/main" id="{0063189B-E163-4C27-B935-2DF7588A597E}"/>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a:extLst>
            <a:ext uri="{FF2B5EF4-FFF2-40B4-BE49-F238E27FC236}">
              <a16:creationId xmlns:a16="http://schemas.microsoft.com/office/drawing/2014/main" id="{FEA29DAB-3641-49CE-BC33-8D8338DD6794}"/>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762" name="【公民館】&#10;有形固定資産減価償却率最大値テキスト">
          <a:extLst>
            <a:ext uri="{FF2B5EF4-FFF2-40B4-BE49-F238E27FC236}">
              <a16:creationId xmlns:a16="http://schemas.microsoft.com/office/drawing/2014/main" id="{3812B07E-7FDA-421F-8247-505523AB4F5D}"/>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763" name="直線コネクタ 762">
          <a:extLst>
            <a:ext uri="{FF2B5EF4-FFF2-40B4-BE49-F238E27FC236}">
              <a16:creationId xmlns:a16="http://schemas.microsoft.com/office/drawing/2014/main" id="{97818F82-37CF-4AB7-A253-ED8A2D698392}"/>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764" name="【公民館】&#10;有形固定資産減価償却率平均値テキスト">
          <a:extLst>
            <a:ext uri="{FF2B5EF4-FFF2-40B4-BE49-F238E27FC236}">
              <a16:creationId xmlns:a16="http://schemas.microsoft.com/office/drawing/2014/main" id="{7D2D31BB-781D-4337-9156-A02783283E78}"/>
            </a:ext>
          </a:extLst>
        </xdr:cNvPr>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765" name="フローチャート: 判断 764">
          <a:extLst>
            <a:ext uri="{FF2B5EF4-FFF2-40B4-BE49-F238E27FC236}">
              <a16:creationId xmlns:a16="http://schemas.microsoft.com/office/drawing/2014/main" id="{E67345A6-6182-404A-8858-4035A94FCE9D}"/>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766" name="フローチャート: 判断 765">
          <a:extLst>
            <a:ext uri="{FF2B5EF4-FFF2-40B4-BE49-F238E27FC236}">
              <a16:creationId xmlns:a16="http://schemas.microsoft.com/office/drawing/2014/main" id="{F58E4719-9882-4602-B28D-AF2E43D8F887}"/>
            </a:ext>
          </a:extLst>
        </xdr:cNvPr>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767" name="フローチャート: 判断 766">
          <a:extLst>
            <a:ext uri="{FF2B5EF4-FFF2-40B4-BE49-F238E27FC236}">
              <a16:creationId xmlns:a16="http://schemas.microsoft.com/office/drawing/2014/main" id="{78A6F179-E4D6-407C-A9EE-0A2A556FE087}"/>
            </a:ext>
          </a:extLst>
        </xdr:cNvPr>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768" name="フローチャート: 判断 767">
          <a:extLst>
            <a:ext uri="{FF2B5EF4-FFF2-40B4-BE49-F238E27FC236}">
              <a16:creationId xmlns:a16="http://schemas.microsoft.com/office/drawing/2014/main" id="{82D7C398-66FB-45EB-98F8-626C92691A75}"/>
            </a:ext>
          </a:extLst>
        </xdr:cNvPr>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769" name="フローチャート: 判断 768">
          <a:extLst>
            <a:ext uri="{FF2B5EF4-FFF2-40B4-BE49-F238E27FC236}">
              <a16:creationId xmlns:a16="http://schemas.microsoft.com/office/drawing/2014/main" id="{7A54A010-5801-4021-8D62-DA1CF3B0F3AB}"/>
            </a:ext>
          </a:extLst>
        </xdr:cNvPr>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D3E90B7A-4631-4056-A12E-9BC14D57D29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299EDF1-7242-43F9-8AA5-15BB8035610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D23E74AF-E817-4AF7-8C55-F4ABB594447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527A1BA-63B5-4F47-B4F1-AB3B66660F9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860A16-5FD2-4A28-A1F3-112278BABD6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775" name="楕円 774">
          <a:extLst>
            <a:ext uri="{FF2B5EF4-FFF2-40B4-BE49-F238E27FC236}">
              <a16:creationId xmlns:a16="http://schemas.microsoft.com/office/drawing/2014/main" id="{DB283AB0-181D-4241-9B31-E371A7927863}"/>
            </a:ext>
          </a:extLst>
        </xdr:cNvPr>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161307</xdr:rowOff>
    </xdr:from>
    <xdr:ext cx="405111" cy="259045"/>
    <xdr:sp macro="" textlink="">
      <xdr:nvSpPr>
        <xdr:cNvPr id="776" name="【公民館】&#10;有形固定資産減価償却率該当値テキスト">
          <a:extLst>
            <a:ext uri="{FF2B5EF4-FFF2-40B4-BE49-F238E27FC236}">
              <a16:creationId xmlns:a16="http://schemas.microsoft.com/office/drawing/2014/main" id="{A4B53D2B-C7D5-40F9-80D8-153F1BE8C32B}"/>
            </a:ext>
          </a:extLst>
        </xdr:cNvPr>
        <xdr:cNvSpPr txBox="1"/>
      </xdr:nvSpPr>
      <xdr:spPr>
        <a:xfrm>
          <a:off x="16357600" y="1730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162561</xdr:rowOff>
    </xdr:from>
    <xdr:to>
      <xdr:col>81</xdr:col>
      <xdr:colOff>101600</xdr:colOff>
      <xdr:row>101</xdr:row>
      <xdr:rowOff>92711</xdr:rowOff>
    </xdr:to>
    <xdr:sp macro="" textlink="">
      <xdr:nvSpPr>
        <xdr:cNvPr id="777" name="楕円 776">
          <a:extLst>
            <a:ext uri="{FF2B5EF4-FFF2-40B4-BE49-F238E27FC236}">
              <a16:creationId xmlns:a16="http://schemas.microsoft.com/office/drawing/2014/main" id="{99FE04B9-79FB-42DE-98D1-79A1B829C640}"/>
            </a:ext>
          </a:extLst>
        </xdr:cNvPr>
        <xdr:cNvSpPr/>
      </xdr:nvSpPr>
      <xdr:spPr>
        <a:xfrm>
          <a:off x="15430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41911</xdr:rowOff>
    </xdr:from>
    <xdr:to>
      <xdr:col>85</xdr:col>
      <xdr:colOff>127000</xdr:colOff>
      <xdr:row>101</xdr:row>
      <xdr:rowOff>87630</xdr:rowOff>
    </xdr:to>
    <xdr:cxnSp macro="">
      <xdr:nvCxnSpPr>
        <xdr:cNvPr id="778" name="直線コネクタ 777">
          <a:extLst>
            <a:ext uri="{FF2B5EF4-FFF2-40B4-BE49-F238E27FC236}">
              <a16:creationId xmlns:a16="http://schemas.microsoft.com/office/drawing/2014/main" id="{962D1FFC-6592-4F92-816F-23D6ED6CAC41}"/>
            </a:ext>
          </a:extLst>
        </xdr:cNvPr>
        <xdr:cNvCxnSpPr/>
      </xdr:nvCxnSpPr>
      <xdr:spPr>
        <a:xfrm>
          <a:off x="15481300" y="17358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116839</xdr:rowOff>
    </xdr:from>
    <xdr:to>
      <xdr:col>76</xdr:col>
      <xdr:colOff>165100</xdr:colOff>
      <xdr:row>101</xdr:row>
      <xdr:rowOff>46989</xdr:rowOff>
    </xdr:to>
    <xdr:sp macro="" textlink="">
      <xdr:nvSpPr>
        <xdr:cNvPr id="779" name="楕円 778">
          <a:extLst>
            <a:ext uri="{FF2B5EF4-FFF2-40B4-BE49-F238E27FC236}">
              <a16:creationId xmlns:a16="http://schemas.microsoft.com/office/drawing/2014/main" id="{2860162B-49F6-4BA3-B7A6-D9B7CBA91F9B}"/>
            </a:ext>
          </a:extLst>
        </xdr:cNvPr>
        <xdr:cNvSpPr/>
      </xdr:nvSpPr>
      <xdr:spPr>
        <a:xfrm>
          <a:off x="14541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167639</xdr:rowOff>
    </xdr:from>
    <xdr:to>
      <xdr:col>81</xdr:col>
      <xdr:colOff>50800</xdr:colOff>
      <xdr:row>101</xdr:row>
      <xdr:rowOff>41911</xdr:rowOff>
    </xdr:to>
    <xdr:cxnSp macro="">
      <xdr:nvCxnSpPr>
        <xdr:cNvPr id="780" name="直線コネクタ 779">
          <a:extLst>
            <a:ext uri="{FF2B5EF4-FFF2-40B4-BE49-F238E27FC236}">
              <a16:creationId xmlns:a16="http://schemas.microsoft.com/office/drawing/2014/main" id="{CD329E03-4801-45FB-ADAC-AB06086B2DE3}"/>
            </a:ext>
          </a:extLst>
        </xdr:cNvPr>
        <xdr:cNvCxnSpPr/>
      </xdr:nvCxnSpPr>
      <xdr:spPr>
        <a:xfrm>
          <a:off x="14592300" y="17312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71120</xdr:rowOff>
    </xdr:from>
    <xdr:to>
      <xdr:col>72</xdr:col>
      <xdr:colOff>38100</xdr:colOff>
      <xdr:row>101</xdr:row>
      <xdr:rowOff>1270</xdr:rowOff>
    </xdr:to>
    <xdr:sp macro="" textlink="">
      <xdr:nvSpPr>
        <xdr:cNvPr id="781" name="楕円 780">
          <a:extLst>
            <a:ext uri="{FF2B5EF4-FFF2-40B4-BE49-F238E27FC236}">
              <a16:creationId xmlns:a16="http://schemas.microsoft.com/office/drawing/2014/main" id="{CE5B75E1-2079-4126-A381-EF60A7062590}"/>
            </a:ext>
          </a:extLst>
        </xdr:cNvPr>
        <xdr:cNvSpPr/>
      </xdr:nvSpPr>
      <xdr:spPr>
        <a:xfrm>
          <a:off x="13652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121920</xdr:rowOff>
    </xdr:from>
    <xdr:to>
      <xdr:col>76</xdr:col>
      <xdr:colOff>114300</xdr:colOff>
      <xdr:row>100</xdr:row>
      <xdr:rowOff>167639</xdr:rowOff>
    </xdr:to>
    <xdr:cxnSp macro="">
      <xdr:nvCxnSpPr>
        <xdr:cNvPr id="782" name="直線コネクタ 781">
          <a:extLst>
            <a:ext uri="{FF2B5EF4-FFF2-40B4-BE49-F238E27FC236}">
              <a16:creationId xmlns:a16="http://schemas.microsoft.com/office/drawing/2014/main" id="{2C81153A-7BF6-4965-9188-5FAFE140D050}"/>
            </a:ext>
          </a:extLst>
        </xdr:cNvPr>
        <xdr:cNvCxnSpPr/>
      </xdr:nvCxnSpPr>
      <xdr:spPr>
        <a:xfrm>
          <a:off x="13703300" y="17266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116839</xdr:rowOff>
    </xdr:from>
    <xdr:to>
      <xdr:col>67</xdr:col>
      <xdr:colOff>101600</xdr:colOff>
      <xdr:row>103</xdr:row>
      <xdr:rowOff>46989</xdr:rowOff>
    </xdr:to>
    <xdr:sp macro="" textlink="">
      <xdr:nvSpPr>
        <xdr:cNvPr id="783" name="楕円 782">
          <a:extLst>
            <a:ext uri="{FF2B5EF4-FFF2-40B4-BE49-F238E27FC236}">
              <a16:creationId xmlns:a16="http://schemas.microsoft.com/office/drawing/2014/main" id="{3F68DA86-E34E-4CDF-BF02-B93517710067}"/>
            </a:ext>
          </a:extLst>
        </xdr:cNvPr>
        <xdr:cNvSpPr/>
      </xdr:nvSpPr>
      <xdr:spPr>
        <a:xfrm>
          <a:off x="12763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121920</xdr:rowOff>
    </xdr:from>
    <xdr:to>
      <xdr:col>71</xdr:col>
      <xdr:colOff>177800</xdr:colOff>
      <xdr:row>102</xdr:row>
      <xdr:rowOff>167639</xdr:rowOff>
    </xdr:to>
    <xdr:cxnSp macro="">
      <xdr:nvCxnSpPr>
        <xdr:cNvPr id="784" name="直線コネクタ 783">
          <a:extLst>
            <a:ext uri="{FF2B5EF4-FFF2-40B4-BE49-F238E27FC236}">
              <a16:creationId xmlns:a16="http://schemas.microsoft.com/office/drawing/2014/main" id="{3768DEFA-3F8B-4CA1-B0BF-BCA0D4C65514}"/>
            </a:ext>
          </a:extLst>
        </xdr:cNvPr>
        <xdr:cNvCxnSpPr/>
      </xdr:nvCxnSpPr>
      <xdr:spPr>
        <a:xfrm flipV="1">
          <a:off x="12814300" y="17266920"/>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38116</xdr:rowOff>
    </xdr:from>
    <xdr:ext cx="405111" cy="259045"/>
    <xdr:sp macro="" textlink="">
      <xdr:nvSpPr>
        <xdr:cNvPr id="785" name="n_1aveValue【公民館】&#10;有形固定資産減価償却率">
          <a:extLst>
            <a:ext uri="{FF2B5EF4-FFF2-40B4-BE49-F238E27FC236}">
              <a16:creationId xmlns:a16="http://schemas.microsoft.com/office/drawing/2014/main" id="{0965423F-3722-4D98-8C44-A40CFEC52094}"/>
            </a:ext>
          </a:extLst>
        </xdr:cNvPr>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161562</xdr:rowOff>
    </xdr:from>
    <xdr:ext cx="405111" cy="259045"/>
    <xdr:sp macro="" textlink="">
      <xdr:nvSpPr>
        <xdr:cNvPr id="786" name="n_2aveValue【公民館】&#10;有形固定資産減価償却率">
          <a:extLst>
            <a:ext uri="{FF2B5EF4-FFF2-40B4-BE49-F238E27FC236}">
              <a16:creationId xmlns:a16="http://schemas.microsoft.com/office/drawing/2014/main" id="{BFD4C52D-26AE-4669-9930-B05275F42C4A}"/>
            </a:ext>
          </a:extLst>
        </xdr:cNvPr>
        <xdr:cNvSpPr txBox="1"/>
      </xdr:nvSpPr>
      <xdr:spPr>
        <a:xfrm>
          <a:off x="14389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65549</xdr:rowOff>
    </xdr:from>
    <xdr:ext cx="405111" cy="259045"/>
    <xdr:sp macro="" textlink="">
      <xdr:nvSpPr>
        <xdr:cNvPr id="787" name="n_3aveValue【公民館】&#10;有形固定資産減価償却率">
          <a:extLst>
            <a:ext uri="{FF2B5EF4-FFF2-40B4-BE49-F238E27FC236}">
              <a16:creationId xmlns:a16="http://schemas.microsoft.com/office/drawing/2014/main" id="{0513E3FA-92F2-4969-86BD-999A99B55E98}"/>
            </a:ext>
          </a:extLst>
        </xdr:cNvPr>
        <xdr:cNvSpPr txBox="1"/>
      </xdr:nvSpPr>
      <xdr:spPr>
        <a:xfrm>
          <a:off x="13500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111269</xdr:rowOff>
    </xdr:from>
    <xdr:ext cx="405111" cy="259045"/>
    <xdr:sp macro="" textlink="">
      <xdr:nvSpPr>
        <xdr:cNvPr id="788" name="n_4aveValue【公民館】&#10;有形固定資産減価償却率">
          <a:extLst>
            <a:ext uri="{FF2B5EF4-FFF2-40B4-BE49-F238E27FC236}">
              <a16:creationId xmlns:a16="http://schemas.microsoft.com/office/drawing/2014/main" id="{DDB359C7-8699-4EB5-9174-0487FF957AE7}"/>
            </a:ext>
          </a:extLst>
        </xdr:cNvPr>
        <xdr:cNvSpPr txBox="1"/>
      </xdr:nvSpPr>
      <xdr:spPr>
        <a:xfrm>
          <a:off x="12611744" y="1794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109238</xdr:rowOff>
    </xdr:from>
    <xdr:ext cx="405111" cy="259045"/>
    <xdr:sp macro="" textlink="">
      <xdr:nvSpPr>
        <xdr:cNvPr id="789" name="n_1mainValue【公民館】&#10;有形固定資産減価償却率">
          <a:extLst>
            <a:ext uri="{FF2B5EF4-FFF2-40B4-BE49-F238E27FC236}">
              <a16:creationId xmlns:a16="http://schemas.microsoft.com/office/drawing/2014/main" id="{DE2A88FA-67FC-46D6-BAF1-69A1BA9DF9B8}"/>
            </a:ext>
          </a:extLst>
        </xdr:cNvPr>
        <xdr:cNvSpPr txBox="1"/>
      </xdr:nvSpPr>
      <xdr:spPr>
        <a:xfrm>
          <a:off x="152660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63516</xdr:rowOff>
    </xdr:from>
    <xdr:ext cx="405111" cy="259045"/>
    <xdr:sp macro="" textlink="">
      <xdr:nvSpPr>
        <xdr:cNvPr id="790" name="n_2mainValue【公民館】&#10;有形固定資産減価償却率">
          <a:extLst>
            <a:ext uri="{FF2B5EF4-FFF2-40B4-BE49-F238E27FC236}">
              <a16:creationId xmlns:a16="http://schemas.microsoft.com/office/drawing/2014/main" id="{1BA4CE20-08A6-4EB8-B6E6-C252893E5AAD}"/>
            </a:ext>
          </a:extLst>
        </xdr:cNvPr>
        <xdr:cNvSpPr txBox="1"/>
      </xdr:nvSpPr>
      <xdr:spPr>
        <a:xfrm>
          <a:off x="143897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17797</xdr:rowOff>
    </xdr:from>
    <xdr:ext cx="405111" cy="259045"/>
    <xdr:sp macro="" textlink="">
      <xdr:nvSpPr>
        <xdr:cNvPr id="791" name="n_3mainValue【公民館】&#10;有形固定資産減価償却率">
          <a:extLst>
            <a:ext uri="{FF2B5EF4-FFF2-40B4-BE49-F238E27FC236}">
              <a16:creationId xmlns:a16="http://schemas.microsoft.com/office/drawing/2014/main" id="{F487DE2E-52F8-4E66-91E6-EE3F3CAF5ADE}"/>
            </a:ext>
          </a:extLst>
        </xdr:cNvPr>
        <xdr:cNvSpPr txBox="1"/>
      </xdr:nvSpPr>
      <xdr:spPr>
        <a:xfrm>
          <a:off x="13500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63516</xdr:rowOff>
    </xdr:from>
    <xdr:ext cx="405111" cy="259045"/>
    <xdr:sp macro="" textlink="">
      <xdr:nvSpPr>
        <xdr:cNvPr id="792" name="n_4mainValue【公民館】&#10;有形固定資産減価償却率">
          <a:extLst>
            <a:ext uri="{FF2B5EF4-FFF2-40B4-BE49-F238E27FC236}">
              <a16:creationId xmlns:a16="http://schemas.microsoft.com/office/drawing/2014/main" id="{2AC7E8D9-517C-47FA-BE27-59D9F5512D49}"/>
            </a:ext>
          </a:extLst>
        </xdr:cNvPr>
        <xdr:cNvSpPr txBox="1"/>
      </xdr:nvSpPr>
      <xdr:spPr>
        <a:xfrm>
          <a:off x="12611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33FE27BF-624F-4873-A5A8-3E8405E448D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58835467-7DD5-4ED8-AFA0-83929628FBF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CF368416-D43E-4AC8-A772-DA8FFC93243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C0E3A376-9D96-4A7F-981B-092BB67E076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C4272FF3-9C78-4EE2-AD9E-81C1E8DCCD7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BEB09731-9548-4736-9575-D846DAD35C1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8B8D6E0F-A137-4785-99BD-D3680C30A89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D56D67F4-3ED9-4FDA-AA19-8A177EF5D17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168C111D-2EC1-4FA9-9BF0-763561D4FB6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A22AF002-8C7F-479B-B864-FE7E2AFAA9B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F7C1B665-3462-4C6F-9DAB-CA58CE98152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EAF58769-DB0A-4AD8-A5BD-9EC6F094365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CCEF8C1F-FD50-4CA6-8DE0-7ABB4F5BED4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8D4CC242-2041-4B7D-9B32-895F9F40FB2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1F79CC9-4176-4A71-BED6-19F31C3B180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1466D4B5-39DB-4234-A120-7C36CBE4B6C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8215ADB5-0C80-4D46-83AD-E63B18AFBB1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CAA26F82-FD3F-4FD2-B895-FC40E178911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687F7A89-1E3C-4CB8-A494-98E1E2CE020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B4FF0985-70F0-4357-A3BF-C669E7D2CE6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2D83F8E5-8660-4ACE-BAD9-91884293CC0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DF2E0FB6-807A-4458-A1F1-85FAF8A892E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6D3E2829-524E-4E30-9DF4-CEF25734B5D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9822D096-BB4B-4956-B8AE-28D75FF4B24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5E8CB556-B88D-42E5-8FEF-4E5CDB784A6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818" name="直線コネクタ 817">
          <a:extLst>
            <a:ext uri="{FF2B5EF4-FFF2-40B4-BE49-F238E27FC236}">
              <a16:creationId xmlns:a16="http://schemas.microsoft.com/office/drawing/2014/main" id="{C4D8F83D-895A-4370-A10C-BA37B5CEA8D4}"/>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9" name="【公民館】&#10;一人当たり面積最小値テキスト">
          <a:extLst>
            <a:ext uri="{FF2B5EF4-FFF2-40B4-BE49-F238E27FC236}">
              <a16:creationId xmlns:a16="http://schemas.microsoft.com/office/drawing/2014/main" id="{7DEE581D-D690-4707-9A05-0047CDCB8DC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0" name="直線コネクタ 819">
          <a:extLst>
            <a:ext uri="{FF2B5EF4-FFF2-40B4-BE49-F238E27FC236}">
              <a16:creationId xmlns:a16="http://schemas.microsoft.com/office/drawing/2014/main" id="{A3BC39A2-35C0-4326-A57E-560C5D942847}"/>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821" name="【公民館】&#10;一人当たり面積最大値テキスト">
          <a:extLst>
            <a:ext uri="{FF2B5EF4-FFF2-40B4-BE49-F238E27FC236}">
              <a16:creationId xmlns:a16="http://schemas.microsoft.com/office/drawing/2014/main" id="{12E144AF-94B8-4985-B404-5E321C5D9881}"/>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822" name="直線コネクタ 821">
          <a:extLst>
            <a:ext uri="{FF2B5EF4-FFF2-40B4-BE49-F238E27FC236}">
              <a16:creationId xmlns:a16="http://schemas.microsoft.com/office/drawing/2014/main" id="{2059F879-8C3D-4623-8BC7-C76C93AC0FA4}"/>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823" name="【公民館】&#10;一人当たり面積平均値テキスト">
          <a:extLst>
            <a:ext uri="{FF2B5EF4-FFF2-40B4-BE49-F238E27FC236}">
              <a16:creationId xmlns:a16="http://schemas.microsoft.com/office/drawing/2014/main" id="{C0BEC370-0507-49A0-BD07-66A4A64EBDC9}"/>
            </a:ext>
          </a:extLst>
        </xdr:cNvPr>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824" name="フローチャート: 判断 823">
          <a:extLst>
            <a:ext uri="{FF2B5EF4-FFF2-40B4-BE49-F238E27FC236}">
              <a16:creationId xmlns:a16="http://schemas.microsoft.com/office/drawing/2014/main" id="{812F1654-0AEC-4A88-AEC6-B2EAAD7030D2}"/>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825" name="フローチャート: 判断 824">
          <a:extLst>
            <a:ext uri="{FF2B5EF4-FFF2-40B4-BE49-F238E27FC236}">
              <a16:creationId xmlns:a16="http://schemas.microsoft.com/office/drawing/2014/main" id="{FF3857CD-916E-4848-BA3F-3488A49FE56B}"/>
            </a:ext>
          </a:extLst>
        </xdr:cNvPr>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826" name="フローチャート: 判断 825">
          <a:extLst>
            <a:ext uri="{FF2B5EF4-FFF2-40B4-BE49-F238E27FC236}">
              <a16:creationId xmlns:a16="http://schemas.microsoft.com/office/drawing/2014/main" id="{754422A5-86E2-40AD-A0BF-25A6129E76C5}"/>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827" name="フローチャート: 判断 826">
          <a:extLst>
            <a:ext uri="{FF2B5EF4-FFF2-40B4-BE49-F238E27FC236}">
              <a16:creationId xmlns:a16="http://schemas.microsoft.com/office/drawing/2014/main" id="{56058F52-A008-4075-A780-2A2202BE1C38}"/>
            </a:ext>
          </a:extLst>
        </xdr:cNvPr>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828" name="フローチャート: 判断 827">
          <a:extLst>
            <a:ext uri="{FF2B5EF4-FFF2-40B4-BE49-F238E27FC236}">
              <a16:creationId xmlns:a16="http://schemas.microsoft.com/office/drawing/2014/main" id="{8AA62A07-C7B3-4625-979D-068F31BB1733}"/>
            </a:ext>
          </a:extLst>
        </xdr:cNvPr>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9547EF2E-93D0-4374-980C-DE9D6C140C1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B1409625-A4C8-4599-BEB5-F7525F6C5BD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B1A9EBB-E1E4-4DC6-94AE-228888D47F5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3621A02F-5879-49C8-BA25-81E3B87587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E05C3E14-82CE-4E17-9DFB-E65A5AB6E86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76019</xdr:rowOff>
    </xdr:from>
    <xdr:to>
      <xdr:col>116</xdr:col>
      <xdr:colOff>114300</xdr:colOff>
      <xdr:row>109</xdr:row>
      <xdr:rowOff>6169</xdr:rowOff>
    </xdr:to>
    <xdr:sp macro="" textlink="">
      <xdr:nvSpPr>
        <xdr:cNvPr id="834" name="楕円 833">
          <a:extLst>
            <a:ext uri="{FF2B5EF4-FFF2-40B4-BE49-F238E27FC236}">
              <a16:creationId xmlns:a16="http://schemas.microsoft.com/office/drawing/2014/main" id="{D8DE987B-1135-4875-B233-71FB89B3D494}"/>
            </a:ext>
          </a:extLst>
        </xdr:cNvPr>
        <xdr:cNvSpPr/>
      </xdr:nvSpPr>
      <xdr:spPr>
        <a:xfrm>
          <a:off x="221107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162396</xdr:rowOff>
    </xdr:from>
    <xdr:ext cx="469744" cy="259045"/>
    <xdr:sp macro="" textlink="">
      <xdr:nvSpPr>
        <xdr:cNvPr id="835" name="【公民館】&#10;一人当たり面積該当値テキスト">
          <a:extLst>
            <a:ext uri="{FF2B5EF4-FFF2-40B4-BE49-F238E27FC236}">
              <a16:creationId xmlns:a16="http://schemas.microsoft.com/office/drawing/2014/main" id="{410F337A-B5E0-4103-81FD-6DA44F74BA13}"/>
            </a:ext>
          </a:extLst>
        </xdr:cNvPr>
        <xdr:cNvSpPr txBox="1"/>
      </xdr:nvSpPr>
      <xdr:spPr>
        <a:xfrm>
          <a:off x="22199600" y="185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76019</xdr:rowOff>
    </xdr:from>
    <xdr:to>
      <xdr:col>112</xdr:col>
      <xdr:colOff>38100</xdr:colOff>
      <xdr:row>109</xdr:row>
      <xdr:rowOff>6169</xdr:rowOff>
    </xdr:to>
    <xdr:sp macro="" textlink="">
      <xdr:nvSpPr>
        <xdr:cNvPr id="836" name="楕円 835">
          <a:extLst>
            <a:ext uri="{FF2B5EF4-FFF2-40B4-BE49-F238E27FC236}">
              <a16:creationId xmlns:a16="http://schemas.microsoft.com/office/drawing/2014/main" id="{2EF8C73C-6ABB-4D17-B069-239F77207CE6}"/>
            </a:ext>
          </a:extLst>
        </xdr:cNvPr>
        <xdr:cNvSpPr/>
      </xdr:nvSpPr>
      <xdr:spPr>
        <a:xfrm>
          <a:off x="21272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126819</xdr:rowOff>
    </xdr:from>
    <xdr:to>
      <xdr:col>116</xdr:col>
      <xdr:colOff>63500</xdr:colOff>
      <xdr:row>108</xdr:row>
      <xdr:rowOff>126819</xdr:rowOff>
    </xdr:to>
    <xdr:cxnSp macro="">
      <xdr:nvCxnSpPr>
        <xdr:cNvPr id="837" name="直線コネクタ 836">
          <a:extLst>
            <a:ext uri="{FF2B5EF4-FFF2-40B4-BE49-F238E27FC236}">
              <a16:creationId xmlns:a16="http://schemas.microsoft.com/office/drawing/2014/main" id="{F9826CE6-1389-4847-B380-43D8FA0EC5A0}"/>
            </a:ext>
          </a:extLst>
        </xdr:cNvPr>
        <xdr:cNvCxnSpPr/>
      </xdr:nvCxnSpPr>
      <xdr:spPr>
        <a:xfrm>
          <a:off x="21323300" y="186434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74386</xdr:rowOff>
    </xdr:from>
    <xdr:to>
      <xdr:col>107</xdr:col>
      <xdr:colOff>101600</xdr:colOff>
      <xdr:row>109</xdr:row>
      <xdr:rowOff>4536</xdr:rowOff>
    </xdr:to>
    <xdr:sp macro="" textlink="">
      <xdr:nvSpPr>
        <xdr:cNvPr id="838" name="楕円 837">
          <a:extLst>
            <a:ext uri="{FF2B5EF4-FFF2-40B4-BE49-F238E27FC236}">
              <a16:creationId xmlns:a16="http://schemas.microsoft.com/office/drawing/2014/main" id="{8699845E-2975-4CB7-9920-08A55F423820}"/>
            </a:ext>
          </a:extLst>
        </xdr:cNvPr>
        <xdr:cNvSpPr/>
      </xdr:nvSpPr>
      <xdr:spPr>
        <a:xfrm>
          <a:off x="20383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125186</xdr:rowOff>
    </xdr:from>
    <xdr:to>
      <xdr:col>111</xdr:col>
      <xdr:colOff>177800</xdr:colOff>
      <xdr:row>108</xdr:row>
      <xdr:rowOff>126819</xdr:rowOff>
    </xdr:to>
    <xdr:cxnSp macro="">
      <xdr:nvCxnSpPr>
        <xdr:cNvPr id="839" name="直線コネクタ 838">
          <a:extLst>
            <a:ext uri="{FF2B5EF4-FFF2-40B4-BE49-F238E27FC236}">
              <a16:creationId xmlns:a16="http://schemas.microsoft.com/office/drawing/2014/main" id="{D7171504-F141-46EB-8E16-FC02EA4F10F1}"/>
            </a:ext>
          </a:extLst>
        </xdr:cNvPr>
        <xdr:cNvCxnSpPr/>
      </xdr:nvCxnSpPr>
      <xdr:spPr>
        <a:xfrm>
          <a:off x="20434300" y="1864178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74386</xdr:rowOff>
    </xdr:from>
    <xdr:to>
      <xdr:col>102</xdr:col>
      <xdr:colOff>165100</xdr:colOff>
      <xdr:row>109</xdr:row>
      <xdr:rowOff>4536</xdr:rowOff>
    </xdr:to>
    <xdr:sp macro="" textlink="">
      <xdr:nvSpPr>
        <xdr:cNvPr id="840" name="楕円 839">
          <a:extLst>
            <a:ext uri="{FF2B5EF4-FFF2-40B4-BE49-F238E27FC236}">
              <a16:creationId xmlns:a16="http://schemas.microsoft.com/office/drawing/2014/main" id="{C1C32391-B91B-4748-A94D-58E1F05EB347}"/>
            </a:ext>
          </a:extLst>
        </xdr:cNvPr>
        <xdr:cNvSpPr/>
      </xdr:nvSpPr>
      <xdr:spPr>
        <a:xfrm>
          <a:off x="19494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125186</xdr:rowOff>
    </xdr:from>
    <xdr:to>
      <xdr:col>107</xdr:col>
      <xdr:colOff>50800</xdr:colOff>
      <xdr:row>108</xdr:row>
      <xdr:rowOff>125186</xdr:rowOff>
    </xdr:to>
    <xdr:cxnSp macro="">
      <xdr:nvCxnSpPr>
        <xdr:cNvPr id="841" name="直線コネクタ 840">
          <a:extLst>
            <a:ext uri="{FF2B5EF4-FFF2-40B4-BE49-F238E27FC236}">
              <a16:creationId xmlns:a16="http://schemas.microsoft.com/office/drawing/2014/main" id="{66005E2B-B5B9-447B-AA5F-B7A41D53193D}"/>
            </a:ext>
          </a:extLst>
        </xdr:cNvPr>
        <xdr:cNvCxnSpPr/>
      </xdr:nvCxnSpPr>
      <xdr:spPr>
        <a:xfrm>
          <a:off x="19545300" y="1864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72752</xdr:rowOff>
    </xdr:from>
    <xdr:to>
      <xdr:col>98</xdr:col>
      <xdr:colOff>38100</xdr:colOff>
      <xdr:row>109</xdr:row>
      <xdr:rowOff>2902</xdr:rowOff>
    </xdr:to>
    <xdr:sp macro="" textlink="">
      <xdr:nvSpPr>
        <xdr:cNvPr id="842" name="楕円 841">
          <a:extLst>
            <a:ext uri="{FF2B5EF4-FFF2-40B4-BE49-F238E27FC236}">
              <a16:creationId xmlns:a16="http://schemas.microsoft.com/office/drawing/2014/main" id="{8B6BF86E-6039-41F2-93C3-CE0815B1F576}"/>
            </a:ext>
          </a:extLst>
        </xdr:cNvPr>
        <xdr:cNvSpPr/>
      </xdr:nvSpPr>
      <xdr:spPr>
        <a:xfrm>
          <a:off x="186055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123552</xdr:rowOff>
    </xdr:from>
    <xdr:to>
      <xdr:col>102</xdr:col>
      <xdr:colOff>114300</xdr:colOff>
      <xdr:row>108</xdr:row>
      <xdr:rowOff>125186</xdr:rowOff>
    </xdr:to>
    <xdr:cxnSp macro="">
      <xdr:nvCxnSpPr>
        <xdr:cNvPr id="843" name="直線コネクタ 842">
          <a:extLst>
            <a:ext uri="{FF2B5EF4-FFF2-40B4-BE49-F238E27FC236}">
              <a16:creationId xmlns:a16="http://schemas.microsoft.com/office/drawing/2014/main" id="{A677B89A-0BFD-4A6F-A50A-FBC0D6A0EB3F}"/>
            </a:ext>
          </a:extLst>
        </xdr:cNvPr>
        <xdr:cNvCxnSpPr/>
      </xdr:nvCxnSpPr>
      <xdr:spPr>
        <a:xfrm>
          <a:off x="18656300" y="1864015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844" name="n_1aveValue【公民館】&#10;一人当たり面積">
          <a:extLst>
            <a:ext uri="{FF2B5EF4-FFF2-40B4-BE49-F238E27FC236}">
              <a16:creationId xmlns:a16="http://schemas.microsoft.com/office/drawing/2014/main" id="{59A2DD5E-9C3F-4C0D-80A8-5C50E65F137B}"/>
            </a:ext>
          </a:extLst>
        </xdr:cNvPr>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845" name="n_2aveValue【公民館】&#10;一人当たり面積">
          <a:extLst>
            <a:ext uri="{FF2B5EF4-FFF2-40B4-BE49-F238E27FC236}">
              <a16:creationId xmlns:a16="http://schemas.microsoft.com/office/drawing/2014/main" id="{F9CD3729-A232-4679-9A18-CE9B422DD539}"/>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846" name="n_3aveValue【公民館】&#10;一人当たり面積">
          <a:extLst>
            <a:ext uri="{FF2B5EF4-FFF2-40B4-BE49-F238E27FC236}">
              <a16:creationId xmlns:a16="http://schemas.microsoft.com/office/drawing/2014/main" id="{F781B0D3-71C0-456D-AE02-70B25D93BF51}"/>
            </a:ext>
          </a:extLst>
        </xdr:cNvPr>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847" name="n_4aveValue【公民館】&#10;一人当たり面積">
          <a:extLst>
            <a:ext uri="{FF2B5EF4-FFF2-40B4-BE49-F238E27FC236}">
              <a16:creationId xmlns:a16="http://schemas.microsoft.com/office/drawing/2014/main" id="{88ECF19A-C7ED-49E6-BBED-08BE6A690FBE}"/>
            </a:ext>
          </a:extLst>
        </xdr:cNvPr>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168746</xdr:rowOff>
    </xdr:from>
    <xdr:ext cx="469744" cy="259045"/>
    <xdr:sp macro="" textlink="">
      <xdr:nvSpPr>
        <xdr:cNvPr id="848" name="n_1mainValue【公民館】&#10;一人当たり面積">
          <a:extLst>
            <a:ext uri="{FF2B5EF4-FFF2-40B4-BE49-F238E27FC236}">
              <a16:creationId xmlns:a16="http://schemas.microsoft.com/office/drawing/2014/main" id="{9A8B1199-CE59-4FA8-A7AE-348DA15B2CE2}"/>
            </a:ext>
          </a:extLst>
        </xdr:cNvPr>
        <xdr:cNvSpPr txBox="1"/>
      </xdr:nvSpPr>
      <xdr:spPr>
        <a:xfrm>
          <a:off x="21075727" y="1868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167113</xdr:rowOff>
    </xdr:from>
    <xdr:ext cx="469744" cy="259045"/>
    <xdr:sp macro="" textlink="">
      <xdr:nvSpPr>
        <xdr:cNvPr id="849" name="n_2mainValue【公民館】&#10;一人当たり面積">
          <a:extLst>
            <a:ext uri="{FF2B5EF4-FFF2-40B4-BE49-F238E27FC236}">
              <a16:creationId xmlns:a16="http://schemas.microsoft.com/office/drawing/2014/main" id="{62F36267-6B13-4616-8484-FE9B8496108F}"/>
            </a:ext>
          </a:extLst>
        </xdr:cNvPr>
        <xdr:cNvSpPr txBox="1"/>
      </xdr:nvSpPr>
      <xdr:spPr>
        <a:xfrm>
          <a:off x="20199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167113</xdr:rowOff>
    </xdr:from>
    <xdr:ext cx="469744" cy="259045"/>
    <xdr:sp macro="" textlink="">
      <xdr:nvSpPr>
        <xdr:cNvPr id="850" name="n_3mainValue【公民館】&#10;一人当たり面積">
          <a:extLst>
            <a:ext uri="{FF2B5EF4-FFF2-40B4-BE49-F238E27FC236}">
              <a16:creationId xmlns:a16="http://schemas.microsoft.com/office/drawing/2014/main" id="{B92442D3-96C2-417E-9601-015F672A782F}"/>
            </a:ext>
          </a:extLst>
        </xdr:cNvPr>
        <xdr:cNvSpPr txBox="1"/>
      </xdr:nvSpPr>
      <xdr:spPr>
        <a:xfrm>
          <a:off x="19310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165479</xdr:rowOff>
    </xdr:from>
    <xdr:ext cx="469744" cy="259045"/>
    <xdr:sp macro="" textlink="">
      <xdr:nvSpPr>
        <xdr:cNvPr id="851" name="n_4mainValue【公民館】&#10;一人当たり面積">
          <a:extLst>
            <a:ext uri="{FF2B5EF4-FFF2-40B4-BE49-F238E27FC236}">
              <a16:creationId xmlns:a16="http://schemas.microsoft.com/office/drawing/2014/main" id="{AEA516D4-967B-4A93-9882-737FC37E8F91}"/>
            </a:ext>
          </a:extLst>
        </xdr:cNvPr>
        <xdr:cNvSpPr txBox="1"/>
      </xdr:nvSpPr>
      <xdr:spPr>
        <a:xfrm>
          <a:off x="18421427" y="1868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EEA4582C-F92B-42B5-A6E2-9E969498DD6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9DADC73-B65C-449E-ACD4-893420C7460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3329B905-BA16-476E-B3AC-50225E51122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類似団体と比較して有形固定資産減価償却率が高い水準となっている施設はなく、ほとんどが低い水準もしくは同水準となっている。</a:t>
          </a:r>
        </a:p>
        <a:p>
          <a:r>
            <a:rPr kumimoji="1" lang="ja-JP" altLang="en-US" sz="1300">
              <a:latin typeface="ＭＳ Ｐゴシック" panose="020B0600070205080204" pitchFamily="50" charset="-128"/>
              <a:ea typeface="ＭＳ Ｐゴシック" panose="020B0600070205080204" pitchFamily="50" charset="-128"/>
            </a:rPr>
            <a:t>全体的に建築経過年数が短いことが要因となっている。ただし、学校施設については、本町の人口増加に伴う児童生徒の増加、特別支援学級の増加により、教室数が不足しつつあり、一人当たりの面積も低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08C7F38-E49C-4357-96B5-1E113FD3D5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0602FBB-195E-4D83-8967-21F13D00069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72FF252-5D80-48A8-8C4E-849FCCD09E5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6FB5748-9293-401A-8B41-EE364BCB8BE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4A268BA-40EF-4C38-A9F0-F9EB945E925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4E9B34-3082-4B28-95B5-A7C72AE5E0A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7A83B0-02DA-46E3-AA80-C89C080A575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CB21E4-D992-4C49-9E22-4C520225C1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96BE9F-F5DD-4ADF-9F4B-98177244033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B646432-1A8A-4479-8E2D-9D6A8BC219F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
19,991
5.18
13,311,167
13,014,875
111,283
4,283,811
8,470,009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85BF45E-F7FB-45D6-9367-F53F0D25E0E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B1584F-8068-486D-BC96-BF1B4DCD8E9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AA77689-5066-4888-A116-6094DDC2247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8598F5B-DA4C-4308-9407-2FE08E5633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058982-2717-44FC-8FE2-3865B6FC1E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1A167F6-9887-4FC8-8610-6C6A8C66E1A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5D6C4E5-F6A1-4FF7-B61E-49BC8A2996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23D48FB-53E1-4A6C-B71F-19B6FFE87FF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76B0FCA-A3C7-43DE-A388-B055168664A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A2014ED-4078-4E5F-A9AF-3EA6B3AA47D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EF7BDA-60B2-4A93-B77E-809C3D293B9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9685D0D-9CF0-410B-8FEC-45ACEBF5AB4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6154E1-1E03-4A17-AAB8-71FF8F905FE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C89DFDE-1163-4FE6-A432-4B46508D0BE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95C2E25-9461-40FC-9263-12AD7ACAF51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13A8A46-0393-40C1-B260-B87A8E5468C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14BC47-9D83-45FC-AD22-7319A700D6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5B74C24-D122-4568-8FC4-8399AB0BB7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87AE01-C74F-4C06-9564-2A34E8A597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BCEA1C1-0A0B-4F1C-BF32-015C20E0E1E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309B198-9AE2-4F16-80EF-E7FA42926D9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17DEABE-17EB-43B7-BC57-FA7F8F6A167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D738C70-A22A-483A-93E4-7E6A8835395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E8A8528-B192-443F-A0F4-F0CA2A32A2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1D5284F-4EC9-4602-A64A-51F5E327D41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B5D9087-8508-4834-9BEF-BB2F2D54A02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ADB8119-B129-4754-B0FA-A5773E6E71A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88EC390-FB19-4CAE-96B1-95E43288C2B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0BAB21-2B95-4A90-8D03-B394B402598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432F2BB-61B2-4D32-A607-984C17D453F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AD6ECE8-A33A-47D3-ACB8-7E4CF982694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2050237-7531-420C-8A7E-E13AEC1A6AB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0DB99A3-2815-473D-9297-E544C851B5D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E9E93F5-9EC8-4B52-B365-8A1408DEAF2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37F15EF-B714-4D6C-BF05-0C51D465121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A356904-207D-462D-8B19-DF2EB8F0649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AE432FD-2662-45CF-8739-657F86FE76B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C1CB510-4A97-4E69-87BD-77A6E487787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1A1AE51-8DFD-4CE8-98EE-6ED58655DDE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9177FFE-0CFE-4BA4-8E44-F5C77440DE1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9E45883-C8A4-45C4-9670-A8CB84236A5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003A970-F5E2-43DF-BE44-02C048AF931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1859212-EE14-4288-9BB2-19A9EF97D29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08D565A-FC94-47B3-B9A7-287170C1A4D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CB07BFB2-76DC-49ED-A2AF-684091AF641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936CB4B3-2A44-423F-9282-A0F978906B17}"/>
            </a:ext>
          </a:extLst>
        </xdr:cNvPr>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E6F243FD-65F3-4A21-9B8B-D3356AF24ACB}"/>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89A05BC9-0CF1-4C87-8C0F-46E7931E4025}"/>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a:extLst>
            <a:ext uri="{FF2B5EF4-FFF2-40B4-BE49-F238E27FC236}">
              <a16:creationId xmlns:a16="http://schemas.microsoft.com/office/drawing/2014/main" id="{9C065566-7EF0-4998-AA66-7D3552FFCC7A}"/>
            </a:ext>
          </a:extLst>
        </xdr:cNvPr>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a16="http://schemas.microsoft.com/office/drawing/2014/main" id="{C97E91D6-E332-4180-B930-66953BF755D8}"/>
            </a:ext>
          </a:extLst>
        </xdr:cNvPr>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74312</xdr:rowOff>
    </xdr:from>
    <xdr:ext cx="405111" cy="259045"/>
    <xdr:sp macro="" textlink="">
      <xdr:nvSpPr>
        <xdr:cNvPr id="62" name="【図書館】&#10;有形固定資産減価償却率平均値テキスト">
          <a:extLst>
            <a:ext uri="{FF2B5EF4-FFF2-40B4-BE49-F238E27FC236}">
              <a16:creationId xmlns:a16="http://schemas.microsoft.com/office/drawing/2014/main" id="{B99FB91A-1023-4D5C-B54D-5BE3744A22A7}"/>
            </a:ext>
          </a:extLst>
        </xdr:cNvPr>
        <xdr:cNvSpPr txBox="1"/>
      </xdr:nvSpPr>
      <xdr:spPr>
        <a:xfrm>
          <a:off x="467360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FCA7DD4F-0846-4E8E-9784-534E3FA5B0ED}"/>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C6003F40-683D-46CC-82F3-65CF0FD5859F}"/>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080D8CB0-1515-46E8-A9E3-606281F23C81}"/>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14627169-AB59-4685-8681-1CAB38C429C0}"/>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a:extLst>
            <a:ext uri="{FF2B5EF4-FFF2-40B4-BE49-F238E27FC236}">
              <a16:creationId xmlns:a16="http://schemas.microsoft.com/office/drawing/2014/main" id="{0A5B2D29-0BB8-43E2-A5AC-2CCAFD946D6D}"/>
            </a:ext>
          </a:extLst>
        </xdr:cNvPr>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A5FFB7B-56F8-4092-8FDC-CA96E5B13FE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19A171D-0D66-44C0-8D4E-DE7168F4F41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592E989-4CCE-4EDF-9687-E90AD1DC2D3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A5F9808-F3C2-43B5-8D17-5047D4E18EF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45F297A-ED20-4A03-A8A0-FAABF5660DB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3" name="楕円 72">
          <a:extLst>
            <a:ext uri="{FF2B5EF4-FFF2-40B4-BE49-F238E27FC236}">
              <a16:creationId xmlns:a16="http://schemas.microsoft.com/office/drawing/2014/main" id="{C5AF9A5A-2589-481E-9B5F-AD2672D9E980}"/>
            </a:ext>
          </a:extLst>
        </xdr:cNvPr>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4" name="【図書館】&#10;有形固定資産減価償却率該当値テキスト">
          <a:extLst>
            <a:ext uri="{FF2B5EF4-FFF2-40B4-BE49-F238E27FC236}">
              <a16:creationId xmlns:a16="http://schemas.microsoft.com/office/drawing/2014/main" id="{F5FED420-3AFD-4B50-9883-4FDE8E772AA1}"/>
            </a:ext>
          </a:extLst>
        </xdr:cNvPr>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158750</xdr:rowOff>
    </xdr:from>
    <xdr:to>
      <xdr:col>20</xdr:col>
      <xdr:colOff>38100</xdr:colOff>
      <xdr:row>36</xdr:row>
      <xdr:rowOff>88900</xdr:rowOff>
    </xdr:to>
    <xdr:sp macro="" textlink="">
      <xdr:nvSpPr>
        <xdr:cNvPr id="75" name="楕円 74">
          <a:extLst>
            <a:ext uri="{FF2B5EF4-FFF2-40B4-BE49-F238E27FC236}">
              <a16:creationId xmlns:a16="http://schemas.microsoft.com/office/drawing/2014/main" id="{89E86633-CFE6-4B1D-8390-999BCD1AE846}"/>
            </a:ext>
          </a:extLst>
        </xdr:cNvPr>
        <xdr:cNvSpPr/>
      </xdr:nvSpPr>
      <xdr:spPr>
        <a:xfrm>
          <a:off x="3746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38100</xdr:rowOff>
    </xdr:from>
    <xdr:to>
      <xdr:col>24</xdr:col>
      <xdr:colOff>63500</xdr:colOff>
      <xdr:row>36</xdr:row>
      <xdr:rowOff>76200</xdr:rowOff>
    </xdr:to>
    <xdr:cxnSp macro="">
      <xdr:nvCxnSpPr>
        <xdr:cNvPr id="76" name="直線コネクタ 75">
          <a:extLst>
            <a:ext uri="{FF2B5EF4-FFF2-40B4-BE49-F238E27FC236}">
              <a16:creationId xmlns:a16="http://schemas.microsoft.com/office/drawing/2014/main" id="{217272B3-28A5-4593-A1A1-D47C7D7B094C}"/>
            </a:ext>
          </a:extLst>
        </xdr:cNvPr>
        <xdr:cNvCxnSpPr/>
      </xdr:nvCxnSpPr>
      <xdr:spPr>
        <a:xfrm>
          <a:off x="3797300" y="621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120650</xdr:rowOff>
    </xdr:from>
    <xdr:to>
      <xdr:col>15</xdr:col>
      <xdr:colOff>101600</xdr:colOff>
      <xdr:row>36</xdr:row>
      <xdr:rowOff>50800</xdr:rowOff>
    </xdr:to>
    <xdr:sp macro="" textlink="">
      <xdr:nvSpPr>
        <xdr:cNvPr id="77" name="楕円 76">
          <a:extLst>
            <a:ext uri="{FF2B5EF4-FFF2-40B4-BE49-F238E27FC236}">
              <a16:creationId xmlns:a16="http://schemas.microsoft.com/office/drawing/2014/main" id="{AFFF07DD-232C-4D62-8050-3BA51238EDCC}"/>
            </a:ext>
          </a:extLst>
        </xdr:cNvPr>
        <xdr:cNvSpPr/>
      </xdr:nvSpPr>
      <xdr:spPr>
        <a:xfrm>
          <a:off x="2857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0</xdr:rowOff>
    </xdr:from>
    <xdr:to>
      <xdr:col>19</xdr:col>
      <xdr:colOff>177800</xdr:colOff>
      <xdr:row>36</xdr:row>
      <xdr:rowOff>38100</xdr:rowOff>
    </xdr:to>
    <xdr:cxnSp macro="">
      <xdr:nvCxnSpPr>
        <xdr:cNvPr id="78" name="直線コネクタ 77">
          <a:extLst>
            <a:ext uri="{FF2B5EF4-FFF2-40B4-BE49-F238E27FC236}">
              <a16:creationId xmlns:a16="http://schemas.microsoft.com/office/drawing/2014/main" id="{FBAC9A2F-DBDB-4512-9B8E-96F814287F8D}"/>
            </a:ext>
          </a:extLst>
        </xdr:cNvPr>
        <xdr:cNvCxnSpPr/>
      </xdr:nvCxnSpPr>
      <xdr:spPr>
        <a:xfrm>
          <a:off x="2908300" y="617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82550</xdr:rowOff>
    </xdr:from>
    <xdr:to>
      <xdr:col>10</xdr:col>
      <xdr:colOff>165100</xdr:colOff>
      <xdr:row>36</xdr:row>
      <xdr:rowOff>12700</xdr:rowOff>
    </xdr:to>
    <xdr:sp macro="" textlink="">
      <xdr:nvSpPr>
        <xdr:cNvPr id="79" name="楕円 78">
          <a:extLst>
            <a:ext uri="{FF2B5EF4-FFF2-40B4-BE49-F238E27FC236}">
              <a16:creationId xmlns:a16="http://schemas.microsoft.com/office/drawing/2014/main" id="{2AD5C462-FFDB-404C-BE73-69F4B3B8ADEC}"/>
            </a:ext>
          </a:extLst>
        </xdr:cNvPr>
        <xdr:cNvSpPr/>
      </xdr:nvSpPr>
      <xdr:spPr>
        <a:xfrm>
          <a:off x="1968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133350</xdr:rowOff>
    </xdr:from>
    <xdr:to>
      <xdr:col>15</xdr:col>
      <xdr:colOff>50800</xdr:colOff>
      <xdr:row>36</xdr:row>
      <xdr:rowOff>0</xdr:rowOff>
    </xdr:to>
    <xdr:cxnSp macro="">
      <xdr:nvCxnSpPr>
        <xdr:cNvPr id="80" name="直線コネクタ 79">
          <a:extLst>
            <a:ext uri="{FF2B5EF4-FFF2-40B4-BE49-F238E27FC236}">
              <a16:creationId xmlns:a16="http://schemas.microsoft.com/office/drawing/2014/main" id="{CBF4E580-1C13-41DA-B4E2-0F825D18CFE0}"/>
            </a:ext>
          </a:extLst>
        </xdr:cNvPr>
        <xdr:cNvCxnSpPr/>
      </xdr:nvCxnSpPr>
      <xdr:spPr>
        <a:xfrm>
          <a:off x="2019300" y="613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63500</xdr:rowOff>
    </xdr:from>
    <xdr:to>
      <xdr:col>6</xdr:col>
      <xdr:colOff>38100</xdr:colOff>
      <xdr:row>37</xdr:row>
      <xdr:rowOff>165100</xdr:rowOff>
    </xdr:to>
    <xdr:sp macro="" textlink="">
      <xdr:nvSpPr>
        <xdr:cNvPr id="81" name="楕円 80">
          <a:extLst>
            <a:ext uri="{FF2B5EF4-FFF2-40B4-BE49-F238E27FC236}">
              <a16:creationId xmlns:a16="http://schemas.microsoft.com/office/drawing/2014/main" id="{9A014ADB-2C9C-49D4-A63D-16D971AD440C}"/>
            </a:ext>
          </a:extLst>
        </xdr:cNvPr>
        <xdr:cNvSpPr/>
      </xdr:nvSpPr>
      <xdr:spPr>
        <a:xfrm>
          <a:off x="1079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133350</xdr:rowOff>
    </xdr:from>
    <xdr:to>
      <xdr:col>10</xdr:col>
      <xdr:colOff>114300</xdr:colOff>
      <xdr:row>37</xdr:row>
      <xdr:rowOff>114300</xdr:rowOff>
    </xdr:to>
    <xdr:cxnSp macro="">
      <xdr:nvCxnSpPr>
        <xdr:cNvPr id="82" name="直線コネクタ 81">
          <a:extLst>
            <a:ext uri="{FF2B5EF4-FFF2-40B4-BE49-F238E27FC236}">
              <a16:creationId xmlns:a16="http://schemas.microsoft.com/office/drawing/2014/main" id="{3588287B-C7CD-4D37-98D8-F0B1B4770692}"/>
            </a:ext>
          </a:extLst>
        </xdr:cNvPr>
        <xdr:cNvCxnSpPr/>
      </xdr:nvCxnSpPr>
      <xdr:spPr>
        <a:xfrm flipV="1">
          <a:off x="1130300" y="61341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26D4AA84-3020-4638-968A-F6561A760CDD}"/>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70502</xdr:rowOff>
    </xdr:from>
    <xdr:ext cx="405111" cy="259045"/>
    <xdr:sp macro="" textlink="">
      <xdr:nvSpPr>
        <xdr:cNvPr id="84" name="n_2aveValue【図書館】&#10;有形固定資産減価償却率">
          <a:extLst>
            <a:ext uri="{FF2B5EF4-FFF2-40B4-BE49-F238E27FC236}">
              <a16:creationId xmlns:a16="http://schemas.microsoft.com/office/drawing/2014/main" id="{F388B69F-2B6C-4DBE-8F2C-E3D75D2992A0}"/>
            </a:ext>
          </a:extLst>
        </xdr:cNvPr>
        <xdr:cNvSpPr txBox="1"/>
      </xdr:nvSpPr>
      <xdr:spPr>
        <a:xfrm>
          <a:off x="27057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40022</xdr:rowOff>
    </xdr:from>
    <xdr:ext cx="405111" cy="259045"/>
    <xdr:sp macro="" textlink="">
      <xdr:nvSpPr>
        <xdr:cNvPr id="85" name="n_3aveValue【図書館】&#10;有形固定資産減価償却率">
          <a:extLst>
            <a:ext uri="{FF2B5EF4-FFF2-40B4-BE49-F238E27FC236}">
              <a16:creationId xmlns:a16="http://schemas.microsoft.com/office/drawing/2014/main" id="{63A93B96-D7EC-48A8-9769-40554A5BD3AE}"/>
            </a:ext>
          </a:extLst>
        </xdr:cNvPr>
        <xdr:cNvSpPr txBox="1"/>
      </xdr:nvSpPr>
      <xdr:spPr>
        <a:xfrm>
          <a:off x="18167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59707</xdr:rowOff>
    </xdr:from>
    <xdr:ext cx="405111" cy="259045"/>
    <xdr:sp macro="" textlink="">
      <xdr:nvSpPr>
        <xdr:cNvPr id="86" name="n_4aveValue【図書館】&#10;有形固定資産減価償却率">
          <a:extLst>
            <a:ext uri="{FF2B5EF4-FFF2-40B4-BE49-F238E27FC236}">
              <a16:creationId xmlns:a16="http://schemas.microsoft.com/office/drawing/2014/main" id="{BE2408C3-37D4-43DF-8668-E566D3DC4D7B}"/>
            </a:ext>
          </a:extLst>
        </xdr:cNvPr>
        <xdr:cNvSpPr txBox="1"/>
      </xdr:nvSpPr>
      <xdr:spPr>
        <a:xfrm>
          <a:off x="927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80027</xdr:rowOff>
    </xdr:from>
    <xdr:ext cx="405111" cy="259045"/>
    <xdr:sp macro="" textlink="">
      <xdr:nvSpPr>
        <xdr:cNvPr id="87" name="n_1mainValue【図書館】&#10;有形固定資産減価償却率">
          <a:extLst>
            <a:ext uri="{FF2B5EF4-FFF2-40B4-BE49-F238E27FC236}">
              <a16:creationId xmlns:a16="http://schemas.microsoft.com/office/drawing/2014/main" id="{AE1D13E4-3136-4C1E-BF6B-4119676DBFD2}"/>
            </a:ext>
          </a:extLst>
        </xdr:cNvPr>
        <xdr:cNvSpPr txBox="1"/>
      </xdr:nvSpPr>
      <xdr:spPr>
        <a:xfrm>
          <a:off x="3582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67327</xdr:rowOff>
    </xdr:from>
    <xdr:ext cx="405111" cy="259045"/>
    <xdr:sp macro="" textlink="">
      <xdr:nvSpPr>
        <xdr:cNvPr id="88" name="n_2mainValue【図書館】&#10;有形固定資産減価償却率">
          <a:extLst>
            <a:ext uri="{FF2B5EF4-FFF2-40B4-BE49-F238E27FC236}">
              <a16:creationId xmlns:a16="http://schemas.microsoft.com/office/drawing/2014/main" id="{67B42DC9-AA3B-4753-BEBE-93C2F6EA9E9F}"/>
            </a:ext>
          </a:extLst>
        </xdr:cNvPr>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29227</xdr:rowOff>
    </xdr:from>
    <xdr:ext cx="405111" cy="259045"/>
    <xdr:sp macro="" textlink="">
      <xdr:nvSpPr>
        <xdr:cNvPr id="89" name="n_3mainValue【図書館】&#10;有形固定資産減価償却率">
          <a:extLst>
            <a:ext uri="{FF2B5EF4-FFF2-40B4-BE49-F238E27FC236}">
              <a16:creationId xmlns:a16="http://schemas.microsoft.com/office/drawing/2014/main" id="{AE3F8B15-8EB4-4215-9509-CF41536B11AA}"/>
            </a:ext>
          </a:extLst>
        </xdr:cNvPr>
        <xdr:cNvSpPr txBox="1"/>
      </xdr:nvSpPr>
      <xdr:spPr>
        <a:xfrm>
          <a:off x="1816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156227</xdr:rowOff>
    </xdr:from>
    <xdr:ext cx="405111" cy="259045"/>
    <xdr:sp macro="" textlink="">
      <xdr:nvSpPr>
        <xdr:cNvPr id="90" name="n_4mainValue【図書館】&#10;有形固定資産減価償却率">
          <a:extLst>
            <a:ext uri="{FF2B5EF4-FFF2-40B4-BE49-F238E27FC236}">
              <a16:creationId xmlns:a16="http://schemas.microsoft.com/office/drawing/2014/main" id="{DDF08097-B0AC-4742-B2AE-4071C33F0813}"/>
            </a:ext>
          </a:extLst>
        </xdr:cNvPr>
        <xdr:cNvSpPr txBox="1"/>
      </xdr:nvSpPr>
      <xdr:spPr>
        <a:xfrm>
          <a:off x="927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699458B-19AA-4F1B-94E9-2E1E106A643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0623BCE-6267-4153-8A74-5BB302EB899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C6B5158-78F4-4B7D-B97D-2E6D0C542E8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8C1687D-BA61-487D-9F6F-0D3B9EE9C99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9155AE9-79E9-46F4-8C0E-2F257524C96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4FD5991-9260-4D47-9764-C626888D97E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DBCB483-FA66-41DA-B8F5-5AA6D638862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CC0F0DA-1FB1-41BA-B603-0EE9906967C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C582D573-731C-4177-B657-C5A9A144465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36C9C7A-3C98-4C65-9EEB-384455178DF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68D604FA-798A-49E4-9E42-61AEDC18289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93C95594-7C87-46A0-9631-33BAF1EA388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E68335C4-F606-4D95-B847-0690B987573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A9832042-740F-446D-AFA6-CE26618C0AD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200C26A6-DE8B-46B4-AC7D-5FFFAB10D7E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948456CA-C638-49E4-BE0D-09BA1720FC6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CC35C4B8-C2C5-4DF5-BEF1-9B4ED0B0EA8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FDD97200-1F5C-4198-91EA-2DDC7EF6CC7C}"/>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E3CDCB1-707D-4512-B7A4-D07B034DDE6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E830D979-7EBD-4FEA-9988-6A11D004FC3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E7098A99-A4DD-4010-A7BB-618128206E4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a:extLst>
            <a:ext uri="{FF2B5EF4-FFF2-40B4-BE49-F238E27FC236}">
              <a16:creationId xmlns:a16="http://schemas.microsoft.com/office/drawing/2014/main" id="{46726A76-C95F-4306-BF6C-3D07E4261A24}"/>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a:extLst>
            <a:ext uri="{FF2B5EF4-FFF2-40B4-BE49-F238E27FC236}">
              <a16:creationId xmlns:a16="http://schemas.microsoft.com/office/drawing/2014/main" id="{0502E5E2-44EE-433C-93BA-F10DFBD182FA}"/>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a:extLst>
            <a:ext uri="{FF2B5EF4-FFF2-40B4-BE49-F238E27FC236}">
              <a16:creationId xmlns:a16="http://schemas.microsoft.com/office/drawing/2014/main" id="{5FE7B1E9-AFB2-400E-B304-8888A94159F0}"/>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a:extLst>
            <a:ext uri="{FF2B5EF4-FFF2-40B4-BE49-F238E27FC236}">
              <a16:creationId xmlns:a16="http://schemas.microsoft.com/office/drawing/2014/main" id="{48C8A310-C216-4F09-BFA3-4B6ECCBB6CC1}"/>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a:extLst>
            <a:ext uri="{FF2B5EF4-FFF2-40B4-BE49-F238E27FC236}">
              <a16:creationId xmlns:a16="http://schemas.microsoft.com/office/drawing/2014/main" id="{CA8DA137-910E-4CCA-B831-885EFD7A0811}"/>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7" name="【図書館】&#10;一人当たり面積平均値テキスト">
          <a:extLst>
            <a:ext uri="{FF2B5EF4-FFF2-40B4-BE49-F238E27FC236}">
              <a16:creationId xmlns:a16="http://schemas.microsoft.com/office/drawing/2014/main" id="{E29DB422-D3D5-4ADF-8369-CD16514EFEB7}"/>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a:extLst>
            <a:ext uri="{FF2B5EF4-FFF2-40B4-BE49-F238E27FC236}">
              <a16:creationId xmlns:a16="http://schemas.microsoft.com/office/drawing/2014/main" id="{6A28DC96-1596-4895-BBEA-D6C0B660CE0B}"/>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9" name="フローチャート: 判断 118">
          <a:extLst>
            <a:ext uri="{FF2B5EF4-FFF2-40B4-BE49-F238E27FC236}">
              <a16:creationId xmlns:a16="http://schemas.microsoft.com/office/drawing/2014/main" id="{8F5008F5-EEAF-4A47-B4E2-E41D2B43A795}"/>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20" name="フローチャート: 判断 119">
          <a:extLst>
            <a:ext uri="{FF2B5EF4-FFF2-40B4-BE49-F238E27FC236}">
              <a16:creationId xmlns:a16="http://schemas.microsoft.com/office/drawing/2014/main" id="{6B15327A-62FF-47F2-BF03-3830BB04B5AD}"/>
            </a:ext>
          </a:extLst>
        </xdr:cNvPr>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21" name="フローチャート: 判断 120">
          <a:extLst>
            <a:ext uri="{FF2B5EF4-FFF2-40B4-BE49-F238E27FC236}">
              <a16:creationId xmlns:a16="http://schemas.microsoft.com/office/drawing/2014/main" id="{91C8441A-B981-4579-9501-1CC420A3FE4E}"/>
            </a:ext>
          </a:extLst>
        </xdr:cNvPr>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2" name="フローチャート: 判断 121">
          <a:extLst>
            <a:ext uri="{FF2B5EF4-FFF2-40B4-BE49-F238E27FC236}">
              <a16:creationId xmlns:a16="http://schemas.microsoft.com/office/drawing/2014/main" id="{D2663CBB-B8F6-4F14-8FEA-AB27593EB415}"/>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D5287A2-CE88-4856-A98F-250CB00AA9B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8858033-C88C-427C-ACDC-6B4147E2526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4F8FFBC-7D3C-48B3-A020-DA703E46C8A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C4B7B13-4E13-401C-9413-B27EA8DC6BA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A151519-457D-48F5-B2C1-4556FD5814E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66548</xdr:rowOff>
    </xdr:from>
    <xdr:to>
      <xdr:col>55</xdr:col>
      <xdr:colOff>50800</xdr:colOff>
      <xdr:row>40</xdr:row>
      <xdr:rowOff>168148</xdr:rowOff>
    </xdr:to>
    <xdr:sp macro="" textlink="">
      <xdr:nvSpPr>
        <xdr:cNvPr id="128" name="楕円 127">
          <a:extLst>
            <a:ext uri="{FF2B5EF4-FFF2-40B4-BE49-F238E27FC236}">
              <a16:creationId xmlns:a16="http://schemas.microsoft.com/office/drawing/2014/main" id="{EBA38E94-A2B3-4BC4-99CD-B429D50585B1}"/>
            </a:ext>
          </a:extLst>
        </xdr:cNvPr>
        <xdr:cNvSpPr/>
      </xdr:nvSpPr>
      <xdr:spPr>
        <a:xfrm>
          <a:off x="10426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44975</xdr:rowOff>
    </xdr:from>
    <xdr:ext cx="469744" cy="259045"/>
    <xdr:sp macro="" textlink="">
      <xdr:nvSpPr>
        <xdr:cNvPr id="129" name="【図書館】&#10;一人当たり面積該当値テキスト">
          <a:extLst>
            <a:ext uri="{FF2B5EF4-FFF2-40B4-BE49-F238E27FC236}">
              <a16:creationId xmlns:a16="http://schemas.microsoft.com/office/drawing/2014/main" id="{E0FDD547-B94F-4A97-84C2-878555FB720C}"/>
            </a:ext>
          </a:extLst>
        </xdr:cNvPr>
        <xdr:cNvSpPr txBox="1"/>
      </xdr:nvSpPr>
      <xdr:spPr>
        <a:xfrm>
          <a:off x="10515600"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66548</xdr:rowOff>
    </xdr:from>
    <xdr:to>
      <xdr:col>50</xdr:col>
      <xdr:colOff>165100</xdr:colOff>
      <xdr:row>40</xdr:row>
      <xdr:rowOff>168148</xdr:rowOff>
    </xdr:to>
    <xdr:sp macro="" textlink="">
      <xdr:nvSpPr>
        <xdr:cNvPr id="130" name="楕円 129">
          <a:extLst>
            <a:ext uri="{FF2B5EF4-FFF2-40B4-BE49-F238E27FC236}">
              <a16:creationId xmlns:a16="http://schemas.microsoft.com/office/drawing/2014/main" id="{6C073B3F-19F5-4B81-AF90-16504DCB47BD}"/>
            </a:ext>
          </a:extLst>
        </xdr:cNvPr>
        <xdr:cNvSpPr/>
      </xdr:nvSpPr>
      <xdr:spPr>
        <a:xfrm>
          <a:off x="9588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117348</xdr:rowOff>
    </xdr:from>
    <xdr:to>
      <xdr:col>55</xdr:col>
      <xdr:colOff>0</xdr:colOff>
      <xdr:row>40</xdr:row>
      <xdr:rowOff>117348</xdr:rowOff>
    </xdr:to>
    <xdr:cxnSp macro="">
      <xdr:nvCxnSpPr>
        <xdr:cNvPr id="131" name="直線コネクタ 130">
          <a:extLst>
            <a:ext uri="{FF2B5EF4-FFF2-40B4-BE49-F238E27FC236}">
              <a16:creationId xmlns:a16="http://schemas.microsoft.com/office/drawing/2014/main" id="{5DAA3CF0-4493-4313-8962-DBCFC5334CBF}"/>
            </a:ext>
          </a:extLst>
        </xdr:cNvPr>
        <xdr:cNvCxnSpPr/>
      </xdr:nvCxnSpPr>
      <xdr:spPr>
        <a:xfrm>
          <a:off x="9639300" y="697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32" name="楕円 131">
          <a:extLst>
            <a:ext uri="{FF2B5EF4-FFF2-40B4-BE49-F238E27FC236}">
              <a16:creationId xmlns:a16="http://schemas.microsoft.com/office/drawing/2014/main" id="{99856269-76C9-4BAD-9A4D-3C38257EEDDD}"/>
            </a:ext>
          </a:extLst>
        </xdr:cNvPr>
        <xdr:cNvSpPr/>
      </xdr:nvSpPr>
      <xdr:spPr>
        <a:xfrm>
          <a:off x="8699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117348</xdr:rowOff>
    </xdr:from>
    <xdr:to>
      <xdr:col>50</xdr:col>
      <xdr:colOff>114300</xdr:colOff>
      <xdr:row>40</xdr:row>
      <xdr:rowOff>117348</xdr:rowOff>
    </xdr:to>
    <xdr:cxnSp macro="">
      <xdr:nvCxnSpPr>
        <xdr:cNvPr id="133" name="直線コネクタ 132">
          <a:extLst>
            <a:ext uri="{FF2B5EF4-FFF2-40B4-BE49-F238E27FC236}">
              <a16:creationId xmlns:a16="http://schemas.microsoft.com/office/drawing/2014/main" id="{7D67F9FF-D907-4F18-ACA3-6B7CFC0D596F}"/>
            </a:ext>
          </a:extLst>
        </xdr:cNvPr>
        <xdr:cNvCxnSpPr/>
      </xdr:nvCxnSpPr>
      <xdr:spPr>
        <a:xfrm>
          <a:off x="8750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61976</xdr:rowOff>
    </xdr:from>
    <xdr:to>
      <xdr:col>41</xdr:col>
      <xdr:colOff>101600</xdr:colOff>
      <xdr:row>40</xdr:row>
      <xdr:rowOff>163576</xdr:rowOff>
    </xdr:to>
    <xdr:sp macro="" textlink="">
      <xdr:nvSpPr>
        <xdr:cNvPr id="134" name="楕円 133">
          <a:extLst>
            <a:ext uri="{FF2B5EF4-FFF2-40B4-BE49-F238E27FC236}">
              <a16:creationId xmlns:a16="http://schemas.microsoft.com/office/drawing/2014/main" id="{759AADE2-B980-46B1-AB7A-913232B2DF68}"/>
            </a:ext>
          </a:extLst>
        </xdr:cNvPr>
        <xdr:cNvSpPr/>
      </xdr:nvSpPr>
      <xdr:spPr>
        <a:xfrm>
          <a:off x="7810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112776</xdr:rowOff>
    </xdr:from>
    <xdr:to>
      <xdr:col>45</xdr:col>
      <xdr:colOff>177800</xdr:colOff>
      <xdr:row>40</xdr:row>
      <xdr:rowOff>117348</xdr:rowOff>
    </xdr:to>
    <xdr:cxnSp macro="">
      <xdr:nvCxnSpPr>
        <xdr:cNvPr id="135" name="直線コネクタ 134">
          <a:extLst>
            <a:ext uri="{FF2B5EF4-FFF2-40B4-BE49-F238E27FC236}">
              <a16:creationId xmlns:a16="http://schemas.microsoft.com/office/drawing/2014/main" id="{7906FCD6-85EE-45D4-BA7F-EA1A8B259B0E}"/>
            </a:ext>
          </a:extLst>
        </xdr:cNvPr>
        <xdr:cNvCxnSpPr/>
      </xdr:nvCxnSpPr>
      <xdr:spPr>
        <a:xfrm>
          <a:off x="7861300" y="697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57404</xdr:rowOff>
    </xdr:from>
    <xdr:to>
      <xdr:col>36</xdr:col>
      <xdr:colOff>165100</xdr:colOff>
      <xdr:row>40</xdr:row>
      <xdr:rowOff>159004</xdr:rowOff>
    </xdr:to>
    <xdr:sp macro="" textlink="">
      <xdr:nvSpPr>
        <xdr:cNvPr id="136" name="楕円 135">
          <a:extLst>
            <a:ext uri="{FF2B5EF4-FFF2-40B4-BE49-F238E27FC236}">
              <a16:creationId xmlns:a16="http://schemas.microsoft.com/office/drawing/2014/main" id="{65F218CC-8FB6-40DF-84D1-D367887450BB}"/>
            </a:ext>
          </a:extLst>
        </xdr:cNvPr>
        <xdr:cNvSpPr/>
      </xdr:nvSpPr>
      <xdr:spPr>
        <a:xfrm>
          <a:off x="6921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108204</xdr:rowOff>
    </xdr:from>
    <xdr:to>
      <xdr:col>41</xdr:col>
      <xdr:colOff>50800</xdr:colOff>
      <xdr:row>40</xdr:row>
      <xdr:rowOff>112776</xdr:rowOff>
    </xdr:to>
    <xdr:cxnSp macro="">
      <xdr:nvCxnSpPr>
        <xdr:cNvPr id="137" name="直線コネクタ 136">
          <a:extLst>
            <a:ext uri="{FF2B5EF4-FFF2-40B4-BE49-F238E27FC236}">
              <a16:creationId xmlns:a16="http://schemas.microsoft.com/office/drawing/2014/main" id="{51CE9795-94BB-46E1-9E3F-CAD68342B841}"/>
            </a:ext>
          </a:extLst>
        </xdr:cNvPr>
        <xdr:cNvCxnSpPr/>
      </xdr:nvCxnSpPr>
      <xdr:spPr>
        <a:xfrm>
          <a:off x="6972300" y="696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154957</xdr:rowOff>
    </xdr:from>
    <xdr:ext cx="469744" cy="259045"/>
    <xdr:sp macro="" textlink="">
      <xdr:nvSpPr>
        <xdr:cNvPr id="138" name="n_1aveValue【図書館】&#10;一人当たり面積">
          <a:extLst>
            <a:ext uri="{FF2B5EF4-FFF2-40B4-BE49-F238E27FC236}">
              <a16:creationId xmlns:a16="http://schemas.microsoft.com/office/drawing/2014/main" id="{0B572252-0086-4128-9B49-FF836614DD54}"/>
            </a:ext>
          </a:extLst>
        </xdr:cNvPr>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168673</xdr:rowOff>
    </xdr:from>
    <xdr:ext cx="469744" cy="259045"/>
    <xdr:sp macro="" textlink="">
      <xdr:nvSpPr>
        <xdr:cNvPr id="139" name="n_2aveValue【図書館】&#10;一人当たり面積">
          <a:extLst>
            <a:ext uri="{FF2B5EF4-FFF2-40B4-BE49-F238E27FC236}">
              <a16:creationId xmlns:a16="http://schemas.microsoft.com/office/drawing/2014/main" id="{D4CD8DDB-DD46-4C04-A727-814F2398651E}"/>
            </a:ext>
          </a:extLst>
        </xdr:cNvPr>
        <xdr:cNvSpPr txBox="1"/>
      </xdr:nvSpPr>
      <xdr:spPr>
        <a:xfrm>
          <a:off x="8515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20083</xdr:rowOff>
    </xdr:from>
    <xdr:ext cx="469744" cy="259045"/>
    <xdr:sp macro="" textlink="">
      <xdr:nvSpPr>
        <xdr:cNvPr id="140" name="n_3aveValue【図書館】&#10;一人当たり面積">
          <a:extLst>
            <a:ext uri="{FF2B5EF4-FFF2-40B4-BE49-F238E27FC236}">
              <a16:creationId xmlns:a16="http://schemas.microsoft.com/office/drawing/2014/main" id="{D71812E8-38C9-45F4-B9F0-077A81E70E13}"/>
            </a:ext>
          </a:extLst>
        </xdr:cNvPr>
        <xdr:cNvSpPr txBox="1"/>
      </xdr:nvSpPr>
      <xdr:spPr>
        <a:xfrm>
          <a:off x="7626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41" name="n_4aveValue【図書館】&#10;一人当たり面積">
          <a:extLst>
            <a:ext uri="{FF2B5EF4-FFF2-40B4-BE49-F238E27FC236}">
              <a16:creationId xmlns:a16="http://schemas.microsoft.com/office/drawing/2014/main" id="{52F5FEFC-2C8C-4B80-9E80-221ED1125A78}"/>
            </a:ext>
          </a:extLst>
        </xdr:cNvPr>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159275</xdr:rowOff>
    </xdr:from>
    <xdr:ext cx="469744" cy="259045"/>
    <xdr:sp macro="" textlink="">
      <xdr:nvSpPr>
        <xdr:cNvPr id="142" name="n_1mainValue【図書館】&#10;一人当たり面積">
          <a:extLst>
            <a:ext uri="{FF2B5EF4-FFF2-40B4-BE49-F238E27FC236}">
              <a16:creationId xmlns:a16="http://schemas.microsoft.com/office/drawing/2014/main" id="{1AAC6592-4342-4761-9340-1D799B80222A}"/>
            </a:ext>
          </a:extLst>
        </xdr:cNvPr>
        <xdr:cNvSpPr txBox="1"/>
      </xdr:nvSpPr>
      <xdr:spPr>
        <a:xfrm>
          <a:off x="9391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3" name="n_2mainValue【図書館】&#10;一人当たり面積">
          <a:extLst>
            <a:ext uri="{FF2B5EF4-FFF2-40B4-BE49-F238E27FC236}">
              <a16:creationId xmlns:a16="http://schemas.microsoft.com/office/drawing/2014/main" id="{1CF6EEFD-3972-4883-B71B-7165CF662A26}"/>
            </a:ext>
          </a:extLst>
        </xdr:cNvPr>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154703</xdr:rowOff>
    </xdr:from>
    <xdr:ext cx="469744" cy="259045"/>
    <xdr:sp macro="" textlink="">
      <xdr:nvSpPr>
        <xdr:cNvPr id="144" name="n_3mainValue【図書館】&#10;一人当たり面積">
          <a:extLst>
            <a:ext uri="{FF2B5EF4-FFF2-40B4-BE49-F238E27FC236}">
              <a16:creationId xmlns:a16="http://schemas.microsoft.com/office/drawing/2014/main" id="{6D9176FC-71B1-4DB3-BE52-3D00DAAB515A}"/>
            </a:ext>
          </a:extLst>
        </xdr:cNvPr>
        <xdr:cNvSpPr txBox="1"/>
      </xdr:nvSpPr>
      <xdr:spPr>
        <a:xfrm>
          <a:off x="7626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150131</xdr:rowOff>
    </xdr:from>
    <xdr:ext cx="469744" cy="259045"/>
    <xdr:sp macro="" textlink="">
      <xdr:nvSpPr>
        <xdr:cNvPr id="145" name="n_4mainValue【図書館】&#10;一人当たり面積">
          <a:extLst>
            <a:ext uri="{FF2B5EF4-FFF2-40B4-BE49-F238E27FC236}">
              <a16:creationId xmlns:a16="http://schemas.microsoft.com/office/drawing/2014/main" id="{05610DFD-C0DB-4BDE-8502-A7876045A366}"/>
            </a:ext>
          </a:extLst>
        </xdr:cNvPr>
        <xdr:cNvSpPr txBox="1"/>
      </xdr:nvSpPr>
      <xdr:spPr>
        <a:xfrm>
          <a:off x="6737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73BCCB7-F0CB-44C6-ACB2-0687A1768C4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2BD8141B-4A16-41A4-9751-8ED1B5DF957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24E63B9-5A35-4747-8C2C-19C223F8ED8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B939C09-5EF5-4A25-8DBE-A89484F25F3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8CBA974-4A12-48E6-971F-EC58E18DD42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D752D43D-A91C-4077-84CE-44940908B4A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CB7E1670-26FE-4443-9065-33544F8CE04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725C38A-A9DE-40C5-8A93-4613729D6DD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1704B52-470E-423C-A4C5-AAFC7798080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91B1523-E3C4-4917-B84D-4DBFA5592DF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E1465E0-33C9-4E42-BF76-21A9E079E86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19458656-2A0B-4DE8-8AF6-66367DF2BF1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DA8F4E6A-0744-4612-8E63-3EC7A89A01F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82CFEC36-FDD2-4FE1-A2FF-9352971B2F2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DD96152-BFE1-4FA7-9A34-612785DA127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9BA55EF-32A5-409F-9F16-7EB149D99BF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4A7F5223-5F84-45A6-85CB-1653B0298CC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83C66B93-5C4B-4119-8851-B3A9A260C10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72E4D101-64D2-4502-B82E-8407B5BE768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31B0BFA3-E84B-457E-9E96-B5338B27C4D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FC5441D6-6BDB-4E7A-887C-529B009F281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5519C62-3053-4C66-8D8F-EA7E66EDEB9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4D739576-CD7E-49E1-AE51-FC21E4872C8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CE5D96D-ECF3-49C9-AEEB-099EDDC4DFA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E48CB1C1-98F5-4B9C-828A-FE1758C3430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71" name="直線コネクタ 170">
          <a:extLst>
            <a:ext uri="{FF2B5EF4-FFF2-40B4-BE49-F238E27FC236}">
              <a16:creationId xmlns:a16="http://schemas.microsoft.com/office/drawing/2014/main" id="{E1374439-A9D8-4FF7-A650-E255018825EA}"/>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CFF791B4-9456-481D-97B9-E58A4472762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3" name="直線コネクタ 172">
          <a:extLst>
            <a:ext uri="{FF2B5EF4-FFF2-40B4-BE49-F238E27FC236}">
              <a16:creationId xmlns:a16="http://schemas.microsoft.com/office/drawing/2014/main" id="{322A9BD2-6DC4-46B7-BE31-B302BAE572B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4C5B4CC9-DA90-4ED3-A5DB-AF05BB87DB1F}"/>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75" name="直線コネクタ 174">
          <a:extLst>
            <a:ext uri="{FF2B5EF4-FFF2-40B4-BE49-F238E27FC236}">
              <a16:creationId xmlns:a16="http://schemas.microsoft.com/office/drawing/2014/main" id="{3A7B9C63-641F-4FC4-AE54-5AFDF10B481F}"/>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151328</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7FDB357-2C8D-4FE2-B488-EE48A2D1777F}"/>
            </a:ext>
          </a:extLst>
        </xdr:cNvPr>
        <xdr:cNvSpPr txBox="1"/>
      </xdr:nvSpPr>
      <xdr:spPr>
        <a:xfrm>
          <a:off x="4673600" y="1043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7" name="フローチャート: 判断 176">
          <a:extLst>
            <a:ext uri="{FF2B5EF4-FFF2-40B4-BE49-F238E27FC236}">
              <a16:creationId xmlns:a16="http://schemas.microsoft.com/office/drawing/2014/main" id="{9CF027D2-B81E-4BFF-BB1C-961CA9FA40A9}"/>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8" name="フローチャート: 判断 177">
          <a:extLst>
            <a:ext uri="{FF2B5EF4-FFF2-40B4-BE49-F238E27FC236}">
              <a16:creationId xmlns:a16="http://schemas.microsoft.com/office/drawing/2014/main" id="{3908687B-CD6D-4EC3-B882-58E1CB729A64}"/>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79" name="フローチャート: 判断 178">
          <a:extLst>
            <a:ext uri="{FF2B5EF4-FFF2-40B4-BE49-F238E27FC236}">
              <a16:creationId xmlns:a16="http://schemas.microsoft.com/office/drawing/2014/main" id="{984B4ACF-F501-4AEA-8867-175EA4087ED9}"/>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0" name="フローチャート: 判断 179">
          <a:extLst>
            <a:ext uri="{FF2B5EF4-FFF2-40B4-BE49-F238E27FC236}">
              <a16:creationId xmlns:a16="http://schemas.microsoft.com/office/drawing/2014/main" id="{9662713B-A6B0-4722-B73E-C509C238F28A}"/>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1" name="フローチャート: 判断 180">
          <a:extLst>
            <a:ext uri="{FF2B5EF4-FFF2-40B4-BE49-F238E27FC236}">
              <a16:creationId xmlns:a16="http://schemas.microsoft.com/office/drawing/2014/main" id="{982BC0BA-7655-432D-BE05-3610C899BD27}"/>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48CEA4A-E1C2-43DA-ADA8-B2C7F6CA615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A54A4FF-EAC4-4852-B808-80C7536904A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79B7C24-3E75-492F-BE26-283DDC50B7F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2D19782-A9A2-42DC-9D05-D5A5E21490A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AA96E6B-57A5-43A5-BA44-9F37155ACCE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34109</xdr:rowOff>
    </xdr:from>
    <xdr:to>
      <xdr:col>24</xdr:col>
      <xdr:colOff>114300</xdr:colOff>
      <xdr:row>56</xdr:row>
      <xdr:rowOff>135709</xdr:rowOff>
    </xdr:to>
    <xdr:sp macro="" textlink="">
      <xdr:nvSpPr>
        <xdr:cNvPr id="187" name="楕円 186">
          <a:extLst>
            <a:ext uri="{FF2B5EF4-FFF2-40B4-BE49-F238E27FC236}">
              <a16:creationId xmlns:a16="http://schemas.microsoft.com/office/drawing/2014/main" id="{FA8D89CE-2119-4063-92D4-C16ED05F6A6A}"/>
            </a:ext>
          </a:extLst>
        </xdr:cNvPr>
        <xdr:cNvSpPr/>
      </xdr:nvSpPr>
      <xdr:spPr>
        <a:xfrm>
          <a:off x="4584700" y="96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158586</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5F2D79A1-091E-48CF-80BF-C7C7D9AE30AE}"/>
            </a:ext>
          </a:extLst>
        </xdr:cNvPr>
        <xdr:cNvSpPr txBox="1"/>
      </xdr:nvSpPr>
      <xdr:spPr>
        <a:xfrm>
          <a:off x="4673600" y="9588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169635</xdr:rowOff>
    </xdr:from>
    <xdr:to>
      <xdr:col>20</xdr:col>
      <xdr:colOff>38100</xdr:colOff>
      <xdr:row>56</xdr:row>
      <xdr:rowOff>99785</xdr:rowOff>
    </xdr:to>
    <xdr:sp macro="" textlink="">
      <xdr:nvSpPr>
        <xdr:cNvPr id="189" name="楕円 188">
          <a:extLst>
            <a:ext uri="{FF2B5EF4-FFF2-40B4-BE49-F238E27FC236}">
              <a16:creationId xmlns:a16="http://schemas.microsoft.com/office/drawing/2014/main" id="{05A656B4-11A6-4283-A5BC-BDA23D9C9C24}"/>
            </a:ext>
          </a:extLst>
        </xdr:cNvPr>
        <xdr:cNvSpPr/>
      </xdr:nvSpPr>
      <xdr:spPr>
        <a:xfrm>
          <a:off x="3746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48985</xdr:rowOff>
    </xdr:from>
    <xdr:to>
      <xdr:col>24</xdr:col>
      <xdr:colOff>63500</xdr:colOff>
      <xdr:row>56</xdr:row>
      <xdr:rowOff>84909</xdr:rowOff>
    </xdr:to>
    <xdr:cxnSp macro="">
      <xdr:nvCxnSpPr>
        <xdr:cNvPr id="190" name="直線コネクタ 189">
          <a:extLst>
            <a:ext uri="{FF2B5EF4-FFF2-40B4-BE49-F238E27FC236}">
              <a16:creationId xmlns:a16="http://schemas.microsoft.com/office/drawing/2014/main" id="{29386DD9-F352-4748-B596-5B3D7B84213C}"/>
            </a:ext>
          </a:extLst>
        </xdr:cNvPr>
        <xdr:cNvCxnSpPr/>
      </xdr:nvCxnSpPr>
      <xdr:spPr>
        <a:xfrm>
          <a:off x="3797300" y="96501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133713</xdr:rowOff>
    </xdr:from>
    <xdr:to>
      <xdr:col>15</xdr:col>
      <xdr:colOff>101600</xdr:colOff>
      <xdr:row>56</xdr:row>
      <xdr:rowOff>63863</xdr:rowOff>
    </xdr:to>
    <xdr:sp macro="" textlink="">
      <xdr:nvSpPr>
        <xdr:cNvPr id="191" name="楕円 190">
          <a:extLst>
            <a:ext uri="{FF2B5EF4-FFF2-40B4-BE49-F238E27FC236}">
              <a16:creationId xmlns:a16="http://schemas.microsoft.com/office/drawing/2014/main" id="{A61F3D5F-666E-4FCC-8418-D457081CBABB}"/>
            </a:ext>
          </a:extLst>
        </xdr:cNvPr>
        <xdr:cNvSpPr/>
      </xdr:nvSpPr>
      <xdr:spPr>
        <a:xfrm>
          <a:off x="28575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13063</xdr:rowOff>
    </xdr:from>
    <xdr:to>
      <xdr:col>19</xdr:col>
      <xdr:colOff>177800</xdr:colOff>
      <xdr:row>56</xdr:row>
      <xdr:rowOff>48985</xdr:rowOff>
    </xdr:to>
    <xdr:cxnSp macro="">
      <xdr:nvCxnSpPr>
        <xdr:cNvPr id="192" name="直線コネクタ 191">
          <a:extLst>
            <a:ext uri="{FF2B5EF4-FFF2-40B4-BE49-F238E27FC236}">
              <a16:creationId xmlns:a16="http://schemas.microsoft.com/office/drawing/2014/main" id="{518AD10F-085C-4BDF-928C-A87463BB7F4E}"/>
            </a:ext>
          </a:extLst>
        </xdr:cNvPr>
        <xdr:cNvCxnSpPr/>
      </xdr:nvCxnSpPr>
      <xdr:spPr>
        <a:xfrm>
          <a:off x="2908300" y="96142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97790</xdr:rowOff>
    </xdr:from>
    <xdr:to>
      <xdr:col>10</xdr:col>
      <xdr:colOff>165100</xdr:colOff>
      <xdr:row>56</xdr:row>
      <xdr:rowOff>27940</xdr:rowOff>
    </xdr:to>
    <xdr:sp macro="" textlink="">
      <xdr:nvSpPr>
        <xdr:cNvPr id="193" name="楕円 192">
          <a:extLst>
            <a:ext uri="{FF2B5EF4-FFF2-40B4-BE49-F238E27FC236}">
              <a16:creationId xmlns:a16="http://schemas.microsoft.com/office/drawing/2014/main" id="{028A0977-22D8-4D87-B1A4-0D9F492143EA}"/>
            </a:ext>
          </a:extLst>
        </xdr:cNvPr>
        <xdr:cNvSpPr/>
      </xdr:nvSpPr>
      <xdr:spPr>
        <a:xfrm>
          <a:off x="1968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148590</xdr:rowOff>
    </xdr:from>
    <xdr:to>
      <xdr:col>15</xdr:col>
      <xdr:colOff>50800</xdr:colOff>
      <xdr:row>56</xdr:row>
      <xdr:rowOff>13063</xdr:rowOff>
    </xdr:to>
    <xdr:cxnSp macro="">
      <xdr:nvCxnSpPr>
        <xdr:cNvPr id="194" name="直線コネクタ 193">
          <a:extLst>
            <a:ext uri="{FF2B5EF4-FFF2-40B4-BE49-F238E27FC236}">
              <a16:creationId xmlns:a16="http://schemas.microsoft.com/office/drawing/2014/main" id="{785B4ED1-780B-4C96-8E4D-D9381181130D}"/>
            </a:ext>
          </a:extLst>
        </xdr:cNvPr>
        <xdr:cNvCxnSpPr/>
      </xdr:nvCxnSpPr>
      <xdr:spPr>
        <a:xfrm>
          <a:off x="2019300" y="95783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123916</xdr:rowOff>
    </xdr:from>
    <xdr:to>
      <xdr:col>6</xdr:col>
      <xdr:colOff>38100</xdr:colOff>
      <xdr:row>57</xdr:row>
      <xdr:rowOff>54066</xdr:rowOff>
    </xdr:to>
    <xdr:sp macro="" textlink="">
      <xdr:nvSpPr>
        <xdr:cNvPr id="195" name="楕円 194">
          <a:extLst>
            <a:ext uri="{FF2B5EF4-FFF2-40B4-BE49-F238E27FC236}">
              <a16:creationId xmlns:a16="http://schemas.microsoft.com/office/drawing/2014/main" id="{3D8CEA49-9232-4644-8EDC-E065822821A7}"/>
            </a:ext>
          </a:extLst>
        </xdr:cNvPr>
        <xdr:cNvSpPr/>
      </xdr:nvSpPr>
      <xdr:spPr>
        <a:xfrm>
          <a:off x="1079500" y="97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148590</xdr:rowOff>
    </xdr:from>
    <xdr:to>
      <xdr:col>10</xdr:col>
      <xdr:colOff>114300</xdr:colOff>
      <xdr:row>57</xdr:row>
      <xdr:rowOff>3266</xdr:rowOff>
    </xdr:to>
    <xdr:cxnSp macro="">
      <xdr:nvCxnSpPr>
        <xdr:cNvPr id="196" name="直線コネクタ 195">
          <a:extLst>
            <a:ext uri="{FF2B5EF4-FFF2-40B4-BE49-F238E27FC236}">
              <a16:creationId xmlns:a16="http://schemas.microsoft.com/office/drawing/2014/main" id="{71273CB8-85FF-4A8A-8866-07682B15725F}"/>
            </a:ext>
          </a:extLst>
        </xdr:cNvPr>
        <xdr:cNvCxnSpPr/>
      </xdr:nvCxnSpPr>
      <xdr:spPr>
        <a:xfrm flipV="1">
          <a:off x="1130300" y="9578340"/>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7" name="n_1aveValue【体育館・プール】&#10;有形固定資産減価償却率">
          <a:extLst>
            <a:ext uri="{FF2B5EF4-FFF2-40B4-BE49-F238E27FC236}">
              <a16:creationId xmlns:a16="http://schemas.microsoft.com/office/drawing/2014/main" id="{3DF512E8-EFA7-4D02-A449-5C7B85DA33EA}"/>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198" name="n_2aveValue【体育館・プール】&#10;有形固定資産減価償却率">
          <a:extLst>
            <a:ext uri="{FF2B5EF4-FFF2-40B4-BE49-F238E27FC236}">
              <a16:creationId xmlns:a16="http://schemas.microsoft.com/office/drawing/2014/main" id="{3E7C9487-A26F-479E-BB15-058B80BE672D}"/>
            </a:ext>
          </a:extLst>
        </xdr:cNvPr>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199" name="n_3aveValue【体育館・プール】&#10;有形固定資産減価償却率">
          <a:extLst>
            <a:ext uri="{FF2B5EF4-FFF2-40B4-BE49-F238E27FC236}">
              <a16:creationId xmlns:a16="http://schemas.microsoft.com/office/drawing/2014/main" id="{D9018FEA-4966-4CC2-A0D8-B7FC3449A47B}"/>
            </a:ext>
          </a:extLst>
        </xdr:cNvPr>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0" name="n_4aveValue【体育館・プール】&#10;有形固定資産減価償却率">
          <a:extLst>
            <a:ext uri="{FF2B5EF4-FFF2-40B4-BE49-F238E27FC236}">
              <a16:creationId xmlns:a16="http://schemas.microsoft.com/office/drawing/2014/main" id="{C7E42327-D391-49D6-9698-5E6888B6D2A5}"/>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116312</xdr:rowOff>
    </xdr:from>
    <xdr:ext cx="405111" cy="259045"/>
    <xdr:sp macro="" textlink="">
      <xdr:nvSpPr>
        <xdr:cNvPr id="201" name="n_1mainValue【体育館・プール】&#10;有形固定資産減価償却率">
          <a:extLst>
            <a:ext uri="{FF2B5EF4-FFF2-40B4-BE49-F238E27FC236}">
              <a16:creationId xmlns:a16="http://schemas.microsoft.com/office/drawing/2014/main" id="{4A2FD536-E503-48F5-8936-AED8B4687E14}"/>
            </a:ext>
          </a:extLst>
        </xdr:cNvPr>
        <xdr:cNvSpPr txBox="1"/>
      </xdr:nvSpPr>
      <xdr:spPr>
        <a:xfrm>
          <a:off x="358204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80390</xdr:rowOff>
    </xdr:from>
    <xdr:ext cx="340478" cy="259045"/>
    <xdr:sp macro="" textlink="">
      <xdr:nvSpPr>
        <xdr:cNvPr id="202" name="n_2mainValue【体育館・プール】&#10;有形固定資産減価償却率">
          <a:extLst>
            <a:ext uri="{FF2B5EF4-FFF2-40B4-BE49-F238E27FC236}">
              <a16:creationId xmlns:a16="http://schemas.microsoft.com/office/drawing/2014/main" id="{E8436D6B-E83D-47C0-B8B4-24A61B2419AE}"/>
            </a:ext>
          </a:extLst>
        </xdr:cNvPr>
        <xdr:cNvSpPr txBox="1"/>
      </xdr:nvSpPr>
      <xdr:spPr>
        <a:xfrm>
          <a:off x="2738061" y="933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44467</xdr:rowOff>
    </xdr:from>
    <xdr:ext cx="340478" cy="259045"/>
    <xdr:sp macro="" textlink="">
      <xdr:nvSpPr>
        <xdr:cNvPr id="203" name="n_3mainValue【体育館・プール】&#10;有形固定資産減価償却率">
          <a:extLst>
            <a:ext uri="{FF2B5EF4-FFF2-40B4-BE49-F238E27FC236}">
              <a16:creationId xmlns:a16="http://schemas.microsoft.com/office/drawing/2014/main" id="{96F45574-4CCE-4DB9-BD53-F64675155670}"/>
            </a:ext>
          </a:extLst>
        </xdr:cNvPr>
        <xdr:cNvSpPr txBox="1"/>
      </xdr:nvSpPr>
      <xdr:spPr>
        <a:xfrm>
          <a:off x="1849061" y="930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70593</xdr:rowOff>
    </xdr:from>
    <xdr:ext cx="405111" cy="259045"/>
    <xdr:sp macro="" textlink="">
      <xdr:nvSpPr>
        <xdr:cNvPr id="204" name="n_4mainValue【体育館・プール】&#10;有形固定資産減価償却率">
          <a:extLst>
            <a:ext uri="{FF2B5EF4-FFF2-40B4-BE49-F238E27FC236}">
              <a16:creationId xmlns:a16="http://schemas.microsoft.com/office/drawing/2014/main" id="{547F0B09-FCCE-48BB-A9E1-7E65E77067AF}"/>
            </a:ext>
          </a:extLst>
        </xdr:cNvPr>
        <xdr:cNvSpPr txBox="1"/>
      </xdr:nvSpPr>
      <xdr:spPr>
        <a:xfrm>
          <a:off x="927744" y="950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E065FC6-1D63-4641-A756-960299B0A5F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B2E81D1-614F-4E9C-A565-47A4CEB78B9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CBB0D3A-DBD4-4368-B3E4-23C8EB563C6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AC9AB55-DBC7-41A7-885E-8058222A013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7FD39D0-198A-4ADF-A0E9-214903FCFC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702FFEA-3CD1-4833-9160-B39DD2793FE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0E0AA68-303B-435A-A457-BD03FDD7B3E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0BA34E8-BB58-4FD6-82F1-8AF7965ABCE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D8479FC0-C512-467E-9BEE-96EED96E8CF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14DBAB8-77A1-4449-A476-2FC337FAF4D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3A2F8493-D227-4A67-A9FC-DAFA166D5DC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F7A4751C-4278-408C-BD24-9F3854F1C4A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D3B65D85-BA19-4C37-9419-736E1EEFD6B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7FD57722-F26E-4AA3-AE60-C5DCC69E464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B82F213F-4F9E-45FF-ADCF-C4FDA85F061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E11BD8DB-5ED8-4535-84C7-03E54AE432C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AEDC6DD2-58D0-473F-91DA-C94B08D976F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D9B59ECB-248F-4CB2-A771-2CCF15BD38A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227ABD35-CDDF-4770-952C-1F886E086A2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28E1FAB9-6F65-45B8-9C11-3321D9B8D6A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4EE0D638-98A6-4A4F-B670-5A26E7A969D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F86D8B11-9E67-4E28-A969-2AAB553E8233}"/>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0C8D13B-A065-4987-AB16-4D115F012ED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AC02610A-83CA-4C4B-8531-0FB58614219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E39CB28-F6ED-4047-A8F6-86B8886428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7A37FABE-DC33-4FA1-B5A9-C395A321130B}"/>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118D6DF6-A32F-4B02-8616-36A2AA8711C3}"/>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6428956F-30AE-4ED3-92AC-399476FC230F}"/>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33" name="【体育館・プール】&#10;一人当たり面積最大値テキスト">
          <a:extLst>
            <a:ext uri="{FF2B5EF4-FFF2-40B4-BE49-F238E27FC236}">
              <a16:creationId xmlns:a16="http://schemas.microsoft.com/office/drawing/2014/main" id="{0D83D1B7-B234-4A91-8879-DDBE73B3E58E}"/>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34" name="直線コネクタ 233">
          <a:extLst>
            <a:ext uri="{FF2B5EF4-FFF2-40B4-BE49-F238E27FC236}">
              <a16:creationId xmlns:a16="http://schemas.microsoft.com/office/drawing/2014/main" id="{FC55C786-F942-4BF4-9D2E-FD8D56DF665B}"/>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235" name="【体育館・プール】&#10;一人当たり面積平均値テキスト">
          <a:extLst>
            <a:ext uri="{FF2B5EF4-FFF2-40B4-BE49-F238E27FC236}">
              <a16:creationId xmlns:a16="http://schemas.microsoft.com/office/drawing/2014/main" id="{0DB334DC-0A1E-4AF7-8043-7CF29168FE01}"/>
            </a:ext>
          </a:extLst>
        </xdr:cNvPr>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36" name="フローチャート: 判断 235">
          <a:extLst>
            <a:ext uri="{FF2B5EF4-FFF2-40B4-BE49-F238E27FC236}">
              <a16:creationId xmlns:a16="http://schemas.microsoft.com/office/drawing/2014/main" id="{A624FCA8-FC2D-4C5F-B5AB-D55A0E191312}"/>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237" name="フローチャート: 判断 236">
          <a:extLst>
            <a:ext uri="{FF2B5EF4-FFF2-40B4-BE49-F238E27FC236}">
              <a16:creationId xmlns:a16="http://schemas.microsoft.com/office/drawing/2014/main" id="{09892A63-D1FD-4163-B620-782A34A75CCE}"/>
            </a:ext>
          </a:extLst>
        </xdr:cNvPr>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38" name="フローチャート: 判断 237">
          <a:extLst>
            <a:ext uri="{FF2B5EF4-FFF2-40B4-BE49-F238E27FC236}">
              <a16:creationId xmlns:a16="http://schemas.microsoft.com/office/drawing/2014/main" id="{BA1284E7-27E4-454A-8ED6-8AABBEE3E956}"/>
            </a:ext>
          </a:extLst>
        </xdr:cNvPr>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239" name="フローチャート: 判断 238">
          <a:extLst>
            <a:ext uri="{FF2B5EF4-FFF2-40B4-BE49-F238E27FC236}">
              <a16:creationId xmlns:a16="http://schemas.microsoft.com/office/drawing/2014/main" id="{0DDE3696-9280-455E-80CC-3A940314061E}"/>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240" name="フローチャート: 判断 239">
          <a:extLst>
            <a:ext uri="{FF2B5EF4-FFF2-40B4-BE49-F238E27FC236}">
              <a16:creationId xmlns:a16="http://schemas.microsoft.com/office/drawing/2014/main" id="{A735D4BB-0C46-4AEB-A5AF-7929DB3743EC}"/>
            </a:ext>
          </a:extLst>
        </xdr:cNvPr>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1B08D47-360B-4FA8-8BA5-7520012BD8A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0E5A284-DD19-4801-9625-B2DC598EB13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4612CF4-0791-484B-8112-30F749FE587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0E9D4AC-8EC1-4C86-9A90-2B9B3AA8BCB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5421F34-44C1-4A6B-9A3A-03C548D4878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15603</xdr:rowOff>
    </xdr:from>
    <xdr:to>
      <xdr:col>55</xdr:col>
      <xdr:colOff>50800</xdr:colOff>
      <xdr:row>64</xdr:row>
      <xdr:rowOff>117203</xdr:rowOff>
    </xdr:to>
    <xdr:sp macro="" textlink="">
      <xdr:nvSpPr>
        <xdr:cNvPr id="246" name="楕円 245">
          <a:extLst>
            <a:ext uri="{FF2B5EF4-FFF2-40B4-BE49-F238E27FC236}">
              <a16:creationId xmlns:a16="http://schemas.microsoft.com/office/drawing/2014/main" id="{9D25238C-8318-4574-BBAA-98F20FDE8B4F}"/>
            </a:ext>
          </a:extLst>
        </xdr:cNvPr>
        <xdr:cNvSpPr/>
      </xdr:nvSpPr>
      <xdr:spPr>
        <a:xfrm>
          <a:off x="10426700" y="109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101980</xdr:rowOff>
    </xdr:from>
    <xdr:ext cx="469744" cy="259045"/>
    <xdr:sp macro="" textlink="">
      <xdr:nvSpPr>
        <xdr:cNvPr id="247" name="【体育館・プール】&#10;一人当たり面積該当値テキスト">
          <a:extLst>
            <a:ext uri="{FF2B5EF4-FFF2-40B4-BE49-F238E27FC236}">
              <a16:creationId xmlns:a16="http://schemas.microsoft.com/office/drawing/2014/main" id="{71F9AB97-C67C-4D4E-BCF6-CBA18DA04C87}"/>
            </a:ext>
          </a:extLst>
        </xdr:cNvPr>
        <xdr:cNvSpPr txBox="1"/>
      </xdr:nvSpPr>
      <xdr:spPr>
        <a:xfrm>
          <a:off x="10515600" y="1090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14515</xdr:rowOff>
    </xdr:from>
    <xdr:to>
      <xdr:col>50</xdr:col>
      <xdr:colOff>165100</xdr:colOff>
      <xdr:row>64</xdr:row>
      <xdr:rowOff>116115</xdr:rowOff>
    </xdr:to>
    <xdr:sp macro="" textlink="">
      <xdr:nvSpPr>
        <xdr:cNvPr id="248" name="楕円 247">
          <a:extLst>
            <a:ext uri="{FF2B5EF4-FFF2-40B4-BE49-F238E27FC236}">
              <a16:creationId xmlns:a16="http://schemas.microsoft.com/office/drawing/2014/main" id="{4234B2FE-EA4C-4DCE-AD2F-42D71424ADFE}"/>
            </a:ext>
          </a:extLst>
        </xdr:cNvPr>
        <xdr:cNvSpPr/>
      </xdr:nvSpPr>
      <xdr:spPr>
        <a:xfrm>
          <a:off x="9588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65315</xdr:rowOff>
    </xdr:from>
    <xdr:to>
      <xdr:col>55</xdr:col>
      <xdr:colOff>0</xdr:colOff>
      <xdr:row>64</xdr:row>
      <xdr:rowOff>66403</xdr:rowOff>
    </xdr:to>
    <xdr:cxnSp macro="">
      <xdr:nvCxnSpPr>
        <xdr:cNvPr id="249" name="直線コネクタ 248">
          <a:extLst>
            <a:ext uri="{FF2B5EF4-FFF2-40B4-BE49-F238E27FC236}">
              <a16:creationId xmlns:a16="http://schemas.microsoft.com/office/drawing/2014/main" id="{F023CC46-F89F-4571-9CEE-2F8ECBA41F96}"/>
            </a:ext>
          </a:extLst>
        </xdr:cNvPr>
        <xdr:cNvCxnSpPr/>
      </xdr:nvCxnSpPr>
      <xdr:spPr>
        <a:xfrm>
          <a:off x="9639300" y="11038115"/>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14515</xdr:rowOff>
    </xdr:from>
    <xdr:to>
      <xdr:col>46</xdr:col>
      <xdr:colOff>38100</xdr:colOff>
      <xdr:row>64</xdr:row>
      <xdr:rowOff>116115</xdr:rowOff>
    </xdr:to>
    <xdr:sp macro="" textlink="">
      <xdr:nvSpPr>
        <xdr:cNvPr id="250" name="楕円 249">
          <a:extLst>
            <a:ext uri="{FF2B5EF4-FFF2-40B4-BE49-F238E27FC236}">
              <a16:creationId xmlns:a16="http://schemas.microsoft.com/office/drawing/2014/main" id="{546C683C-9782-4E91-8E6F-A8DB3FAF196C}"/>
            </a:ext>
          </a:extLst>
        </xdr:cNvPr>
        <xdr:cNvSpPr/>
      </xdr:nvSpPr>
      <xdr:spPr>
        <a:xfrm>
          <a:off x="8699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65315</xdr:rowOff>
    </xdr:from>
    <xdr:to>
      <xdr:col>50</xdr:col>
      <xdr:colOff>114300</xdr:colOff>
      <xdr:row>64</xdr:row>
      <xdr:rowOff>65315</xdr:rowOff>
    </xdr:to>
    <xdr:cxnSp macro="">
      <xdr:nvCxnSpPr>
        <xdr:cNvPr id="251" name="直線コネクタ 250">
          <a:extLst>
            <a:ext uri="{FF2B5EF4-FFF2-40B4-BE49-F238E27FC236}">
              <a16:creationId xmlns:a16="http://schemas.microsoft.com/office/drawing/2014/main" id="{514B9F6D-D385-4BC5-B7C3-A4FC3F986C26}"/>
            </a:ext>
          </a:extLst>
        </xdr:cNvPr>
        <xdr:cNvCxnSpPr/>
      </xdr:nvCxnSpPr>
      <xdr:spPr>
        <a:xfrm>
          <a:off x="8750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13426</xdr:rowOff>
    </xdr:from>
    <xdr:to>
      <xdr:col>41</xdr:col>
      <xdr:colOff>101600</xdr:colOff>
      <xdr:row>64</xdr:row>
      <xdr:rowOff>115026</xdr:rowOff>
    </xdr:to>
    <xdr:sp macro="" textlink="">
      <xdr:nvSpPr>
        <xdr:cNvPr id="252" name="楕円 251">
          <a:extLst>
            <a:ext uri="{FF2B5EF4-FFF2-40B4-BE49-F238E27FC236}">
              <a16:creationId xmlns:a16="http://schemas.microsoft.com/office/drawing/2014/main" id="{50F61B4A-C18D-4512-A1C1-1EB3A425B30C}"/>
            </a:ext>
          </a:extLst>
        </xdr:cNvPr>
        <xdr:cNvSpPr/>
      </xdr:nvSpPr>
      <xdr:spPr>
        <a:xfrm>
          <a:off x="7810500" y="109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64226</xdr:rowOff>
    </xdr:from>
    <xdr:to>
      <xdr:col>45</xdr:col>
      <xdr:colOff>177800</xdr:colOff>
      <xdr:row>64</xdr:row>
      <xdr:rowOff>65315</xdr:rowOff>
    </xdr:to>
    <xdr:cxnSp macro="">
      <xdr:nvCxnSpPr>
        <xdr:cNvPr id="253" name="直線コネクタ 252">
          <a:extLst>
            <a:ext uri="{FF2B5EF4-FFF2-40B4-BE49-F238E27FC236}">
              <a16:creationId xmlns:a16="http://schemas.microsoft.com/office/drawing/2014/main" id="{CE5FFC1D-78F1-47AB-B81E-2B08E35C79E1}"/>
            </a:ext>
          </a:extLst>
        </xdr:cNvPr>
        <xdr:cNvCxnSpPr/>
      </xdr:nvCxnSpPr>
      <xdr:spPr>
        <a:xfrm>
          <a:off x="7861300" y="1103702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12337</xdr:rowOff>
    </xdr:from>
    <xdr:to>
      <xdr:col>36</xdr:col>
      <xdr:colOff>165100</xdr:colOff>
      <xdr:row>64</xdr:row>
      <xdr:rowOff>113937</xdr:rowOff>
    </xdr:to>
    <xdr:sp macro="" textlink="">
      <xdr:nvSpPr>
        <xdr:cNvPr id="254" name="楕円 253">
          <a:extLst>
            <a:ext uri="{FF2B5EF4-FFF2-40B4-BE49-F238E27FC236}">
              <a16:creationId xmlns:a16="http://schemas.microsoft.com/office/drawing/2014/main" id="{E94B855A-A327-41ED-9AEC-780323DEECA3}"/>
            </a:ext>
          </a:extLst>
        </xdr:cNvPr>
        <xdr:cNvSpPr/>
      </xdr:nvSpPr>
      <xdr:spPr>
        <a:xfrm>
          <a:off x="6921500" y="1098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63137</xdr:rowOff>
    </xdr:from>
    <xdr:to>
      <xdr:col>41</xdr:col>
      <xdr:colOff>50800</xdr:colOff>
      <xdr:row>64</xdr:row>
      <xdr:rowOff>64226</xdr:rowOff>
    </xdr:to>
    <xdr:cxnSp macro="">
      <xdr:nvCxnSpPr>
        <xdr:cNvPr id="255" name="直線コネクタ 254">
          <a:extLst>
            <a:ext uri="{FF2B5EF4-FFF2-40B4-BE49-F238E27FC236}">
              <a16:creationId xmlns:a16="http://schemas.microsoft.com/office/drawing/2014/main" id="{6A73922C-7E29-4E4B-A09A-2C5E096AB68D}"/>
            </a:ext>
          </a:extLst>
        </xdr:cNvPr>
        <xdr:cNvCxnSpPr/>
      </xdr:nvCxnSpPr>
      <xdr:spPr>
        <a:xfrm>
          <a:off x="6972300" y="110359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256" name="n_1aveValue【体育館・プール】&#10;一人当たり面積">
          <a:extLst>
            <a:ext uri="{FF2B5EF4-FFF2-40B4-BE49-F238E27FC236}">
              <a16:creationId xmlns:a16="http://schemas.microsoft.com/office/drawing/2014/main" id="{A925BE47-D9C8-430A-AEC0-8E566F99AAA9}"/>
            </a:ext>
          </a:extLst>
        </xdr:cNvPr>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257" name="n_2aveValue【体育館・プール】&#10;一人当たり面積">
          <a:extLst>
            <a:ext uri="{FF2B5EF4-FFF2-40B4-BE49-F238E27FC236}">
              <a16:creationId xmlns:a16="http://schemas.microsoft.com/office/drawing/2014/main" id="{A8C3BF19-AA55-46B4-B9F1-D3CF46D0B8A8}"/>
            </a:ext>
          </a:extLst>
        </xdr:cNvPr>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258" name="n_3aveValue【体育館・プール】&#10;一人当たり面積">
          <a:extLst>
            <a:ext uri="{FF2B5EF4-FFF2-40B4-BE49-F238E27FC236}">
              <a16:creationId xmlns:a16="http://schemas.microsoft.com/office/drawing/2014/main" id="{17F5C675-CED5-4984-B589-050E7B46817E}"/>
            </a:ext>
          </a:extLst>
        </xdr:cNvPr>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146793</xdr:rowOff>
    </xdr:from>
    <xdr:ext cx="469744" cy="259045"/>
    <xdr:sp macro="" textlink="">
      <xdr:nvSpPr>
        <xdr:cNvPr id="259" name="n_4aveValue【体育館・プール】&#10;一人当たり面積">
          <a:extLst>
            <a:ext uri="{FF2B5EF4-FFF2-40B4-BE49-F238E27FC236}">
              <a16:creationId xmlns:a16="http://schemas.microsoft.com/office/drawing/2014/main" id="{518AAD32-A05C-44FD-AEA8-661BC972270E}"/>
            </a:ext>
          </a:extLst>
        </xdr:cNvPr>
        <xdr:cNvSpPr txBox="1"/>
      </xdr:nvSpPr>
      <xdr:spPr>
        <a:xfrm>
          <a:off x="6737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107242</xdr:rowOff>
    </xdr:from>
    <xdr:ext cx="469744" cy="259045"/>
    <xdr:sp macro="" textlink="">
      <xdr:nvSpPr>
        <xdr:cNvPr id="260" name="n_1mainValue【体育館・プール】&#10;一人当たり面積">
          <a:extLst>
            <a:ext uri="{FF2B5EF4-FFF2-40B4-BE49-F238E27FC236}">
              <a16:creationId xmlns:a16="http://schemas.microsoft.com/office/drawing/2014/main" id="{72C9547B-4AE0-4BE5-8148-8E224C5DE2A7}"/>
            </a:ext>
          </a:extLst>
        </xdr:cNvPr>
        <xdr:cNvSpPr txBox="1"/>
      </xdr:nvSpPr>
      <xdr:spPr>
        <a:xfrm>
          <a:off x="9391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107242</xdr:rowOff>
    </xdr:from>
    <xdr:ext cx="469744" cy="259045"/>
    <xdr:sp macro="" textlink="">
      <xdr:nvSpPr>
        <xdr:cNvPr id="261" name="n_2mainValue【体育館・プール】&#10;一人当たり面積">
          <a:extLst>
            <a:ext uri="{FF2B5EF4-FFF2-40B4-BE49-F238E27FC236}">
              <a16:creationId xmlns:a16="http://schemas.microsoft.com/office/drawing/2014/main" id="{7F2E5A10-58A7-4427-99F7-99B28F594FD5}"/>
            </a:ext>
          </a:extLst>
        </xdr:cNvPr>
        <xdr:cNvSpPr txBox="1"/>
      </xdr:nvSpPr>
      <xdr:spPr>
        <a:xfrm>
          <a:off x="8515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106153</xdr:rowOff>
    </xdr:from>
    <xdr:ext cx="469744" cy="259045"/>
    <xdr:sp macro="" textlink="">
      <xdr:nvSpPr>
        <xdr:cNvPr id="262" name="n_3mainValue【体育館・プール】&#10;一人当たり面積">
          <a:extLst>
            <a:ext uri="{FF2B5EF4-FFF2-40B4-BE49-F238E27FC236}">
              <a16:creationId xmlns:a16="http://schemas.microsoft.com/office/drawing/2014/main" id="{6693F1CF-7411-4BBD-BF2F-9F4173B43AFE}"/>
            </a:ext>
          </a:extLst>
        </xdr:cNvPr>
        <xdr:cNvSpPr txBox="1"/>
      </xdr:nvSpPr>
      <xdr:spPr>
        <a:xfrm>
          <a:off x="7626427" y="1107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105064</xdr:rowOff>
    </xdr:from>
    <xdr:ext cx="469744" cy="259045"/>
    <xdr:sp macro="" textlink="">
      <xdr:nvSpPr>
        <xdr:cNvPr id="263" name="n_4mainValue【体育館・プール】&#10;一人当たり面積">
          <a:extLst>
            <a:ext uri="{FF2B5EF4-FFF2-40B4-BE49-F238E27FC236}">
              <a16:creationId xmlns:a16="http://schemas.microsoft.com/office/drawing/2014/main" id="{61EF01E8-F096-42F2-8BA6-02BC922E3FFF}"/>
            </a:ext>
          </a:extLst>
        </xdr:cNvPr>
        <xdr:cNvSpPr txBox="1"/>
      </xdr:nvSpPr>
      <xdr:spPr>
        <a:xfrm>
          <a:off x="6737427" y="110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595A985-62FE-45BD-8857-FB50C9B6853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0968BBB-C547-4F10-BDA3-0534292301C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57E7859-1F92-4C12-983B-B4A9347142E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E5DEAAE-49BE-4CC2-8A9B-953AA181A22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AC7493BC-04DA-42B2-AB27-B1BD5EFD899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B65AF7E-79D2-4378-8336-00E4FCC1C19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B622628-1C50-4015-B9F1-C4188DACA63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BF9DAEF-C48A-49F0-B777-77CAF86E1E2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B7630B2A-8F24-46AF-9487-A41DD1895CF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A17E079-3599-492C-86C6-28841E9F4DC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56C3324E-7A02-46CD-82EC-708391BCDB7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9558C3E-30F9-4389-8434-4777CD1B302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14EB81CF-BB5B-4B51-B107-BABA246F38E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557FDC99-8FDE-4039-96DC-40E0E19E1C2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4D5E18DC-2742-4873-AA71-0CE8F4C55D2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65F38C85-AA2A-4138-989F-E619EF00D7C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2C0DCEB7-436C-4241-AFD4-03A03CB15D7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C581B627-F062-4FE6-92C1-46807F5A652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C9DE77AD-05FE-4A48-AAF1-DA312241C14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95F0747F-5904-4EE5-9327-E5D71D0AC35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E640ECD7-698A-4D8E-9148-46011247C72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430A6E63-BC83-465A-82DA-ADE25F874D3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C4717121-6753-47E3-AD7E-32B08F37233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901870F4-844E-45DF-9478-371F612488B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C57F3C34-CFDA-4935-99F3-5E5EFB6EF961}"/>
            </a:ext>
          </a:extLst>
        </xdr:cNvPr>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1EBBA11B-B2B3-47D3-814D-2916E8E8AF2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BE7B214E-9227-4F15-8890-01DFF03544D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5CC6F78F-863F-4463-B3E2-53787B9C5ECE}"/>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292" name="直線コネクタ 291">
          <a:extLst>
            <a:ext uri="{FF2B5EF4-FFF2-40B4-BE49-F238E27FC236}">
              <a16:creationId xmlns:a16="http://schemas.microsoft.com/office/drawing/2014/main" id="{B928F499-9EBC-4873-AE4E-B905A7B9BED6}"/>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51452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88F11B4B-7293-4F88-8484-61F2BCC089CD}"/>
            </a:ext>
          </a:extLst>
        </xdr:cNvPr>
        <xdr:cNvSpPr txBox="1"/>
      </xdr:nvSpPr>
      <xdr:spPr>
        <a:xfrm>
          <a:off x="4673600" y="1393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94" name="フローチャート: 判断 293">
          <a:extLst>
            <a:ext uri="{FF2B5EF4-FFF2-40B4-BE49-F238E27FC236}">
              <a16:creationId xmlns:a16="http://schemas.microsoft.com/office/drawing/2014/main" id="{41005944-CBE9-4214-815C-962029D0AB89}"/>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5" name="フローチャート: 判断 294">
          <a:extLst>
            <a:ext uri="{FF2B5EF4-FFF2-40B4-BE49-F238E27FC236}">
              <a16:creationId xmlns:a16="http://schemas.microsoft.com/office/drawing/2014/main" id="{81D6373F-3FC3-4866-B4D2-D836D6E1B67A}"/>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a:extLst>
            <a:ext uri="{FF2B5EF4-FFF2-40B4-BE49-F238E27FC236}">
              <a16:creationId xmlns:a16="http://schemas.microsoft.com/office/drawing/2014/main" id="{84E24E75-31EE-475E-827A-82B783F17C9F}"/>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7" name="フローチャート: 判断 296">
          <a:extLst>
            <a:ext uri="{FF2B5EF4-FFF2-40B4-BE49-F238E27FC236}">
              <a16:creationId xmlns:a16="http://schemas.microsoft.com/office/drawing/2014/main" id="{A8D42F51-E8CD-4CDC-878A-D3473FFA9CB4}"/>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98" name="フローチャート: 判断 297">
          <a:extLst>
            <a:ext uri="{FF2B5EF4-FFF2-40B4-BE49-F238E27FC236}">
              <a16:creationId xmlns:a16="http://schemas.microsoft.com/office/drawing/2014/main" id="{0081204D-3E4E-4BA1-B118-E16FB361E7BE}"/>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250C611-9BD8-45AE-9486-FED975E92DE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16C92D3-F331-443B-9C70-8CF94DE6D9B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E2CEFAF-82A5-409F-A9F4-2C9D7743246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27CB6BD-73BF-4772-BCB3-F4E2B763D2A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88E44A6-AF12-4686-A70C-84D3164B349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12064</xdr:rowOff>
    </xdr:from>
    <xdr:to>
      <xdr:col>6</xdr:col>
      <xdr:colOff>38100</xdr:colOff>
      <xdr:row>80</xdr:row>
      <xdr:rowOff>113664</xdr:rowOff>
    </xdr:to>
    <xdr:sp macro="" textlink="">
      <xdr:nvSpPr>
        <xdr:cNvPr id="304" name="楕円 303">
          <a:extLst>
            <a:ext uri="{FF2B5EF4-FFF2-40B4-BE49-F238E27FC236}">
              <a16:creationId xmlns:a16="http://schemas.microsoft.com/office/drawing/2014/main" id="{4E7F044E-3A17-4D01-BD00-638B5F2F81EE}"/>
            </a:ext>
          </a:extLst>
        </xdr:cNvPr>
        <xdr:cNvSpPr/>
      </xdr:nvSpPr>
      <xdr:spPr>
        <a:xfrm>
          <a:off x="1079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57802</xdr:rowOff>
    </xdr:from>
    <xdr:ext cx="405111" cy="259045"/>
    <xdr:sp macro="" textlink="">
      <xdr:nvSpPr>
        <xdr:cNvPr id="305" name="n_1aveValue【福祉施設】&#10;有形固定資産減価償却率">
          <a:extLst>
            <a:ext uri="{FF2B5EF4-FFF2-40B4-BE49-F238E27FC236}">
              <a16:creationId xmlns:a16="http://schemas.microsoft.com/office/drawing/2014/main" id="{E98DEB38-5BCD-4813-9ED2-9E177902E7BA}"/>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06" name="n_2aveValue【福祉施設】&#10;有形固定資産減価償却率">
          <a:extLst>
            <a:ext uri="{FF2B5EF4-FFF2-40B4-BE49-F238E27FC236}">
              <a16:creationId xmlns:a16="http://schemas.microsoft.com/office/drawing/2014/main" id="{44BDD2C0-16DC-435F-8C23-25F6C2BA839A}"/>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07" name="n_3aveValue【福祉施設】&#10;有形固定資産減価償却率">
          <a:extLst>
            <a:ext uri="{FF2B5EF4-FFF2-40B4-BE49-F238E27FC236}">
              <a16:creationId xmlns:a16="http://schemas.microsoft.com/office/drawing/2014/main" id="{9100EE5B-3070-495A-A5EC-621AD64369BF}"/>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55263</xdr:rowOff>
    </xdr:from>
    <xdr:ext cx="405111" cy="259045"/>
    <xdr:sp macro="" textlink="">
      <xdr:nvSpPr>
        <xdr:cNvPr id="308" name="n_4aveValue【福祉施設】&#10;有形固定資産減価償却率">
          <a:extLst>
            <a:ext uri="{FF2B5EF4-FFF2-40B4-BE49-F238E27FC236}">
              <a16:creationId xmlns:a16="http://schemas.microsoft.com/office/drawing/2014/main" id="{A95815F6-4C59-4B0D-A089-011BAA6099C3}"/>
            </a:ext>
          </a:extLst>
        </xdr:cNvPr>
        <xdr:cNvSpPr txBox="1"/>
      </xdr:nvSpPr>
      <xdr:spPr>
        <a:xfrm>
          <a:off x="927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130191</xdr:rowOff>
    </xdr:from>
    <xdr:ext cx="405111" cy="259045"/>
    <xdr:sp macro="" textlink="">
      <xdr:nvSpPr>
        <xdr:cNvPr id="309" name="n_4mainValue【福祉施設】&#10;有形固定資産減価償却率">
          <a:extLst>
            <a:ext uri="{FF2B5EF4-FFF2-40B4-BE49-F238E27FC236}">
              <a16:creationId xmlns:a16="http://schemas.microsoft.com/office/drawing/2014/main" id="{3EE36300-D54D-44B0-855D-654D74FB864F}"/>
            </a:ext>
          </a:extLst>
        </xdr:cNvPr>
        <xdr:cNvSpPr txBox="1"/>
      </xdr:nvSpPr>
      <xdr:spPr>
        <a:xfrm>
          <a:off x="927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8774E9EF-3BB1-4190-B531-9A22FBB483A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415E7A56-1BFC-44FE-BF20-5D533190467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E8F16AE4-1112-40B2-A90B-2BDE6C7AAD4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3B643D1E-C627-4926-A8E9-0D03AD73ACA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269AA518-6388-4DA9-8026-170F663F610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3A14C75F-BE82-4D2C-BFAC-A54726A00A4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D058C7E0-581F-4197-97B3-18680C9643F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A37DEFA8-F495-4464-A2BE-7E54918187B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4D6777AA-5993-4AB4-998E-CB783208654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C251905B-D5EF-40DE-8D52-177B9FE480E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a:extLst>
            <a:ext uri="{FF2B5EF4-FFF2-40B4-BE49-F238E27FC236}">
              <a16:creationId xmlns:a16="http://schemas.microsoft.com/office/drawing/2014/main" id="{7CC2F33A-E49C-4FB1-8B02-F5F2A8D9346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a:extLst>
            <a:ext uri="{FF2B5EF4-FFF2-40B4-BE49-F238E27FC236}">
              <a16:creationId xmlns:a16="http://schemas.microsoft.com/office/drawing/2014/main" id="{A892CEB4-2A15-42E8-8444-A680FC6AEA6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a:extLst>
            <a:ext uri="{FF2B5EF4-FFF2-40B4-BE49-F238E27FC236}">
              <a16:creationId xmlns:a16="http://schemas.microsoft.com/office/drawing/2014/main" id="{AC5B48DA-56D6-4B61-9639-87BD5112B70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a:extLst>
            <a:ext uri="{FF2B5EF4-FFF2-40B4-BE49-F238E27FC236}">
              <a16:creationId xmlns:a16="http://schemas.microsoft.com/office/drawing/2014/main" id="{74478C64-8307-4228-8FD1-198D7734699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a:extLst>
            <a:ext uri="{FF2B5EF4-FFF2-40B4-BE49-F238E27FC236}">
              <a16:creationId xmlns:a16="http://schemas.microsoft.com/office/drawing/2014/main" id="{5578330A-387F-4130-BE3D-98361257EED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a:extLst>
            <a:ext uri="{FF2B5EF4-FFF2-40B4-BE49-F238E27FC236}">
              <a16:creationId xmlns:a16="http://schemas.microsoft.com/office/drawing/2014/main" id="{8AB304FC-F5EF-47F7-A9D9-9DD356BA0FB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a:extLst>
            <a:ext uri="{FF2B5EF4-FFF2-40B4-BE49-F238E27FC236}">
              <a16:creationId xmlns:a16="http://schemas.microsoft.com/office/drawing/2014/main" id="{4814096E-FD4F-4C40-A01F-C990BB30CCA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a:extLst>
            <a:ext uri="{FF2B5EF4-FFF2-40B4-BE49-F238E27FC236}">
              <a16:creationId xmlns:a16="http://schemas.microsoft.com/office/drawing/2014/main" id="{63EEEEE7-CAF2-424D-8271-8AFE8E13798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B6898EF9-D544-47DB-AE77-6212084A512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E6C47CC5-B91D-4FCB-BD43-FCAFECFAE94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20CC1A02-B773-4196-8DC4-BF259B47DB3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331" name="直線コネクタ 330">
          <a:extLst>
            <a:ext uri="{FF2B5EF4-FFF2-40B4-BE49-F238E27FC236}">
              <a16:creationId xmlns:a16="http://schemas.microsoft.com/office/drawing/2014/main" id="{F261ACE0-6F6F-4999-B342-8CA7F7F9F20D}"/>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332" name="【福祉施設】&#10;一人当たり面積最小値テキスト">
          <a:extLst>
            <a:ext uri="{FF2B5EF4-FFF2-40B4-BE49-F238E27FC236}">
              <a16:creationId xmlns:a16="http://schemas.microsoft.com/office/drawing/2014/main" id="{5782F199-B0FC-4F2C-A18C-FEA220240D67}"/>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333" name="直線コネクタ 332">
          <a:extLst>
            <a:ext uri="{FF2B5EF4-FFF2-40B4-BE49-F238E27FC236}">
              <a16:creationId xmlns:a16="http://schemas.microsoft.com/office/drawing/2014/main" id="{BC2F4B90-9275-4874-B5C1-C4CE7E2CABF5}"/>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334" name="【福祉施設】&#10;一人当たり面積最大値テキスト">
          <a:extLst>
            <a:ext uri="{FF2B5EF4-FFF2-40B4-BE49-F238E27FC236}">
              <a16:creationId xmlns:a16="http://schemas.microsoft.com/office/drawing/2014/main" id="{9E3C29B1-D8E3-47E3-8D4B-29AE3E42419C}"/>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35" name="直線コネクタ 334">
          <a:extLst>
            <a:ext uri="{FF2B5EF4-FFF2-40B4-BE49-F238E27FC236}">
              <a16:creationId xmlns:a16="http://schemas.microsoft.com/office/drawing/2014/main" id="{E641A187-806E-434B-A11C-7898316F8A7B}"/>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336" name="【福祉施設】&#10;一人当たり面積平均値テキスト">
          <a:extLst>
            <a:ext uri="{FF2B5EF4-FFF2-40B4-BE49-F238E27FC236}">
              <a16:creationId xmlns:a16="http://schemas.microsoft.com/office/drawing/2014/main" id="{9F182D7F-376E-4575-891E-744A6F72F81E}"/>
            </a:ext>
          </a:extLst>
        </xdr:cNvPr>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37" name="フローチャート: 判断 336">
          <a:extLst>
            <a:ext uri="{FF2B5EF4-FFF2-40B4-BE49-F238E27FC236}">
              <a16:creationId xmlns:a16="http://schemas.microsoft.com/office/drawing/2014/main" id="{EA1974E0-5962-4B9C-BAB2-699B4838E8E9}"/>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338" name="フローチャート: 判断 337">
          <a:extLst>
            <a:ext uri="{FF2B5EF4-FFF2-40B4-BE49-F238E27FC236}">
              <a16:creationId xmlns:a16="http://schemas.microsoft.com/office/drawing/2014/main" id="{FAB46960-0D59-49E4-B3C3-8BCDBA71C055}"/>
            </a:ext>
          </a:extLst>
        </xdr:cNvPr>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39" name="フローチャート: 判断 338">
          <a:extLst>
            <a:ext uri="{FF2B5EF4-FFF2-40B4-BE49-F238E27FC236}">
              <a16:creationId xmlns:a16="http://schemas.microsoft.com/office/drawing/2014/main" id="{78A15DF2-42A4-4752-9636-8878B4F062F4}"/>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340" name="フローチャート: 判断 339">
          <a:extLst>
            <a:ext uri="{FF2B5EF4-FFF2-40B4-BE49-F238E27FC236}">
              <a16:creationId xmlns:a16="http://schemas.microsoft.com/office/drawing/2014/main" id="{F0BA3033-342B-4A63-AF9D-7020F325AA48}"/>
            </a:ext>
          </a:extLst>
        </xdr:cNvPr>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341" name="フローチャート: 判断 340">
          <a:extLst>
            <a:ext uri="{FF2B5EF4-FFF2-40B4-BE49-F238E27FC236}">
              <a16:creationId xmlns:a16="http://schemas.microsoft.com/office/drawing/2014/main" id="{BAC6731A-29DB-4A60-A4C5-FD4D241A0CFD}"/>
            </a:ext>
          </a:extLst>
        </xdr:cNvPr>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610D8BD-5947-4E7E-A257-B5D3DFBF04B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CAEFADE5-7ECB-4DA5-9400-C1FBCD09914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E6775200-7514-4C50-A150-C86AA331E66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5DBB81F5-7C39-4DC9-838D-552FA825994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CE078E0B-4839-4D3B-89CA-6BF26F33AE0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108458</xdr:rowOff>
    </xdr:from>
    <xdr:to>
      <xdr:col>36</xdr:col>
      <xdr:colOff>165100</xdr:colOff>
      <xdr:row>86</xdr:row>
      <xdr:rowOff>38608</xdr:rowOff>
    </xdr:to>
    <xdr:sp macro="" textlink="">
      <xdr:nvSpPr>
        <xdr:cNvPr id="347" name="楕円 346">
          <a:extLst>
            <a:ext uri="{FF2B5EF4-FFF2-40B4-BE49-F238E27FC236}">
              <a16:creationId xmlns:a16="http://schemas.microsoft.com/office/drawing/2014/main" id="{C0870A77-2703-4B22-81A9-C77D08AF759C}"/>
            </a:ext>
          </a:extLst>
        </xdr:cNvPr>
        <xdr:cNvSpPr/>
      </xdr:nvSpPr>
      <xdr:spPr>
        <a:xfrm>
          <a:off x="6921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57421</xdr:rowOff>
    </xdr:from>
    <xdr:ext cx="469744" cy="259045"/>
    <xdr:sp macro="" textlink="">
      <xdr:nvSpPr>
        <xdr:cNvPr id="348" name="n_1aveValue【福祉施設】&#10;一人当たり面積">
          <a:extLst>
            <a:ext uri="{FF2B5EF4-FFF2-40B4-BE49-F238E27FC236}">
              <a16:creationId xmlns:a16="http://schemas.microsoft.com/office/drawing/2014/main" id="{3E48AFF4-9CEC-4DDC-82DF-C37BA3BCF7C6}"/>
            </a:ext>
          </a:extLst>
        </xdr:cNvPr>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49" name="n_2aveValue【福祉施設】&#10;一人当たり面積">
          <a:extLst>
            <a:ext uri="{FF2B5EF4-FFF2-40B4-BE49-F238E27FC236}">
              <a16:creationId xmlns:a16="http://schemas.microsoft.com/office/drawing/2014/main" id="{8DD64C7A-486D-413F-A2D6-CC362BB4C376}"/>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350" name="n_3aveValue【福祉施設】&#10;一人当たり面積">
          <a:extLst>
            <a:ext uri="{FF2B5EF4-FFF2-40B4-BE49-F238E27FC236}">
              <a16:creationId xmlns:a16="http://schemas.microsoft.com/office/drawing/2014/main" id="{515F5E51-254E-4CEB-AD74-1101741601A4}"/>
            </a:ext>
          </a:extLst>
        </xdr:cNvPr>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351" name="n_4aveValue【福祉施設】&#10;一人当たり面積">
          <a:extLst>
            <a:ext uri="{FF2B5EF4-FFF2-40B4-BE49-F238E27FC236}">
              <a16:creationId xmlns:a16="http://schemas.microsoft.com/office/drawing/2014/main" id="{4A95C724-3916-4AB8-A44F-0385D33ABDD0}"/>
            </a:ext>
          </a:extLst>
        </xdr:cNvPr>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29735</xdr:rowOff>
    </xdr:from>
    <xdr:ext cx="469744" cy="259045"/>
    <xdr:sp macro="" textlink="">
      <xdr:nvSpPr>
        <xdr:cNvPr id="352" name="n_4mainValue【福祉施設】&#10;一人当たり面積">
          <a:extLst>
            <a:ext uri="{FF2B5EF4-FFF2-40B4-BE49-F238E27FC236}">
              <a16:creationId xmlns:a16="http://schemas.microsoft.com/office/drawing/2014/main" id="{05236E4C-9055-4F5B-B5E4-7DE732AB68FD}"/>
            </a:ext>
          </a:extLst>
        </xdr:cNvPr>
        <xdr:cNvSpPr txBox="1"/>
      </xdr:nvSpPr>
      <xdr:spPr>
        <a:xfrm>
          <a:off x="6737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309AC9CB-97E7-42F6-876A-3601BC692F3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59360BDD-C66B-4D0F-9949-0835A275B4C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02918320-8894-4364-A3FB-19860F58EC6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81CAE14E-AE3E-47CD-9B88-11E79E36EE4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88495BCB-B4BF-452A-9B74-0DB196E705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547EBEB1-1435-451A-AB86-D2BDD59EAB1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96129D90-EE28-4086-ABC3-69A0CD78269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5CAFBDF0-AC98-4805-AED4-CCA47EAB98C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73F518F9-8AAF-46C2-A34C-F2F46C800B7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D57C9D3E-6FBC-4015-9ED5-E5327D5A5F2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a:extLst>
            <a:ext uri="{FF2B5EF4-FFF2-40B4-BE49-F238E27FC236}">
              <a16:creationId xmlns:a16="http://schemas.microsoft.com/office/drawing/2014/main" id="{EC0BD203-0732-4F1E-986A-4CFB72C8700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a:extLst>
            <a:ext uri="{FF2B5EF4-FFF2-40B4-BE49-F238E27FC236}">
              <a16:creationId xmlns:a16="http://schemas.microsoft.com/office/drawing/2014/main" id="{5FF257FE-33F0-4B63-B0D1-B43B993A441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a:extLst>
            <a:ext uri="{FF2B5EF4-FFF2-40B4-BE49-F238E27FC236}">
              <a16:creationId xmlns:a16="http://schemas.microsoft.com/office/drawing/2014/main" id="{B2ABF0D3-4215-4D06-8E00-BB1230031FE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a:extLst>
            <a:ext uri="{FF2B5EF4-FFF2-40B4-BE49-F238E27FC236}">
              <a16:creationId xmlns:a16="http://schemas.microsoft.com/office/drawing/2014/main" id="{E244B0D9-5DB9-491E-933F-EAC6892BD90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a:extLst>
            <a:ext uri="{FF2B5EF4-FFF2-40B4-BE49-F238E27FC236}">
              <a16:creationId xmlns:a16="http://schemas.microsoft.com/office/drawing/2014/main" id="{5AE68CA7-2A87-4CF1-8C07-EA8DC6F793D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a:extLst>
            <a:ext uri="{FF2B5EF4-FFF2-40B4-BE49-F238E27FC236}">
              <a16:creationId xmlns:a16="http://schemas.microsoft.com/office/drawing/2014/main" id="{9D2105BE-5978-46B1-B9A9-36B37285653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a:extLst>
            <a:ext uri="{FF2B5EF4-FFF2-40B4-BE49-F238E27FC236}">
              <a16:creationId xmlns:a16="http://schemas.microsoft.com/office/drawing/2014/main" id="{1953308B-7DE4-4D1E-84C9-E2B06FD24EF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a:extLst>
            <a:ext uri="{FF2B5EF4-FFF2-40B4-BE49-F238E27FC236}">
              <a16:creationId xmlns:a16="http://schemas.microsoft.com/office/drawing/2014/main" id="{7CF85D3C-1F67-4EC1-838E-B089FE65FAA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a:extLst>
            <a:ext uri="{FF2B5EF4-FFF2-40B4-BE49-F238E27FC236}">
              <a16:creationId xmlns:a16="http://schemas.microsoft.com/office/drawing/2014/main" id="{6955B4E9-E249-4205-8006-BBDBB61462B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a:extLst>
            <a:ext uri="{FF2B5EF4-FFF2-40B4-BE49-F238E27FC236}">
              <a16:creationId xmlns:a16="http://schemas.microsoft.com/office/drawing/2014/main" id="{7DEB6B41-CEB2-4EE8-B788-DFAD070D9C7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a:extLst>
            <a:ext uri="{FF2B5EF4-FFF2-40B4-BE49-F238E27FC236}">
              <a16:creationId xmlns:a16="http://schemas.microsoft.com/office/drawing/2014/main" id="{2A063726-493B-4E36-88D9-898AA3477B6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a:extLst>
            <a:ext uri="{FF2B5EF4-FFF2-40B4-BE49-F238E27FC236}">
              <a16:creationId xmlns:a16="http://schemas.microsoft.com/office/drawing/2014/main" id="{792FEE7E-6982-471D-BED3-512FA548FAF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a:extLst>
            <a:ext uri="{FF2B5EF4-FFF2-40B4-BE49-F238E27FC236}">
              <a16:creationId xmlns:a16="http://schemas.microsoft.com/office/drawing/2014/main" id="{55F181B7-8675-4AE4-A614-B08A4DE0855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33AB6AB1-CA23-4D7A-946E-2F254E6BDE8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8B96ACBC-CF9A-4402-AF26-B44AD03FECA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378" name="直線コネクタ 377">
          <a:extLst>
            <a:ext uri="{FF2B5EF4-FFF2-40B4-BE49-F238E27FC236}">
              <a16:creationId xmlns:a16="http://schemas.microsoft.com/office/drawing/2014/main" id="{F7689258-0675-4731-ADD3-379497DCF677}"/>
            </a:ext>
          </a:extLst>
        </xdr:cNvPr>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379" name="【市民会館】&#10;有形固定資産減価償却率最小値テキスト">
          <a:extLst>
            <a:ext uri="{FF2B5EF4-FFF2-40B4-BE49-F238E27FC236}">
              <a16:creationId xmlns:a16="http://schemas.microsoft.com/office/drawing/2014/main" id="{4737713C-245F-4C1E-BECA-25176E1824EE}"/>
            </a:ext>
          </a:extLst>
        </xdr:cNvPr>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380" name="直線コネクタ 379">
          <a:extLst>
            <a:ext uri="{FF2B5EF4-FFF2-40B4-BE49-F238E27FC236}">
              <a16:creationId xmlns:a16="http://schemas.microsoft.com/office/drawing/2014/main" id="{E04A8E78-3B74-4F01-A3C2-B802ECD16B6D}"/>
            </a:ext>
          </a:extLst>
        </xdr:cNvPr>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381" name="【市民会館】&#10;有形固定資産減価償却率最大値テキスト">
          <a:extLst>
            <a:ext uri="{FF2B5EF4-FFF2-40B4-BE49-F238E27FC236}">
              <a16:creationId xmlns:a16="http://schemas.microsoft.com/office/drawing/2014/main" id="{EE56A1F7-BC85-4B0B-AB23-47DF55BDACA7}"/>
            </a:ext>
          </a:extLst>
        </xdr:cNvPr>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382" name="直線コネクタ 381">
          <a:extLst>
            <a:ext uri="{FF2B5EF4-FFF2-40B4-BE49-F238E27FC236}">
              <a16:creationId xmlns:a16="http://schemas.microsoft.com/office/drawing/2014/main" id="{D5C98AC5-4250-4DA3-9D8C-0C9B923F26FA}"/>
            </a:ext>
          </a:extLst>
        </xdr:cNvPr>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108329</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927CF4DE-EC8A-4128-BE6D-31E7E8AC9C82}"/>
            </a:ext>
          </a:extLst>
        </xdr:cNvPr>
        <xdr:cNvSpPr txBox="1"/>
      </xdr:nvSpPr>
      <xdr:spPr>
        <a:xfrm>
          <a:off x="46736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384" name="フローチャート: 判断 383">
          <a:extLst>
            <a:ext uri="{FF2B5EF4-FFF2-40B4-BE49-F238E27FC236}">
              <a16:creationId xmlns:a16="http://schemas.microsoft.com/office/drawing/2014/main" id="{36ECA1A7-7E2E-4EAC-B553-296E2BF7BBE8}"/>
            </a:ext>
          </a:extLst>
        </xdr:cNvPr>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385" name="フローチャート: 判断 384">
          <a:extLst>
            <a:ext uri="{FF2B5EF4-FFF2-40B4-BE49-F238E27FC236}">
              <a16:creationId xmlns:a16="http://schemas.microsoft.com/office/drawing/2014/main" id="{1028BE46-7F16-4EF1-B6AA-9D6401497DD9}"/>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6" name="フローチャート: 判断 385">
          <a:extLst>
            <a:ext uri="{FF2B5EF4-FFF2-40B4-BE49-F238E27FC236}">
              <a16:creationId xmlns:a16="http://schemas.microsoft.com/office/drawing/2014/main" id="{A882F9EE-62F4-4281-9CBF-CBF497E38136}"/>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387" name="フローチャート: 判断 386">
          <a:extLst>
            <a:ext uri="{FF2B5EF4-FFF2-40B4-BE49-F238E27FC236}">
              <a16:creationId xmlns:a16="http://schemas.microsoft.com/office/drawing/2014/main" id="{A3F3B3A9-DB83-4C09-A023-3685015FF20F}"/>
            </a:ext>
          </a:extLst>
        </xdr:cNvPr>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388" name="フローチャート: 判断 387">
          <a:extLst>
            <a:ext uri="{FF2B5EF4-FFF2-40B4-BE49-F238E27FC236}">
              <a16:creationId xmlns:a16="http://schemas.microsoft.com/office/drawing/2014/main" id="{4852121A-084B-46E6-AABD-54E36C25B55D}"/>
            </a:ext>
          </a:extLst>
        </xdr:cNvPr>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5EAF50D6-C4A8-495C-9E55-BA99D430EF1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94141538-D319-4E9B-8DB2-40C28816B99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2DAA5649-050B-4F19-9119-215364B9224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8A425123-04BE-4D7B-AA45-6F1E68D6C9C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9CE53E12-0707-432A-9D4D-0275F1BF4E3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94" name="楕円 393">
          <a:extLst>
            <a:ext uri="{FF2B5EF4-FFF2-40B4-BE49-F238E27FC236}">
              <a16:creationId xmlns:a16="http://schemas.microsoft.com/office/drawing/2014/main" id="{12DAD72E-C97D-4C8C-AC4A-CBA3464AE898}"/>
            </a:ext>
          </a:extLst>
        </xdr:cNvPr>
        <xdr:cNvSpPr/>
      </xdr:nvSpPr>
      <xdr:spPr>
        <a:xfrm>
          <a:off x="4584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15620</xdr:rowOff>
    </xdr:from>
    <xdr:ext cx="405111" cy="259045"/>
    <xdr:sp macro="" textlink="">
      <xdr:nvSpPr>
        <xdr:cNvPr id="395" name="【市民会館】&#10;有形固定資産減価償却率該当値テキスト">
          <a:extLst>
            <a:ext uri="{FF2B5EF4-FFF2-40B4-BE49-F238E27FC236}">
              <a16:creationId xmlns:a16="http://schemas.microsoft.com/office/drawing/2014/main" id="{324B8745-A338-488D-AA3B-943E058F0935}"/>
            </a:ext>
          </a:extLst>
        </xdr:cNvPr>
        <xdr:cNvSpPr txBox="1"/>
      </xdr:nvSpPr>
      <xdr:spPr>
        <a:xfrm>
          <a:off x="4673600" y="176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131536</xdr:rowOff>
    </xdr:from>
    <xdr:to>
      <xdr:col>20</xdr:col>
      <xdr:colOff>38100</xdr:colOff>
      <xdr:row>104</xdr:row>
      <xdr:rowOff>61686</xdr:rowOff>
    </xdr:to>
    <xdr:sp macro="" textlink="">
      <xdr:nvSpPr>
        <xdr:cNvPr id="396" name="楕円 395">
          <a:extLst>
            <a:ext uri="{FF2B5EF4-FFF2-40B4-BE49-F238E27FC236}">
              <a16:creationId xmlns:a16="http://schemas.microsoft.com/office/drawing/2014/main" id="{8B5E596A-A234-404A-A575-A93D8EA9D267}"/>
            </a:ext>
          </a:extLst>
        </xdr:cNvPr>
        <xdr:cNvSpPr/>
      </xdr:nvSpPr>
      <xdr:spPr>
        <a:xfrm>
          <a:off x="3746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10886</xdr:rowOff>
    </xdr:from>
    <xdr:to>
      <xdr:col>24</xdr:col>
      <xdr:colOff>63500</xdr:colOff>
      <xdr:row>104</xdr:row>
      <xdr:rowOff>43543</xdr:rowOff>
    </xdr:to>
    <xdr:cxnSp macro="">
      <xdr:nvCxnSpPr>
        <xdr:cNvPr id="397" name="直線コネクタ 396">
          <a:extLst>
            <a:ext uri="{FF2B5EF4-FFF2-40B4-BE49-F238E27FC236}">
              <a16:creationId xmlns:a16="http://schemas.microsoft.com/office/drawing/2014/main" id="{9539AE58-3A3D-4C3C-B44D-A090B019AEC9}"/>
            </a:ext>
          </a:extLst>
        </xdr:cNvPr>
        <xdr:cNvCxnSpPr/>
      </xdr:nvCxnSpPr>
      <xdr:spPr>
        <a:xfrm>
          <a:off x="3797300" y="1784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98879</xdr:rowOff>
    </xdr:from>
    <xdr:to>
      <xdr:col>15</xdr:col>
      <xdr:colOff>101600</xdr:colOff>
      <xdr:row>104</xdr:row>
      <xdr:rowOff>29029</xdr:rowOff>
    </xdr:to>
    <xdr:sp macro="" textlink="">
      <xdr:nvSpPr>
        <xdr:cNvPr id="398" name="楕円 397">
          <a:extLst>
            <a:ext uri="{FF2B5EF4-FFF2-40B4-BE49-F238E27FC236}">
              <a16:creationId xmlns:a16="http://schemas.microsoft.com/office/drawing/2014/main" id="{9EDC9F36-0472-4CDE-8768-B5C7198062E3}"/>
            </a:ext>
          </a:extLst>
        </xdr:cNvPr>
        <xdr:cNvSpPr/>
      </xdr:nvSpPr>
      <xdr:spPr>
        <a:xfrm>
          <a:off x="2857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149679</xdr:rowOff>
    </xdr:from>
    <xdr:to>
      <xdr:col>19</xdr:col>
      <xdr:colOff>177800</xdr:colOff>
      <xdr:row>104</xdr:row>
      <xdr:rowOff>10886</xdr:rowOff>
    </xdr:to>
    <xdr:cxnSp macro="">
      <xdr:nvCxnSpPr>
        <xdr:cNvPr id="399" name="直線コネクタ 398">
          <a:extLst>
            <a:ext uri="{FF2B5EF4-FFF2-40B4-BE49-F238E27FC236}">
              <a16:creationId xmlns:a16="http://schemas.microsoft.com/office/drawing/2014/main" id="{175C14B2-F89C-4520-8004-89D751B0056C}"/>
            </a:ext>
          </a:extLst>
        </xdr:cNvPr>
        <xdr:cNvCxnSpPr/>
      </xdr:nvCxnSpPr>
      <xdr:spPr>
        <a:xfrm>
          <a:off x="2908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2539</xdr:rowOff>
    </xdr:from>
    <xdr:to>
      <xdr:col>10</xdr:col>
      <xdr:colOff>165100</xdr:colOff>
      <xdr:row>100</xdr:row>
      <xdr:rowOff>104139</xdr:rowOff>
    </xdr:to>
    <xdr:sp macro="" textlink="">
      <xdr:nvSpPr>
        <xdr:cNvPr id="400" name="楕円 399">
          <a:extLst>
            <a:ext uri="{FF2B5EF4-FFF2-40B4-BE49-F238E27FC236}">
              <a16:creationId xmlns:a16="http://schemas.microsoft.com/office/drawing/2014/main" id="{9541F40C-E217-4771-B923-64C2D978F890}"/>
            </a:ext>
          </a:extLst>
        </xdr:cNvPr>
        <xdr:cNvSpPr/>
      </xdr:nvSpPr>
      <xdr:spPr>
        <a:xfrm>
          <a:off x="1968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53339</xdr:rowOff>
    </xdr:from>
    <xdr:to>
      <xdr:col>15</xdr:col>
      <xdr:colOff>50800</xdr:colOff>
      <xdr:row>103</xdr:row>
      <xdr:rowOff>149679</xdr:rowOff>
    </xdr:to>
    <xdr:cxnSp macro="">
      <xdr:nvCxnSpPr>
        <xdr:cNvPr id="401" name="直線コネクタ 400">
          <a:extLst>
            <a:ext uri="{FF2B5EF4-FFF2-40B4-BE49-F238E27FC236}">
              <a16:creationId xmlns:a16="http://schemas.microsoft.com/office/drawing/2014/main" id="{B1DAE50A-4200-4225-BEC4-C36B781DF0B4}"/>
            </a:ext>
          </a:extLst>
        </xdr:cNvPr>
        <xdr:cNvCxnSpPr/>
      </xdr:nvCxnSpPr>
      <xdr:spPr>
        <a:xfrm>
          <a:off x="2019300" y="17198339"/>
          <a:ext cx="889000" cy="61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36484</xdr:rowOff>
    </xdr:from>
    <xdr:ext cx="405111" cy="259045"/>
    <xdr:sp macro="" textlink="">
      <xdr:nvSpPr>
        <xdr:cNvPr id="402" name="n_1aveValue【市民会館】&#10;有形固定資産減価償却率">
          <a:extLst>
            <a:ext uri="{FF2B5EF4-FFF2-40B4-BE49-F238E27FC236}">
              <a16:creationId xmlns:a16="http://schemas.microsoft.com/office/drawing/2014/main" id="{8724B8B3-6C6D-42CF-BA2E-8B8120BE6A05}"/>
            </a:ext>
          </a:extLst>
        </xdr:cNvPr>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03" name="n_2aveValue【市民会館】&#10;有形固定資産減価償却率">
          <a:extLst>
            <a:ext uri="{FF2B5EF4-FFF2-40B4-BE49-F238E27FC236}">
              <a16:creationId xmlns:a16="http://schemas.microsoft.com/office/drawing/2014/main" id="{05052BE4-633B-4735-AFBA-24C58F7FFA56}"/>
            </a:ext>
          </a:extLst>
        </xdr:cNvPr>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170378</xdr:rowOff>
    </xdr:from>
    <xdr:ext cx="405111" cy="259045"/>
    <xdr:sp macro="" textlink="">
      <xdr:nvSpPr>
        <xdr:cNvPr id="404" name="n_3aveValue【市民会館】&#10;有形固定資産減価償却率">
          <a:extLst>
            <a:ext uri="{FF2B5EF4-FFF2-40B4-BE49-F238E27FC236}">
              <a16:creationId xmlns:a16="http://schemas.microsoft.com/office/drawing/2014/main" id="{21B60E7C-9B4F-449C-80AB-365ED4B946F0}"/>
            </a:ext>
          </a:extLst>
        </xdr:cNvPr>
        <xdr:cNvSpPr txBox="1"/>
      </xdr:nvSpPr>
      <xdr:spPr>
        <a:xfrm>
          <a:off x="1816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1469</xdr:rowOff>
    </xdr:from>
    <xdr:ext cx="405111" cy="259045"/>
    <xdr:sp macro="" textlink="">
      <xdr:nvSpPr>
        <xdr:cNvPr id="405" name="n_4aveValue【市民会館】&#10;有形固定資産減価償却率">
          <a:extLst>
            <a:ext uri="{FF2B5EF4-FFF2-40B4-BE49-F238E27FC236}">
              <a16:creationId xmlns:a16="http://schemas.microsoft.com/office/drawing/2014/main" id="{6732DAC2-F354-456D-9330-DABD14828A30}"/>
            </a:ext>
          </a:extLst>
        </xdr:cNvPr>
        <xdr:cNvSpPr txBox="1"/>
      </xdr:nvSpPr>
      <xdr:spPr>
        <a:xfrm>
          <a:off x="927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78213</xdr:rowOff>
    </xdr:from>
    <xdr:ext cx="405111" cy="259045"/>
    <xdr:sp macro="" textlink="">
      <xdr:nvSpPr>
        <xdr:cNvPr id="406" name="n_1mainValue【市民会館】&#10;有形固定資産減価償却率">
          <a:extLst>
            <a:ext uri="{FF2B5EF4-FFF2-40B4-BE49-F238E27FC236}">
              <a16:creationId xmlns:a16="http://schemas.microsoft.com/office/drawing/2014/main" id="{FE68D671-D7A0-442B-B8B1-77956E257A13}"/>
            </a:ext>
          </a:extLst>
        </xdr:cNvPr>
        <xdr:cNvSpPr txBox="1"/>
      </xdr:nvSpPr>
      <xdr:spPr>
        <a:xfrm>
          <a:off x="3582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45556</xdr:rowOff>
    </xdr:from>
    <xdr:ext cx="405111" cy="259045"/>
    <xdr:sp macro="" textlink="">
      <xdr:nvSpPr>
        <xdr:cNvPr id="407" name="n_2mainValue【市民会館】&#10;有形固定資産減価償却率">
          <a:extLst>
            <a:ext uri="{FF2B5EF4-FFF2-40B4-BE49-F238E27FC236}">
              <a16:creationId xmlns:a16="http://schemas.microsoft.com/office/drawing/2014/main" id="{35938F45-64CC-44F7-8FD6-27F39EAA13ED}"/>
            </a:ext>
          </a:extLst>
        </xdr:cNvPr>
        <xdr:cNvSpPr txBox="1"/>
      </xdr:nvSpPr>
      <xdr:spPr>
        <a:xfrm>
          <a:off x="2705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120666</xdr:rowOff>
    </xdr:from>
    <xdr:ext cx="340478" cy="259045"/>
    <xdr:sp macro="" textlink="">
      <xdr:nvSpPr>
        <xdr:cNvPr id="408" name="n_3mainValue【市民会館】&#10;有形固定資産減価償却率">
          <a:extLst>
            <a:ext uri="{FF2B5EF4-FFF2-40B4-BE49-F238E27FC236}">
              <a16:creationId xmlns:a16="http://schemas.microsoft.com/office/drawing/2014/main" id="{B839B54D-C1C0-4477-A3EC-A4D1A6DA35D4}"/>
            </a:ext>
          </a:extLst>
        </xdr:cNvPr>
        <xdr:cNvSpPr txBox="1"/>
      </xdr:nvSpPr>
      <xdr:spPr>
        <a:xfrm>
          <a:off x="1849061" y="1692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046C5D18-834B-4BF6-BE8F-B90AD8D5254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EAEB1B56-3F84-4CD6-AB37-CC94037FA3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E6EA8D1F-4600-43B7-9A5D-C8FB57CAE87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130B6194-2F40-4ACA-B4E0-3DE52CCF191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D068C411-8042-430A-BA02-20AD749F46B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A80A589B-4C36-4080-AD3D-B0B6CA15CC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0BA3CA93-9A8A-4B4F-BCA9-7ABE3CACFF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886B36FE-4F9C-4D0E-893B-4912E1D44B9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A899460D-F983-4F52-9F36-995E9183E32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F3716CAC-9332-4E26-8508-080E81B7292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9" name="直線コネクタ 418">
          <a:extLst>
            <a:ext uri="{FF2B5EF4-FFF2-40B4-BE49-F238E27FC236}">
              <a16:creationId xmlns:a16="http://schemas.microsoft.com/office/drawing/2014/main" id="{65736F58-070D-4CA6-B070-FEF9EDB5AB9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0" name="テキスト ボックス 419">
          <a:extLst>
            <a:ext uri="{FF2B5EF4-FFF2-40B4-BE49-F238E27FC236}">
              <a16:creationId xmlns:a16="http://schemas.microsoft.com/office/drawing/2014/main" id="{A0F5B931-3B34-4A8A-8A51-EF44FB790C87}"/>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1" name="直線コネクタ 420">
          <a:extLst>
            <a:ext uri="{FF2B5EF4-FFF2-40B4-BE49-F238E27FC236}">
              <a16:creationId xmlns:a16="http://schemas.microsoft.com/office/drawing/2014/main" id="{E0E081F9-59B5-4B43-90DF-491B7A1348D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2" name="テキスト ボックス 421">
          <a:extLst>
            <a:ext uri="{FF2B5EF4-FFF2-40B4-BE49-F238E27FC236}">
              <a16:creationId xmlns:a16="http://schemas.microsoft.com/office/drawing/2014/main" id="{1708AEDB-3F21-49DA-8B3E-AD500A9002BA}"/>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3" name="直線コネクタ 422">
          <a:extLst>
            <a:ext uri="{FF2B5EF4-FFF2-40B4-BE49-F238E27FC236}">
              <a16:creationId xmlns:a16="http://schemas.microsoft.com/office/drawing/2014/main" id="{BF24C1B8-CA81-4D35-B2C8-CAA5C48738A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4" name="テキスト ボックス 423">
          <a:extLst>
            <a:ext uri="{FF2B5EF4-FFF2-40B4-BE49-F238E27FC236}">
              <a16:creationId xmlns:a16="http://schemas.microsoft.com/office/drawing/2014/main" id="{DEE5BB05-EC35-4206-83A2-6D3BC5E06D65}"/>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5" name="直線コネクタ 424">
          <a:extLst>
            <a:ext uri="{FF2B5EF4-FFF2-40B4-BE49-F238E27FC236}">
              <a16:creationId xmlns:a16="http://schemas.microsoft.com/office/drawing/2014/main" id="{03CC6F29-9170-4382-B581-8CE38D4B3EE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6" name="テキスト ボックス 425">
          <a:extLst>
            <a:ext uri="{FF2B5EF4-FFF2-40B4-BE49-F238E27FC236}">
              <a16:creationId xmlns:a16="http://schemas.microsoft.com/office/drawing/2014/main" id="{1963428D-76A7-41C0-9A9B-01405CFAB9FA}"/>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E514CA8E-B257-4E67-8799-081904F6396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EFEC88C8-21B0-4D60-967E-08C16CE5146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id="{B7DB05D2-2AE5-467C-AE7E-5ADEB325BDD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430" name="直線コネクタ 429">
          <a:extLst>
            <a:ext uri="{FF2B5EF4-FFF2-40B4-BE49-F238E27FC236}">
              <a16:creationId xmlns:a16="http://schemas.microsoft.com/office/drawing/2014/main" id="{3BCD91E1-3681-4339-82B4-B72C401BDB16}"/>
            </a:ext>
          </a:extLst>
        </xdr:cNvPr>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31" name="【市民会館】&#10;一人当たり面積最小値テキスト">
          <a:extLst>
            <a:ext uri="{FF2B5EF4-FFF2-40B4-BE49-F238E27FC236}">
              <a16:creationId xmlns:a16="http://schemas.microsoft.com/office/drawing/2014/main" id="{680849BD-5563-49F6-B53C-8900DE3EFBD6}"/>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32" name="直線コネクタ 431">
          <a:extLst>
            <a:ext uri="{FF2B5EF4-FFF2-40B4-BE49-F238E27FC236}">
              <a16:creationId xmlns:a16="http://schemas.microsoft.com/office/drawing/2014/main" id="{13AC84DA-4E71-42C4-BF70-1B8ACB6DC950}"/>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433" name="【市民会館】&#10;一人当たり面積最大値テキスト">
          <a:extLst>
            <a:ext uri="{FF2B5EF4-FFF2-40B4-BE49-F238E27FC236}">
              <a16:creationId xmlns:a16="http://schemas.microsoft.com/office/drawing/2014/main" id="{BB3C457E-0634-4F00-B9AE-CF3834E6920A}"/>
            </a:ext>
          </a:extLst>
        </xdr:cNvPr>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434" name="直線コネクタ 433">
          <a:extLst>
            <a:ext uri="{FF2B5EF4-FFF2-40B4-BE49-F238E27FC236}">
              <a16:creationId xmlns:a16="http://schemas.microsoft.com/office/drawing/2014/main" id="{7F1E207D-2498-4213-A0A4-AD436AE5042A}"/>
            </a:ext>
          </a:extLst>
        </xdr:cNvPr>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35" name="【市民会館】&#10;一人当たり面積平均値テキスト">
          <a:extLst>
            <a:ext uri="{FF2B5EF4-FFF2-40B4-BE49-F238E27FC236}">
              <a16:creationId xmlns:a16="http://schemas.microsoft.com/office/drawing/2014/main" id="{85A4F7D6-59DE-43EE-B96D-777EB6E64507}"/>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36" name="フローチャート: 判断 435">
          <a:extLst>
            <a:ext uri="{FF2B5EF4-FFF2-40B4-BE49-F238E27FC236}">
              <a16:creationId xmlns:a16="http://schemas.microsoft.com/office/drawing/2014/main" id="{8A6E8CD7-1832-4EAE-8A93-81F9009EFC39}"/>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437" name="フローチャート: 判断 436">
          <a:extLst>
            <a:ext uri="{FF2B5EF4-FFF2-40B4-BE49-F238E27FC236}">
              <a16:creationId xmlns:a16="http://schemas.microsoft.com/office/drawing/2014/main" id="{EDDE7957-5EFC-4DDB-ACED-AC8C8C21CC1C}"/>
            </a:ext>
          </a:extLst>
        </xdr:cNvPr>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438" name="フローチャート: 判断 437">
          <a:extLst>
            <a:ext uri="{FF2B5EF4-FFF2-40B4-BE49-F238E27FC236}">
              <a16:creationId xmlns:a16="http://schemas.microsoft.com/office/drawing/2014/main" id="{E828EF5C-41AD-4CCC-9306-935BE1573DCC}"/>
            </a:ext>
          </a:extLst>
        </xdr:cNvPr>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439" name="フローチャート: 判断 438">
          <a:extLst>
            <a:ext uri="{FF2B5EF4-FFF2-40B4-BE49-F238E27FC236}">
              <a16:creationId xmlns:a16="http://schemas.microsoft.com/office/drawing/2014/main" id="{AE7F78CB-4BCC-4AE4-A0B5-D96A14B0D3AC}"/>
            </a:ext>
          </a:extLst>
        </xdr:cNvPr>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40" name="フローチャート: 判断 439">
          <a:extLst>
            <a:ext uri="{FF2B5EF4-FFF2-40B4-BE49-F238E27FC236}">
              <a16:creationId xmlns:a16="http://schemas.microsoft.com/office/drawing/2014/main" id="{348C56D8-0277-4817-AF88-99A191ADF14A}"/>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67767F7C-C448-42CD-9ED3-71B8E7F194D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3BC71FF3-3D84-417F-A4EC-8F2E8ECCC7B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D3E89B44-1598-45D5-86DF-580F6DD5793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206E9B8A-4628-452B-82E9-E49E35A2E46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28C484C1-168C-4BDA-A4C2-E1FBE41FB8B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7113</xdr:rowOff>
    </xdr:from>
    <xdr:to>
      <xdr:col>55</xdr:col>
      <xdr:colOff>50800</xdr:colOff>
      <xdr:row>108</xdr:row>
      <xdr:rowOff>108713</xdr:rowOff>
    </xdr:to>
    <xdr:sp macro="" textlink="">
      <xdr:nvSpPr>
        <xdr:cNvPr id="446" name="楕円 445">
          <a:extLst>
            <a:ext uri="{FF2B5EF4-FFF2-40B4-BE49-F238E27FC236}">
              <a16:creationId xmlns:a16="http://schemas.microsoft.com/office/drawing/2014/main" id="{B0BD8CC4-1892-4175-8F9F-16E621A64C47}"/>
            </a:ext>
          </a:extLst>
        </xdr:cNvPr>
        <xdr:cNvSpPr/>
      </xdr:nvSpPr>
      <xdr:spPr>
        <a:xfrm>
          <a:off x="104267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93490</xdr:rowOff>
    </xdr:from>
    <xdr:ext cx="469744" cy="259045"/>
    <xdr:sp macro="" textlink="">
      <xdr:nvSpPr>
        <xdr:cNvPr id="447" name="【市民会館】&#10;一人当たり面積該当値テキスト">
          <a:extLst>
            <a:ext uri="{FF2B5EF4-FFF2-40B4-BE49-F238E27FC236}">
              <a16:creationId xmlns:a16="http://schemas.microsoft.com/office/drawing/2014/main" id="{A1A70611-B947-4CE3-A7FA-7E868876B38A}"/>
            </a:ext>
          </a:extLst>
        </xdr:cNvPr>
        <xdr:cNvSpPr txBox="1"/>
      </xdr:nvSpPr>
      <xdr:spPr>
        <a:xfrm>
          <a:off x="10515600" y="1843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7113</xdr:rowOff>
    </xdr:from>
    <xdr:to>
      <xdr:col>50</xdr:col>
      <xdr:colOff>165100</xdr:colOff>
      <xdr:row>108</xdr:row>
      <xdr:rowOff>108713</xdr:rowOff>
    </xdr:to>
    <xdr:sp macro="" textlink="">
      <xdr:nvSpPr>
        <xdr:cNvPr id="448" name="楕円 447">
          <a:extLst>
            <a:ext uri="{FF2B5EF4-FFF2-40B4-BE49-F238E27FC236}">
              <a16:creationId xmlns:a16="http://schemas.microsoft.com/office/drawing/2014/main" id="{72273BEB-6D46-4BE1-9EC7-24F42BEC94AB}"/>
            </a:ext>
          </a:extLst>
        </xdr:cNvPr>
        <xdr:cNvSpPr/>
      </xdr:nvSpPr>
      <xdr:spPr>
        <a:xfrm>
          <a:off x="9588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57913</xdr:rowOff>
    </xdr:from>
    <xdr:to>
      <xdr:col>55</xdr:col>
      <xdr:colOff>0</xdr:colOff>
      <xdr:row>108</xdr:row>
      <xdr:rowOff>57913</xdr:rowOff>
    </xdr:to>
    <xdr:cxnSp macro="">
      <xdr:nvCxnSpPr>
        <xdr:cNvPr id="449" name="直線コネクタ 448">
          <a:extLst>
            <a:ext uri="{FF2B5EF4-FFF2-40B4-BE49-F238E27FC236}">
              <a16:creationId xmlns:a16="http://schemas.microsoft.com/office/drawing/2014/main" id="{57E3FFA3-C36E-4F9A-999A-31A266320B7C}"/>
            </a:ext>
          </a:extLst>
        </xdr:cNvPr>
        <xdr:cNvCxnSpPr/>
      </xdr:nvCxnSpPr>
      <xdr:spPr>
        <a:xfrm>
          <a:off x="9639300" y="1857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4826</xdr:rowOff>
    </xdr:from>
    <xdr:to>
      <xdr:col>46</xdr:col>
      <xdr:colOff>38100</xdr:colOff>
      <xdr:row>108</xdr:row>
      <xdr:rowOff>106426</xdr:rowOff>
    </xdr:to>
    <xdr:sp macro="" textlink="">
      <xdr:nvSpPr>
        <xdr:cNvPr id="450" name="楕円 449">
          <a:extLst>
            <a:ext uri="{FF2B5EF4-FFF2-40B4-BE49-F238E27FC236}">
              <a16:creationId xmlns:a16="http://schemas.microsoft.com/office/drawing/2014/main" id="{AADD6332-1937-4791-90D4-5E95EE74DBA7}"/>
            </a:ext>
          </a:extLst>
        </xdr:cNvPr>
        <xdr:cNvSpPr/>
      </xdr:nvSpPr>
      <xdr:spPr>
        <a:xfrm>
          <a:off x="8699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55626</xdr:rowOff>
    </xdr:from>
    <xdr:to>
      <xdr:col>50</xdr:col>
      <xdr:colOff>114300</xdr:colOff>
      <xdr:row>108</xdr:row>
      <xdr:rowOff>57913</xdr:rowOff>
    </xdr:to>
    <xdr:cxnSp macro="">
      <xdr:nvCxnSpPr>
        <xdr:cNvPr id="451" name="直線コネクタ 450">
          <a:extLst>
            <a:ext uri="{FF2B5EF4-FFF2-40B4-BE49-F238E27FC236}">
              <a16:creationId xmlns:a16="http://schemas.microsoft.com/office/drawing/2014/main" id="{465BBE78-64EA-4942-ACF5-F0923DD03CA2}"/>
            </a:ext>
          </a:extLst>
        </xdr:cNvPr>
        <xdr:cNvCxnSpPr/>
      </xdr:nvCxnSpPr>
      <xdr:spPr>
        <a:xfrm>
          <a:off x="8750300" y="185722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4826</xdr:rowOff>
    </xdr:from>
    <xdr:to>
      <xdr:col>41</xdr:col>
      <xdr:colOff>101600</xdr:colOff>
      <xdr:row>108</xdr:row>
      <xdr:rowOff>106426</xdr:rowOff>
    </xdr:to>
    <xdr:sp macro="" textlink="">
      <xdr:nvSpPr>
        <xdr:cNvPr id="452" name="楕円 451">
          <a:extLst>
            <a:ext uri="{FF2B5EF4-FFF2-40B4-BE49-F238E27FC236}">
              <a16:creationId xmlns:a16="http://schemas.microsoft.com/office/drawing/2014/main" id="{55D84D4E-1780-4136-8817-710CF16B6B3B}"/>
            </a:ext>
          </a:extLst>
        </xdr:cNvPr>
        <xdr:cNvSpPr/>
      </xdr:nvSpPr>
      <xdr:spPr>
        <a:xfrm>
          <a:off x="7810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55626</xdr:rowOff>
    </xdr:from>
    <xdr:to>
      <xdr:col>45</xdr:col>
      <xdr:colOff>177800</xdr:colOff>
      <xdr:row>108</xdr:row>
      <xdr:rowOff>55626</xdr:rowOff>
    </xdr:to>
    <xdr:cxnSp macro="">
      <xdr:nvCxnSpPr>
        <xdr:cNvPr id="453" name="直線コネクタ 452">
          <a:extLst>
            <a:ext uri="{FF2B5EF4-FFF2-40B4-BE49-F238E27FC236}">
              <a16:creationId xmlns:a16="http://schemas.microsoft.com/office/drawing/2014/main" id="{F48D524B-EFB4-4177-B65F-11B7063109AF}"/>
            </a:ext>
          </a:extLst>
        </xdr:cNvPr>
        <xdr:cNvCxnSpPr/>
      </xdr:nvCxnSpPr>
      <xdr:spPr>
        <a:xfrm>
          <a:off x="7861300" y="1857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8653</xdr:rowOff>
    </xdr:from>
    <xdr:ext cx="469744" cy="259045"/>
    <xdr:sp macro="" textlink="">
      <xdr:nvSpPr>
        <xdr:cNvPr id="454" name="n_1aveValue【市民会館】&#10;一人当たり面積">
          <a:extLst>
            <a:ext uri="{FF2B5EF4-FFF2-40B4-BE49-F238E27FC236}">
              <a16:creationId xmlns:a16="http://schemas.microsoft.com/office/drawing/2014/main" id="{65701AE6-A27B-4B9A-87E1-1D07A00FD7DE}"/>
            </a:ext>
          </a:extLst>
        </xdr:cNvPr>
        <xdr:cNvSpPr txBox="1"/>
      </xdr:nvSpPr>
      <xdr:spPr>
        <a:xfrm>
          <a:off x="93917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38371</xdr:rowOff>
    </xdr:from>
    <xdr:ext cx="469744" cy="259045"/>
    <xdr:sp macro="" textlink="">
      <xdr:nvSpPr>
        <xdr:cNvPr id="455" name="n_2aveValue【市民会館】&#10;一人当たり面積">
          <a:extLst>
            <a:ext uri="{FF2B5EF4-FFF2-40B4-BE49-F238E27FC236}">
              <a16:creationId xmlns:a16="http://schemas.microsoft.com/office/drawing/2014/main" id="{EF8DDD41-EB95-44FB-9D65-29C99989C304}"/>
            </a:ext>
          </a:extLst>
        </xdr:cNvPr>
        <xdr:cNvSpPr txBox="1"/>
      </xdr:nvSpPr>
      <xdr:spPr>
        <a:xfrm>
          <a:off x="8515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24655</xdr:rowOff>
    </xdr:from>
    <xdr:ext cx="469744" cy="259045"/>
    <xdr:sp macro="" textlink="">
      <xdr:nvSpPr>
        <xdr:cNvPr id="456" name="n_3aveValue【市民会館】&#10;一人当たり面積">
          <a:extLst>
            <a:ext uri="{FF2B5EF4-FFF2-40B4-BE49-F238E27FC236}">
              <a16:creationId xmlns:a16="http://schemas.microsoft.com/office/drawing/2014/main" id="{1F9BF33A-62D1-4DF7-97B7-08E0D5537594}"/>
            </a:ext>
          </a:extLst>
        </xdr:cNvPr>
        <xdr:cNvSpPr txBox="1"/>
      </xdr:nvSpPr>
      <xdr:spPr>
        <a:xfrm>
          <a:off x="7626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57" name="n_4aveValue【市民会館】&#10;一人当たり面積">
          <a:extLst>
            <a:ext uri="{FF2B5EF4-FFF2-40B4-BE49-F238E27FC236}">
              <a16:creationId xmlns:a16="http://schemas.microsoft.com/office/drawing/2014/main" id="{08887E65-A61F-4C29-87E6-9F74A342D5C3}"/>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99840</xdr:rowOff>
    </xdr:from>
    <xdr:ext cx="469744" cy="259045"/>
    <xdr:sp macro="" textlink="">
      <xdr:nvSpPr>
        <xdr:cNvPr id="458" name="n_1mainValue【市民会館】&#10;一人当たり面積">
          <a:extLst>
            <a:ext uri="{FF2B5EF4-FFF2-40B4-BE49-F238E27FC236}">
              <a16:creationId xmlns:a16="http://schemas.microsoft.com/office/drawing/2014/main" id="{9BDA5C42-8681-4549-8141-2E59DED51C30}"/>
            </a:ext>
          </a:extLst>
        </xdr:cNvPr>
        <xdr:cNvSpPr txBox="1"/>
      </xdr:nvSpPr>
      <xdr:spPr>
        <a:xfrm>
          <a:off x="93917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97553</xdr:rowOff>
    </xdr:from>
    <xdr:ext cx="469744" cy="259045"/>
    <xdr:sp macro="" textlink="">
      <xdr:nvSpPr>
        <xdr:cNvPr id="459" name="n_2mainValue【市民会館】&#10;一人当たり面積">
          <a:extLst>
            <a:ext uri="{FF2B5EF4-FFF2-40B4-BE49-F238E27FC236}">
              <a16:creationId xmlns:a16="http://schemas.microsoft.com/office/drawing/2014/main" id="{BA95D6D6-054B-47EB-ADC3-82E67DDD4820}"/>
            </a:ext>
          </a:extLst>
        </xdr:cNvPr>
        <xdr:cNvSpPr txBox="1"/>
      </xdr:nvSpPr>
      <xdr:spPr>
        <a:xfrm>
          <a:off x="85154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97553</xdr:rowOff>
    </xdr:from>
    <xdr:ext cx="469744" cy="259045"/>
    <xdr:sp macro="" textlink="">
      <xdr:nvSpPr>
        <xdr:cNvPr id="460" name="n_3mainValue【市民会館】&#10;一人当たり面積">
          <a:extLst>
            <a:ext uri="{FF2B5EF4-FFF2-40B4-BE49-F238E27FC236}">
              <a16:creationId xmlns:a16="http://schemas.microsoft.com/office/drawing/2014/main" id="{F1AD1C34-0B90-4634-955C-5EEC5316EBFC}"/>
            </a:ext>
          </a:extLst>
        </xdr:cNvPr>
        <xdr:cNvSpPr txBox="1"/>
      </xdr:nvSpPr>
      <xdr:spPr>
        <a:xfrm>
          <a:off x="76264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4B574CFC-B0C9-48F4-ACBE-5B0D1F0FEEC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11198AFF-B161-4829-9151-EDD2B6BB4D3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CD568FCB-81F8-44FB-8811-083F317675B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5B4399E9-7FB5-4E18-B2EA-1954438E2C2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3A853953-F301-461F-B705-B8190AD0F3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088B419E-C868-46CA-91CA-41E29814B7C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3B238499-9F11-4578-AB5F-D9FACE87E99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ACA408BF-81B9-48F8-B5F8-EA1E484D042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9" name="正方形/長方形 468">
          <a:extLst>
            <a:ext uri="{FF2B5EF4-FFF2-40B4-BE49-F238E27FC236}">
              <a16:creationId xmlns:a16="http://schemas.microsoft.com/office/drawing/2014/main" id="{1BD32CAA-D8F0-48F7-813B-3C87573D762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0" name="正方形/長方形 469">
          <a:extLst>
            <a:ext uri="{FF2B5EF4-FFF2-40B4-BE49-F238E27FC236}">
              <a16:creationId xmlns:a16="http://schemas.microsoft.com/office/drawing/2014/main" id="{D69CCD6B-768A-42D7-9E95-0345633EDAA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1" name="正方形/長方形 470">
          <a:extLst>
            <a:ext uri="{FF2B5EF4-FFF2-40B4-BE49-F238E27FC236}">
              <a16:creationId xmlns:a16="http://schemas.microsoft.com/office/drawing/2014/main" id="{8ADB21C6-C364-40B6-9C11-1B3B5D7BF3C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2" name="正方形/長方形 471">
          <a:extLst>
            <a:ext uri="{FF2B5EF4-FFF2-40B4-BE49-F238E27FC236}">
              <a16:creationId xmlns:a16="http://schemas.microsoft.com/office/drawing/2014/main" id="{76C4A975-979D-489E-97E7-DA77A2FB7AF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3" name="正方形/長方形 472">
          <a:extLst>
            <a:ext uri="{FF2B5EF4-FFF2-40B4-BE49-F238E27FC236}">
              <a16:creationId xmlns:a16="http://schemas.microsoft.com/office/drawing/2014/main" id="{31E5A489-38F0-416A-8CFA-26749F0188D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4" name="正方形/長方形 473">
          <a:extLst>
            <a:ext uri="{FF2B5EF4-FFF2-40B4-BE49-F238E27FC236}">
              <a16:creationId xmlns:a16="http://schemas.microsoft.com/office/drawing/2014/main" id="{BE40B346-A8EF-45BC-9A28-AEDEB401101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5" name="正方形/長方形 474">
          <a:extLst>
            <a:ext uri="{FF2B5EF4-FFF2-40B4-BE49-F238E27FC236}">
              <a16:creationId xmlns:a16="http://schemas.microsoft.com/office/drawing/2014/main" id="{BB9AC93F-ECB1-4776-B096-21BF37105D2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6" name="正方形/長方形 475">
          <a:extLst>
            <a:ext uri="{FF2B5EF4-FFF2-40B4-BE49-F238E27FC236}">
              <a16:creationId xmlns:a16="http://schemas.microsoft.com/office/drawing/2014/main" id="{388066A4-9DE7-450D-82C8-EB51236FA68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a:extLst>
            <a:ext uri="{FF2B5EF4-FFF2-40B4-BE49-F238E27FC236}">
              <a16:creationId xmlns:a16="http://schemas.microsoft.com/office/drawing/2014/main" id="{00D084BE-4557-4BD7-B20F-9B726A40AF3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a:extLst>
            <a:ext uri="{FF2B5EF4-FFF2-40B4-BE49-F238E27FC236}">
              <a16:creationId xmlns:a16="http://schemas.microsoft.com/office/drawing/2014/main" id="{CA119FF0-2453-49E2-AE2F-8C2497FA9C2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a:extLst>
            <a:ext uri="{FF2B5EF4-FFF2-40B4-BE49-F238E27FC236}">
              <a16:creationId xmlns:a16="http://schemas.microsoft.com/office/drawing/2014/main" id="{A2AF231A-534C-4932-8FD2-096C8573CD2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a:extLst>
            <a:ext uri="{FF2B5EF4-FFF2-40B4-BE49-F238E27FC236}">
              <a16:creationId xmlns:a16="http://schemas.microsoft.com/office/drawing/2014/main" id="{33BDFCDD-96E8-45D2-AEA4-27BA82A0D57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a:extLst>
            <a:ext uri="{FF2B5EF4-FFF2-40B4-BE49-F238E27FC236}">
              <a16:creationId xmlns:a16="http://schemas.microsoft.com/office/drawing/2014/main" id="{C44979FC-948B-4FAA-84EC-DA99E8262AA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a:extLst>
            <a:ext uri="{FF2B5EF4-FFF2-40B4-BE49-F238E27FC236}">
              <a16:creationId xmlns:a16="http://schemas.microsoft.com/office/drawing/2014/main" id="{3ED7EBB5-E4C2-4062-8C49-2CE7DDEC42E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a:extLst>
            <a:ext uri="{FF2B5EF4-FFF2-40B4-BE49-F238E27FC236}">
              <a16:creationId xmlns:a16="http://schemas.microsoft.com/office/drawing/2014/main" id="{40C218D7-35B8-40B7-9F37-424B2FA497E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a:extLst>
            <a:ext uri="{FF2B5EF4-FFF2-40B4-BE49-F238E27FC236}">
              <a16:creationId xmlns:a16="http://schemas.microsoft.com/office/drawing/2014/main" id="{E61E2BB8-AF17-4B05-AA37-457BB033AF7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a:extLst>
            <a:ext uri="{FF2B5EF4-FFF2-40B4-BE49-F238E27FC236}">
              <a16:creationId xmlns:a16="http://schemas.microsoft.com/office/drawing/2014/main" id="{AD0A91B9-3EC2-40B7-B90A-EB81E3896F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a:extLst>
            <a:ext uri="{FF2B5EF4-FFF2-40B4-BE49-F238E27FC236}">
              <a16:creationId xmlns:a16="http://schemas.microsoft.com/office/drawing/2014/main" id="{70371051-0562-4EE2-9000-3F3BFCAAC9D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a:extLst>
            <a:ext uri="{FF2B5EF4-FFF2-40B4-BE49-F238E27FC236}">
              <a16:creationId xmlns:a16="http://schemas.microsoft.com/office/drawing/2014/main" id="{49DCA7F1-F218-4002-9299-9F4B1A1C4CA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a:extLst>
            <a:ext uri="{FF2B5EF4-FFF2-40B4-BE49-F238E27FC236}">
              <a16:creationId xmlns:a16="http://schemas.microsoft.com/office/drawing/2014/main" id="{5CDB8CE1-C1C8-46A1-BC22-D1323DDFDD0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a:extLst>
            <a:ext uri="{FF2B5EF4-FFF2-40B4-BE49-F238E27FC236}">
              <a16:creationId xmlns:a16="http://schemas.microsoft.com/office/drawing/2014/main" id="{0128166E-FAA6-4CE3-AF41-DE85324E195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a:extLst>
            <a:ext uri="{FF2B5EF4-FFF2-40B4-BE49-F238E27FC236}">
              <a16:creationId xmlns:a16="http://schemas.microsoft.com/office/drawing/2014/main" id="{3A87492D-E582-4D97-A555-2F8AACE53F4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a:extLst>
            <a:ext uri="{FF2B5EF4-FFF2-40B4-BE49-F238E27FC236}">
              <a16:creationId xmlns:a16="http://schemas.microsoft.com/office/drawing/2014/main" id="{2103DE9E-9F59-4DE8-A447-A2BFDF2A9E7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a:extLst>
            <a:ext uri="{FF2B5EF4-FFF2-40B4-BE49-F238E27FC236}">
              <a16:creationId xmlns:a16="http://schemas.microsoft.com/office/drawing/2014/main" id="{C9276872-BAA8-4199-8F9C-2A607B18301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a:extLst>
            <a:ext uri="{FF2B5EF4-FFF2-40B4-BE49-F238E27FC236}">
              <a16:creationId xmlns:a16="http://schemas.microsoft.com/office/drawing/2014/main" id="{DF190F1B-FC0E-408A-93CA-1398FD44702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a:extLst>
            <a:ext uri="{FF2B5EF4-FFF2-40B4-BE49-F238E27FC236}">
              <a16:creationId xmlns:a16="http://schemas.microsoft.com/office/drawing/2014/main" id="{9A2049D6-85B2-4196-AE50-008088C0519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a:extLst>
            <a:ext uri="{FF2B5EF4-FFF2-40B4-BE49-F238E27FC236}">
              <a16:creationId xmlns:a16="http://schemas.microsoft.com/office/drawing/2014/main" id="{43126715-D2D3-4486-80E1-25A473755D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a:extLst>
            <a:ext uri="{FF2B5EF4-FFF2-40B4-BE49-F238E27FC236}">
              <a16:creationId xmlns:a16="http://schemas.microsoft.com/office/drawing/2014/main" id="{A1128DC9-BB5E-432C-BF08-9201C87039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a:extLst>
            <a:ext uri="{FF2B5EF4-FFF2-40B4-BE49-F238E27FC236}">
              <a16:creationId xmlns:a16="http://schemas.microsoft.com/office/drawing/2014/main" id="{5F7D4B81-8E0E-4634-B0AE-01CAF0C157F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a:extLst>
            <a:ext uri="{FF2B5EF4-FFF2-40B4-BE49-F238E27FC236}">
              <a16:creationId xmlns:a16="http://schemas.microsoft.com/office/drawing/2014/main" id="{5B06E23E-9375-4B78-805D-BC909A8D441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a:extLst>
            <a:ext uri="{FF2B5EF4-FFF2-40B4-BE49-F238E27FC236}">
              <a16:creationId xmlns:a16="http://schemas.microsoft.com/office/drawing/2014/main" id="{BDBF1EF2-3DFD-4927-8156-49532DA3DF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a:extLst>
            <a:ext uri="{FF2B5EF4-FFF2-40B4-BE49-F238E27FC236}">
              <a16:creationId xmlns:a16="http://schemas.microsoft.com/office/drawing/2014/main" id="{1C1F13F5-E3EE-4FF6-B325-BC2D368BFE3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a:extLst>
            <a:ext uri="{FF2B5EF4-FFF2-40B4-BE49-F238E27FC236}">
              <a16:creationId xmlns:a16="http://schemas.microsoft.com/office/drawing/2014/main" id="{54C81F67-7F5B-4C46-80D3-635A6CA556F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a:extLst>
            <a:ext uri="{FF2B5EF4-FFF2-40B4-BE49-F238E27FC236}">
              <a16:creationId xmlns:a16="http://schemas.microsoft.com/office/drawing/2014/main" id="{31C7EC2A-3AA6-409F-B67C-CE2FBC350A2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a:extLst>
            <a:ext uri="{FF2B5EF4-FFF2-40B4-BE49-F238E27FC236}">
              <a16:creationId xmlns:a16="http://schemas.microsoft.com/office/drawing/2014/main" id="{DBB9932E-A39E-4B6C-85AA-668650653C3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a:extLst>
            <a:ext uri="{FF2B5EF4-FFF2-40B4-BE49-F238E27FC236}">
              <a16:creationId xmlns:a16="http://schemas.microsoft.com/office/drawing/2014/main" id="{2A63B2D1-CB02-4BF2-BFE1-63696935CE9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a:extLst>
            <a:ext uri="{FF2B5EF4-FFF2-40B4-BE49-F238E27FC236}">
              <a16:creationId xmlns:a16="http://schemas.microsoft.com/office/drawing/2014/main" id="{851DCDC4-3ADE-4076-8CF0-364018C155C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a:extLst>
            <a:ext uri="{FF2B5EF4-FFF2-40B4-BE49-F238E27FC236}">
              <a16:creationId xmlns:a16="http://schemas.microsoft.com/office/drawing/2014/main" id="{EFC7A426-D9CB-446F-A0EA-53893BE959E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a:extLst>
            <a:ext uri="{FF2B5EF4-FFF2-40B4-BE49-F238E27FC236}">
              <a16:creationId xmlns:a16="http://schemas.microsoft.com/office/drawing/2014/main" id="{638D287F-3948-4614-BD2D-49DEA085C6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a:extLst>
            <a:ext uri="{FF2B5EF4-FFF2-40B4-BE49-F238E27FC236}">
              <a16:creationId xmlns:a16="http://schemas.microsoft.com/office/drawing/2014/main" id="{A941728D-37BF-49F5-BD2F-2E520DE6299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a:extLst>
            <a:ext uri="{FF2B5EF4-FFF2-40B4-BE49-F238E27FC236}">
              <a16:creationId xmlns:a16="http://schemas.microsoft.com/office/drawing/2014/main" id="{DD5C727D-C06E-4C9F-A5A8-E2C9E948552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a:extLst>
            <a:ext uri="{FF2B5EF4-FFF2-40B4-BE49-F238E27FC236}">
              <a16:creationId xmlns:a16="http://schemas.microsoft.com/office/drawing/2014/main" id="{9CC365DB-1660-4FC2-88C5-9566C984825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a:extLst>
            <a:ext uri="{FF2B5EF4-FFF2-40B4-BE49-F238E27FC236}">
              <a16:creationId xmlns:a16="http://schemas.microsoft.com/office/drawing/2014/main" id="{F211F747-79B1-4C46-9865-ED031290B3F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a:extLst>
            <a:ext uri="{FF2B5EF4-FFF2-40B4-BE49-F238E27FC236}">
              <a16:creationId xmlns:a16="http://schemas.microsoft.com/office/drawing/2014/main" id="{76E68665-E8AE-4652-9D59-07DE0F8096C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a:extLst>
            <a:ext uri="{FF2B5EF4-FFF2-40B4-BE49-F238E27FC236}">
              <a16:creationId xmlns:a16="http://schemas.microsoft.com/office/drawing/2014/main" id="{EAB98A45-539D-4D0C-AF6C-07B09D53652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a:extLst>
            <a:ext uri="{FF2B5EF4-FFF2-40B4-BE49-F238E27FC236}">
              <a16:creationId xmlns:a16="http://schemas.microsoft.com/office/drawing/2014/main" id="{A8CB709B-9442-461D-8003-F3801F01DB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a:extLst>
            <a:ext uri="{FF2B5EF4-FFF2-40B4-BE49-F238E27FC236}">
              <a16:creationId xmlns:a16="http://schemas.microsoft.com/office/drawing/2014/main" id="{83442145-D0F2-412D-9D17-69A923938CC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a:extLst>
            <a:ext uri="{FF2B5EF4-FFF2-40B4-BE49-F238E27FC236}">
              <a16:creationId xmlns:a16="http://schemas.microsoft.com/office/drawing/2014/main" id="{B7B6CA57-CDAF-41D5-B615-C1C24CE5653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a:extLst>
            <a:ext uri="{FF2B5EF4-FFF2-40B4-BE49-F238E27FC236}">
              <a16:creationId xmlns:a16="http://schemas.microsoft.com/office/drawing/2014/main" id="{BBFD552B-AA1B-4A52-9697-E8D309B307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a:extLst>
            <a:ext uri="{FF2B5EF4-FFF2-40B4-BE49-F238E27FC236}">
              <a16:creationId xmlns:a16="http://schemas.microsoft.com/office/drawing/2014/main" id="{C6B1CE34-836B-4D20-8863-D140C695425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19" name="テキスト ボックス 518">
          <a:extLst>
            <a:ext uri="{FF2B5EF4-FFF2-40B4-BE49-F238E27FC236}">
              <a16:creationId xmlns:a16="http://schemas.microsoft.com/office/drawing/2014/main" id="{25709666-C444-4887-813D-A46ABB6C1B2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0" name="直線コネクタ 519">
          <a:extLst>
            <a:ext uri="{FF2B5EF4-FFF2-40B4-BE49-F238E27FC236}">
              <a16:creationId xmlns:a16="http://schemas.microsoft.com/office/drawing/2014/main" id="{3EF5ADDA-7D92-481B-85C1-4CC1C273160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1" name="テキスト ボックス 520">
          <a:extLst>
            <a:ext uri="{FF2B5EF4-FFF2-40B4-BE49-F238E27FC236}">
              <a16:creationId xmlns:a16="http://schemas.microsoft.com/office/drawing/2014/main" id="{63B551DB-7A1F-4757-B5E1-AA6097B0AD5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2" name="直線コネクタ 521">
          <a:extLst>
            <a:ext uri="{FF2B5EF4-FFF2-40B4-BE49-F238E27FC236}">
              <a16:creationId xmlns:a16="http://schemas.microsoft.com/office/drawing/2014/main" id="{E102447A-A31B-40B5-8A31-17D5405B8E8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3" name="テキスト ボックス 522">
          <a:extLst>
            <a:ext uri="{FF2B5EF4-FFF2-40B4-BE49-F238E27FC236}">
              <a16:creationId xmlns:a16="http://schemas.microsoft.com/office/drawing/2014/main" id="{638CF78E-35A7-46F2-A7A3-41CE81B2E2A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4" name="直線コネクタ 523">
          <a:extLst>
            <a:ext uri="{FF2B5EF4-FFF2-40B4-BE49-F238E27FC236}">
              <a16:creationId xmlns:a16="http://schemas.microsoft.com/office/drawing/2014/main" id="{8717AD46-CC61-48E9-B1D1-0A10B1F23E6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5" name="テキスト ボックス 524">
          <a:extLst>
            <a:ext uri="{FF2B5EF4-FFF2-40B4-BE49-F238E27FC236}">
              <a16:creationId xmlns:a16="http://schemas.microsoft.com/office/drawing/2014/main" id="{318CDBFD-A99B-4E9E-AB51-3FB765D029C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6" name="直線コネクタ 525">
          <a:extLst>
            <a:ext uri="{FF2B5EF4-FFF2-40B4-BE49-F238E27FC236}">
              <a16:creationId xmlns:a16="http://schemas.microsoft.com/office/drawing/2014/main" id="{3628B42A-3636-4165-9F11-F0F3C295861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7" name="テキスト ボックス 526">
          <a:extLst>
            <a:ext uri="{FF2B5EF4-FFF2-40B4-BE49-F238E27FC236}">
              <a16:creationId xmlns:a16="http://schemas.microsoft.com/office/drawing/2014/main" id="{F8661672-AE46-4BDC-9A0E-34E0FDB95AB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8" name="直線コネクタ 527">
          <a:extLst>
            <a:ext uri="{FF2B5EF4-FFF2-40B4-BE49-F238E27FC236}">
              <a16:creationId xmlns:a16="http://schemas.microsoft.com/office/drawing/2014/main" id="{DF875467-4C3D-4C43-881C-A5B9FC766A6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9" name="テキスト ボックス 528">
          <a:extLst>
            <a:ext uri="{FF2B5EF4-FFF2-40B4-BE49-F238E27FC236}">
              <a16:creationId xmlns:a16="http://schemas.microsoft.com/office/drawing/2014/main" id="{870ECB27-9196-4390-AA10-F3F4BB6969F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0" name="直線コネクタ 529">
          <a:extLst>
            <a:ext uri="{FF2B5EF4-FFF2-40B4-BE49-F238E27FC236}">
              <a16:creationId xmlns:a16="http://schemas.microsoft.com/office/drawing/2014/main" id="{A70FB2B2-B6DF-46F8-AD98-D92B1428451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1" name="テキスト ボックス 530">
          <a:extLst>
            <a:ext uri="{FF2B5EF4-FFF2-40B4-BE49-F238E27FC236}">
              <a16:creationId xmlns:a16="http://schemas.microsoft.com/office/drawing/2014/main" id="{27899F76-FFEA-4CA6-9291-7B298689591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a:extLst>
            <a:ext uri="{FF2B5EF4-FFF2-40B4-BE49-F238E27FC236}">
              <a16:creationId xmlns:a16="http://schemas.microsoft.com/office/drawing/2014/main" id="{E939BF44-72C7-47B2-BB7C-C3CAD442A92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3" name="【庁舎】&#10;有形固定資産減価償却率グラフ枠">
          <a:extLst>
            <a:ext uri="{FF2B5EF4-FFF2-40B4-BE49-F238E27FC236}">
              <a16:creationId xmlns:a16="http://schemas.microsoft.com/office/drawing/2014/main" id="{A502E079-314B-4712-8248-9503E61FD3B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534" name="直線コネクタ 533">
          <a:extLst>
            <a:ext uri="{FF2B5EF4-FFF2-40B4-BE49-F238E27FC236}">
              <a16:creationId xmlns:a16="http://schemas.microsoft.com/office/drawing/2014/main" id="{BE736B3E-9D29-4176-A012-7F1D60E02A39}"/>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535" name="【庁舎】&#10;有形固定資産減価償却率最小値テキスト">
          <a:extLst>
            <a:ext uri="{FF2B5EF4-FFF2-40B4-BE49-F238E27FC236}">
              <a16:creationId xmlns:a16="http://schemas.microsoft.com/office/drawing/2014/main" id="{99D39459-20F5-4F25-B9C6-A139E47D3404}"/>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536" name="直線コネクタ 535">
          <a:extLst>
            <a:ext uri="{FF2B5EF4-FFF2-40B4-BE49-F238E27FC236}">
              <a16:creationId xmlns:a16="http://schemas.microsoft.com/office/drawing/2014/main" id="{E532C471-E718-49B3-8191-39CE492C8E97}"/>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537" name="【庁舎】&#10;有形固定資産減価償却率最大値テキスト">
          <a:extLst>
            <a:ext uri="{FF2B5EF4-FFF2-40B4-BE49-F238E27FC236}">
              <a16:creationId xmlns:a16="http://schemas.microsoft.com/office/drawing/2014/main" id="{E020B31F-A940-448E-9F4C-DAD6C2173AB6}"/>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538" name="直線コネクタ 537">
          <a:extLst>
            <a:ext uri="{FF2B5EF4-FFF2-40B4-BE49-F238E27FC236}">
              <a16:creationId xmlns:a16="http://schemas.microsoft.com/office/drawing/2014/main" id="{4F32C58C-AE68-4908-B90A-92CC587F0ECC}"/>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539" name="【庁舎】&#10;有形固定資産減価償却率平均値テキスト">
          <a:extLst>
            <a:ext uri="{FF2B5EF4-FFF2-40B4-BE49-F238E27FC236}">
              <a16:creationId xmlns:a16="http://schemas.microsoft.com/office/drawing/2014/main" id="{2C8C1B91-32E5-4FF1-9BD2-B003193AF1AA}"/>
            </a:ext>
          </a:extLst>
        </xdr:cNvPr>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540" name="フローチャート: 判断 539">
          <a:extLst>
            <a:ext uri="{FF2B5EF4-FFF2-40B4-BE49-F238E27FC236}">
              <a16:creationId xmlns:a16="http://schemas.microsoft.com/office/drawing/2014/main" id="{C42E1CCF-606D-43E6-9E04-DBBDE6C25699}"/>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541" name="フローチャート: 判断 540">
          <a:extLst>
            <a:ext uri="{FF2B5EF4-FFF2-40B4-BE49-F238E27FC236}">
              <a16:creationId xmlns:a16="http://schemas.microsoft.com/office/drawing/2014/main" id="{07027C76-0098-4466-A381-56F776215F98}"/>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542" name="フローチャート: 判断 541">
          <a:extLst>
            <a:ext uri="{FF2B5EF4-FFF2-40B4-BE49-F238E27FC236}">
              <a16:creationId xmlns:a16="http://schemas.microsoft.com/office/drawing/2014/main" id="{9DDBC1A8-2E0D-4338-A5E6-C6F5ABC38C56}"/>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543" name="フローチャート: 判断 542">
          <a:extLst>
            <a:ext uri="{FF2B5EF4-FFF2-40B4-BE49-F238E27FC236}">
              <a16:creationId xmlns:a16="http://schemas.microsoft.com/office/drawing/2014/main" id="{E3F97C23-C897-42D4-97B7-C251CEE7CC7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544" name="フローチャート: 判断 543">
          <a:extLst>
            <a:ext uri="{FF2B5EF4-FFF2-40B4-BE49-F238E27FC236}">
              <a16:creationId xmlns:a16="http://schemas.microsoft.com/office/drawing/2014/main" id="{B73E6C08-E7D3-448D-9817-49B6AED4EADE}"/>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A6A056A0-CFC1-40FF-9CEE-6EAB8CBB82B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A438A6F6-0663-4CD2-BE1B-E2C77F9F240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D34A56EB-7ACC-41F1-A51B-43ADBAA801E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D50C21A2-FADA-4F06-9FBD-D704295CC8D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F7407F13-80BD-4C2C-BAD7-8868A242EDD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22134</xdr:rowOff>
    </xdr:from>
    <xdr:to>
      <xdr:col>81</xdr:col>
      <xdr:colOff>101600</xdr:colOff>
      <xdr:row>107</xdr:row>
      <xdr:rowOff>123734</xdr:rowOff>
    </xdr:to>
    <xdr:sp macro="" textlink="">
      <xdr:nvSpPr>
        <xdr:cNvPr id="550" name="楕円 549">
          <a:extLst>
            <a:ext uri="{FF2B5EF4-FFF2-40B4-BE49-F238E27FC236}">
              <a16:creationId xmlns:a16="http://schemas.microsoft.com/office/drawing/2014/main" id="{9D158E2A-0DA0-4FD9-9291-514DDB79EFBA}"/>
            </a:ext>
          </a:extLst>
        </xdr:cNvPr>
        <xdr:cNvSpPr/>
      </xdr:nvSpPr>
      <xdr:spPr>
        <a:xfrm>
          <a:off x="15430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159294</xdr:rowOff>
    </xdr:from>
    <xdr:to>
      <xdr:col>76</xdr:col>
      <xdr:colOff>165100</xdr:colOff>
      <xdr:row>107</xdr:row>
      <xdr:rowOff>89444</xdr:rowOff>
    </xdr:to>
    <xdr:sp macro="" textlink="">
      <xdr:nvSpPr>
        <xdr:cNvPr id="551" name="楕円 550">
          <a:extLst>
            <a:ext uri="{FF2B5EF4-FFF2-40B4-BE49-F238E27FC236}">
              <a16:creationId xmlns:a16="http://schemas.microsoft.com/office/drawing/2014/main" id="{A68AD44B-83AB-4C58-90DC-A0940F1BCD24}"/>
            </a:ext>
          </a:extLst>
        </xdr:cNvPr>
        <xdr:cNvSpPr/>
      </xdr:nvSpPr>
      <xdr:spPr>
        <a:xfrm>
          <a:off x="14541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38644</xdr:rowOff>
    </xdr:from>
    <xdr:to>
      <xdr:col>81</xdr:col>
      <xdr:colOff>50800</xdr:colOff>
      <xdr:row>107</xdr:row>
      <xdr:rowOff>72934</xdr:rowOff>
    </xdr:to>
    <xdr:cxnSp macro="">
      <xdr:nvCxnSpPr>
        <xdr:cNvPr id="552" name="直線コネクタ 551">
          <a:extLst>
            <a:ext uri="{FF2B5EF4-FFF2-40B4-BE49-F238E27FC236}">
              <a16:creationId xmlns:a16="http://schemas.microsoft.com/office/drawing/2014/main" id="{141897B3-5F9E-46B3-BDAA-AAD2FCB502FE}"/>
            </a:ext>
          </a:extLst>
        </xdr:cNvPr>
        <xdr:cNvCxnSpPr/>
      </xdr:nvCxnSpPr>
      <xdr:spPr>
        <a:xfrm>
          <a:off x="14592300" y="183837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125005</xdr:rowOff>
    </xdr:from>
    <xdr:to>
      <xdr:col>72</xdr:col>
      <xdr:colOff>38100</xdr:colOff>
      <xdr:row>107</xdr:row>
      <xdr:rowOff>55155</xdr:rowOff>
    </xdr:to>
    <xdr:sp macro="" textlink="">
      <xdr:nvSpPr>
        <xdr:cNvPr id="553" name="楕円 552">
          <a:extLst>
            <a:ext uri="{FF2B5EF4-FFF2-40B4-BE49-F238E27FC236}">
              <a16:creationId xmlns:a16="http://schemas.microsoft.com/office/drawing/2014/main" id="{AA7E5E44-9FB6-49D9-BF45-449CB37BD20B}"/>
            </a:ext>
          </a:extLst>
        </xdr:cNvPr>
        <xdr:cNvSpPr/>
      </xdr:nvSpPr>
      <xdr:spPr>
        <a:xfrm>
          <a:off x="13652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4355</xdr:rowOff>
    </xdr:from>
    <xdr:to>
      <xdr:col>76</xdr:col>
      <xdr:colOff>114300</xdr:colOff>
      <xdr:row>107</xdr:row>
      <xdr:rowOff>38644</xdr:rowOff>
    </xdr:to>
    <xdr:cxnSp macro="">
      <xdr:nvCxnSpPr>
        <xdr:cNvPr id="554" name="直線コネクタ 553">
          <a:extLst>
            <a:ext uri="{FF2B5EF4-FFF2-40B4-BE49-F238E27FC236}">
              <a16:creationId xmlns:a16="http://schemas.microsoft.com/office/drawing/2014/main" id="{346437A6-5BAF-4A6A-AE7E-9074C9106612}"/>
            </a:ext>
          </a:extLst>
        </xdr:cNvPr>
        <xdr:cNvCxnSpPr/>
      </xdr:nvCxnSpPr>
      <xdr:spPr>
        <a:xfrm>
          <a:off x="13703300" y="183495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87449</xdr:rowOff>
    </xdr:from>
    <xdr:to>
      <xdr:col>67</xdr:col>
      <xdr:colOff>101600</xdr:colOff>
      <xdr:row>107</xdr:row>
      <xdr:rowOff>17599</xdr:rowOff>
    </xdr:to>
    <xdr:sp macro="" textlink="">
      <xdr:nvSpPr>
        <xdr:cNvPr id="555" name="楕円 554">
          <a:extLst>
            <a:ext uri="{FF2B5EF4-FFF2-40B4-BE49-F238E27FC236}">
              <a16:creationId xmlns:a16="http://schemas.microsoft.com/office/drawing/2014/main" id="{674DACED-C264-4A76-BA00-4E398592620E}"/>
            </a:ext>
          </a:extLst>
        </xdr:cNvPr>
        <xdr:cNvSpPr/>
      </xdr:nvSpPr>
      <xdr:spPr>
        <a:xfrm>
          <a:off x="1276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138249</xdr:rowOff>
    </xdr:from>
    <xdr:to>
      <xdr:col>71</xdr:col>
      <xdr:colOff>177800</xdr:colOff>
      <xdr:row>107</xdr:row>
      <xdr:rowOff>4355</xdr:rowOff>
    </xdr:to>
    <xdr:cxnSp macro="">
      <xdr:nvCxnSpPr>
        <xdr:cNvPr id="556" name="直線コネクタ 555">
          <a:extLst>
            <a:ext uri="{FF2B5EF4-FFF2-40B4-BE49-F238E27FC236}">
              <a16:creationId xmlns:a16="http://schemas.microsoft.com/office/drawing/2014/main" id="{5F457B2C-2FE6-4F18-B370-7EAE66C559A4}"/>
            </a:ext>
          </a:extLst>
        </xdr:cNvPr>
        <xdr:cNvCxnSpPr/>
      </xdr:nvCxnSpPr>
      <xdr:spPr>
        <a:xfrm>
          <a:off x="12814300" y="1831194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557" name="n_1aveValue【庁舎】&#10;有形固定資産減価償却率">
          <a:extLst>
            <a:ext uri="{FF2B5EF4-FFF2-40B4-BE49-F238E27FC236}">
              <a16:creationId xmlns:a16="http://schemas.microsoft.com/office/drawing/2014/main" id="{115B1033-567D-41C7-BA87-487717A03B75}"/>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558" name="n_2aveValue【庁舎】&#10;有形固定資産減価償却率">
          <a:extLst>
            <a:ext uri="{FF2B5EF4-FFF2-40B4-BE49-F238E27FC236}">
              <a16:creationId xmlns:a16="http://schemas.microsoft.com/office/drawing/2014/main" id="{18C2CC0F-283C-4A47-9BB0-FC5DF814B82F}"/>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559" name="n_3aveValue【庁舎】&#10;有形固定資産減価償却率">
          <a:extLst>
            <a:ext uri="{FF2B5EF4-FFF2-40B4-BE49-F238E27FC236}">
              <a16:creationId xmlns:a16="http://schemas.microsoft.com/office/drawing/2014/main" id="{E7B9E34C-B970-48B6-A544-AE12A711BAB6}"/>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560" name="n_4aveValue【庁舎】&#10;有形固定資産減価償却率">
          <a:extLst>
            <a:ext uri="{FF2B5EF4-FFF2-40B4-BE49-F238E27FC236}">
              <a16:creationId xmlns:a16="http://schemas.microsoft.com/office/drawing/2014/main" id="{8EAD9126-FC61-45C3-B6FB-916C404A1077}"/>
            </a:ext>
          </a:extLst>
        </xdr:cNvPr>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114861</xdr:rowOff>
    </xdr:from>
    <xdr:ext cx="405111" cy="259045"/>
    <xdr:sp macro="" textlink="">
      <xdr:nvSpPr>
        <xdr:cNvPr id="561" name="n_1mainValue【庁舎】&#10;有形固定資産減価償却率">
          <a:extLst>
            <a:ext uri="{FF2B5EF4-FFF2-40B4-BE49-F238E27FC236}">
              <a16:creationId xmlns:a16="http://schemas.microsoft.com/office/drawing/2014/main" id="{CAD261DD-C58D-4950-A580-B08CE2710E40}"/>
            </a:ext>
          </a:extLst>
        </xdr:cNvPr>
        <xdr:cNvSpPr txBox="1"/>
      </xdr:nvSpPr>
      <xdr:spPr>
        <a:xfrm>
          <a:off x="152660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80571</xdr:rowOff>
    </xdr:from>
    <xdr:ext cx="405111" cy="259045"/>
    <xdr:sp macro="" textlink="">
      <xdr:nvSpPr>
        <xdr:cNvPr id="562" name="n_2mainValue【庁舎】&#10;有形固定資産減価償却率">
          <a:extLst>
            <a:ext uri="{FF2B5EF4-FFF2-40B4-BE49-F238E27FC236}">
              <a16:creationId xmlns:a16="http://schemas.microsoft.com/office/drawing/2014/main" id="{6542C259-55B2-4F26-83FB-3D8E60F743BE}"/>
            </a:ext>
          </a:extLst>
        </xdr:cNvPr>
        <xdr:cNvSpPr txBox="1"/>
      </xdr:nvSpPr>
      <xdr:spPr>
        <a:xfrm>
          <a:off x="14389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46282</xdr:rowOff>
    </xdr:from>
    <xdr:ext cx="405111" cy="259045"/>
    <xdr:sp macro="" textlink="">
      <xdr:nvSpPr>
        <xdr:cNvPr id="563" name="n_3mainValue【庁舎】&#10;有形固定資産減価償却率">
          <a:extLst>
            <a:ext uri="{FF2B5EF4-FFF2-40B4-BE49-F238E27FC236}">
              <a16:creationId xmlns:a16="http://schemas.microsoft.com/office/drawing/2014/main" id="{57E823F7-1D84-4145-ABDA-19C8C56C3907}"/>
            </a:ext>
          </a:extLst>
        </xdr:cNvPr>
        <xdr:cNvSpPr txBox="1"/>
      </xdr:nvSpPr>
      <xdr:spPr>
        <a:xfrm>
          <a:off x="13500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8726</xdr:rowOff>
    </xdr:from>
    <xdr:ext cx="405111" cy="259045"/>
    <xdr:sp macro="" textlink="">
      <xdr:nvSpPr>
        <xdr:cNvPr id="564" name="n_4mainValue【庁舎】&#10;有形固定資産減価償却率">
          <a:extLst>
            <a:ext uri="{FF2B5EF4-FFF2-40B4-BE49-F238E27FC236}">
              <a16:creationId xmlns:a16="http://schemas.microsoft.com/office/drawing/2014/main" id="{B6F46E86-36B8-480A-A998-26609FC880F5}"/>
            </a:ext>
          </a:extLst>
        </xdr:cNvPr>
        <xdr:cNvSpPr txBox="1"/>
      </xdr:nvSpPr>
      <xdr:spPr>
        <a:xfrm>
          <a:off x="12611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5" name="正方形/長方形 564">
          <a:extLst>
            <a:ext uri="{FF2B5EF4-FFF2-40B4-BE49-F238E27FC236}">
              <a16:creationId xmlns:a16="http://schemas.microsoft.com/office/drawing/2014/main" id="{D248D029-084E-4EDE-AE50-F053765D1C1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6" name="正方形/長方形 565">
          <a:extLst>
            <a:ext uri="{FF2B5EF4-FFF2-40B4-BE49-F238E27FC236}">
              <a16:creationId xmlns:a16="http://schemas.microsoft.com/office/drawing/2014/main" id="{84C89424-0CE4-4C29-BC0E-C99E0168768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7" name="正方形/長方形 566">
          <a:extLst>
            <a:ext uri="{FF2B5EF4-FFF2-40B4-BE49-F238E27FC236}">
              <a16:creationId xmlns:a16="http://schemas.microsoft.com/office/drawing/2014/main" id="{D1B1D595-DDC7-472A-915C-B5585601E7E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8" name="正方形/長方形 567">
          <a:extLst>
            <a:ext uri="{FF2B5EF4-FFF2-40B4-BE49-F238E27FC236}">
              <a16:creationId xmlns:a16="http://schemas.microsoft.com/office/drawing/2014/main" id="{D4FD547D-1043-4505-847E-2A8F00CAC6D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9" name="正方形/長方形 568">
          <a:extLst>
            <a:ext uri="{FF2B5EF4-FFF2-40B4-BE49-F238E27FC236}">
              <a16:creationId xmlns:a16="http://schemas.microsoft.com/office/drawing/2014/main" id="{3C299AD5-C001-48D4-8256-D5E52428812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0" name="正方形/長方形 569">
          <a:extLst>
            <a:ext uri="{FF2B5EF4-FFF2-40B4-BE49-F238E27FC236}">
              <a16:creationId xmlns:a16="http://schemas.microsoft.com/office/drawing/2014/main" id="{AD224C11-BD8A-4D3F-8167-13CC48A54F4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1" name="正方形/長方形 570">
          <a:extLst>
            <a:ext uri="{FF2B5EF4-FFF2-40B4-BE49-F238E27FC236}">
              <a16:creationId xmlns:a16="http://schemas.microsoft.com/office/drawing/2014/main" id="{30115FE6-9ECE-4E3C-A087-C2F354279E9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2" name="正方形/長方形 571">
          <a:extLst>
            <a:ext uri="{FF2B5EF4-FFF2-40B4-BE49-F238E27FC236}">
              <a16:creationId xmlns:a16="http://schemas.microsoft.com/office/drawing/2014/main" id="{468D18BF-6B91-4A55-A3A9-CEACA398ED2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3" name="テキスト ボックス 572">
          <a:extLst>
            <a:ext uri="{FF2B5EF4-FFF2-40B4-BE49-F238E27FC236}">
              <a16:creationId xmlns:a16="http://schemas.microsoft.com/office/drawing/2014/main" id="{51258CB9-DA8A-49BA-A5DB-EDE8B989EBC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4" name="直線コネクタ 573">
          <a:extLst>
            <a:ext uri="{FF2B5EF4-FFF2-40B4-BE49-F238E27FC236}">
              <a16:creationId xmlns:a16="http://schemas.microsoft.com/office/drawing/2014/main" id="{B6851AC1-47BB-4CCA-A7E0-6485E5594D7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5" name="直線コネクタ 574">
          <a:extLst>
            <a:ext uri="{FF2B5EF4-FFF2-40B4-BE49-F238E27FC236}">
              <a16:creationId xmlns:a16="http://schemas.microsoft.com/office/drawing/2014/main" id="{250B4414-8A4C-4FD3-9310-5B297CF05B2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6" name="テキスト ボックス 575">
          <a:extLst>
            <a:ext uri="{FF2B5EF4-FFF2-40B4-BE49-F238E27FC236}">
              <a16:creationId xmlns:a16="http://schemas.microsoft.com/office/drawing/2014/main" id="{7AB5C819-E20E-45EB-B144-73E070EFE81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7" name="直線コネクタ 576">
          <a:extLst>
            <a:ext uri="{FF2B5EF4-FFF2-40B4-BE49-F238E27FC236}">
              <a16:creationId xmlns:a16="http://schemas.microsoft.com/office/drawing/2014/main" id="{C866225C-4FF2-4C81-AB4C-AE1469EA6EB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8" name="テキスト ボックス 577">
          <a:extLst>
            <a:ext uri="{FF2B5EF4-FFF2-40B4-BE49-F238E27FC236}">
              <a16:creationId xmlns:a16="http://schemas.microsoft.com/office/drawing/2014/main" id="{43C6E270-8FBE-43D7-A9F0-B5D41146126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9" name="直線コネクタ 578">
          <a:extLst>
            <a:ext uri="{FF2B5EF4-FFF2-40B4-BE49-F238E27FC236}">
              <a16:creationId xmlns:a16="http://schemas.microsoft.com/office/drawing/2014/main" id="{6C5A49E9-C916-4D0E-B1FF-4528079AB6E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0" name="テキスト ボックス 579">
          <a:extLst>
            <a:ext uri="{FF2B5EF4-FFF2-40B4-BE49-F238E27FC236}">
              <a16:creationId xmlns:a16="http://schemas.microsoft.com/office/drawing/2014/main" id="{0FBAB25B-9AA5-4199-9B8D-65B21BFF786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1" name="直線コネクタ 580">
          <a:extLst>
            <a:ext uri="{FF2B5EF4-FFF2-40B4-BE49-F238E27FC236}">
              <a16:creationId xmlns:a16="http://schemas.microsoft.com/office/drawing/2014/main" id="{FB9B5804-BBCE-4142-9995-2208505A6FF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2" name="テキスト ボックス 581">
          <a:extLst>
            <a:ext uri="{FF2B5EF4-FFF2-40B4-BE49-F238E27FC236}">
              <a16:creationId xmlns:a16="http://schemas.microsoft.com/office/drawing/2014/main" id="{808DA535-3EF0-4083-B0F9-136E43A2AD2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3" name="直線コネクタ 582">
          <a:extLst>
            <a:ext uri="{FF2B5EF4-FFF2-40B4-BE49-F238E27FC236}">
              <a16:creationId xmlns:a16="http://schemas.microsoft.com/office/drawing/2014/main" id="{92CD7C58-D182-45CA-9C05-95233253BBE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4" name="テキスト ボックス 583">
          <a:extLst>
            <a:ext uri="{FF2B5EF4-FFF2-40B4-BE49-F238E27FC236}">
              <a16:creationId xmlns:a16="http://schemas.microsoft.com/office/drawing/2014/main" id="{4DE09274-E77A-4F0D-A6F8-B76D3522463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5" name="直線コネクタ 584">
          <a:extLst>
            <a:ext uri="{FF2B5EF4-FFF2-40B4-BE49-F238E27FC236}">
              <a16:creationId xmlns:a16="http://schemas.microsoft.com/office/drawing/2014/main" id="{B91FE66A-01F5-4CDA-8671-E1687468980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6" name="テキスト ボックス 585">
          <a:extLst>
            <a:ext uri="{FF2B5EF4-FFF2-40B4-BE49-F238E27FC236}">
              <a16:creationId xmlns:a16="http://schemas.microsoft.com/office/drawing/2014/main" id="{FB065B3B-76AA-4144-B0AE-870794CEC33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7" name="直線コネクタ 586">
          <a:extLst>
            <a:ext uri="{FF2B5EF4-FFF2-40B4-BE49-F238E27FC236}">
              <a16:creationId xmlns:a16="http://schemas.microsoft.com/office/drawing/2014/main" id="{195ED965-CA6A-46E0-86E6-72415071181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8" name="テキスト ボックス 587">
          <a:extLst>
            <a:ext uri="{FF2B5EF4-FFF2-40B4-BE49-F238E27FC236}">
              <a16:creationId xmlns:a16="http://schemas.microsoft.com/office/drawing/2014/main" id="{7ADAB39D-003C-44C2-BB45-B54A146BE6F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9" name="【庁舎】&#10;一人当たり面積グラフ枠">
          <a:extLst>
            <a:ext uri="{FF2B5EF4-FFF2-40B4-BE49-F238E27FC236}">
              <a16:creationId xmlns:a16="http://schemas.microsoft.com/office/drawing/2014/main" id="{7B600FB3-0A97-45FB-A11E-F55A031D991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107</xdr:row>
      <xdr:rowOff>108857</xdr:rowOff>
    </xdr:to>
    <xdr:cxnSp macro="">
      <xdr:nvCxnSpPr>
        <xdr:cNvPr id="590" name="直線コネクタ 589">
          <a:extLst>
            <a:ext uri="{FF2B5EF4-FFF2-40B4-BE49-F238E27FC236}">
              <a16:creationId xmlns:a16="http://schemas.microsoft.com/office/drawing/2014/main" id="{FB0ECBAF-E7D4-4EED-8F6C-165013D69168}"/>
            </a:ext>
          </a:extLst>
        </xdr:cNvPr>
        <xdr:cNvCxnSpPr/>
      </xdr:nvCxnSpPr>
      <xdr:spPr>
        <a:xfrm flipV="1">
          <a:off x="22160864" y="17201606"/>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112684</xdr:rowOff>
    </xdr:from>
    <xdr:ext cx="469744" cy="259045"/>
    <xdr:sp macro="" textlink="">
      <xdr:nvSpPr>
        <xdr:cNvPr id="591" name="【庁舎】&#10;一人当たり面積最小値テキスト">
          <a:extLst>
            <a:ext uri="{FF2B5EF4-FFF2-40B4-BE49-F238E27FC236}">
              <a16:creationId xmlns:a16="http://schemas.microsoft.com/office/drawing/2014/main" id="{68341CEB-2A78-439B-8F6E-C7C0D68EB6E6}"/>
            </a:ext>
          </a:extLst>
        </xdr:cNvPr>
        <xdr:cNvSpPr txBox="1"/>
      </xdr:nvSpPr>
      <xdr:spPr>
        <a:xfrm>
          <a:off x="22199600" y="1845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108857</xdr:rowOff>
    </xdr:from>
    <xdr:to>
      <xdr:col>116</xdr:col>
      <xdr:colOff>152400</xdr:colOff>
      <xdr:row>107</xdr:row>
      <xdr:rowOff>108857</xdr:rowOff>
    </xdr:to>
    <xdr:cxnSp macro="">
      <xdr:nvCxnSpPr>
        <xdr:cNvPr id="592" name="直線コネクタ 591">
          <a:extLst>
            <a:ext uri="{FF2B5EF4-FFF2-40B4-BE49-F238E27FC236}">
              <a16:creationId xmlns:a16="http://schemas.microsoft.com/office/drawing/2014/main" id="{F04CCCCD-E594-487D-988F-063E4EF0A873}"/>
            </a:ext>
          </a:extLst>
        </xdr:cNvPr>
        <xdr:cNvCxnSpPr/>
      </xdr:nvCxnSpPr>
      <xdr:spPr>
        <a:xfrm>
          <a:off x="22072600" y="184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593" name="【庁舎】&#10;一人当たり面積最大値テキスト">
          <a:extLst>
            <a:ext uri="{FF2B5EF4-FFF2-40B4-BE49-F238E27FC236}">
              <a16:creationId xmlns:a16="http://schemas.microsoft.com/office/drawing/2014/main" id="{17D62697-F29A-4445-B79D-D94B76874301}"/>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594" name="直線コネクタ 593">
          <a:extLst>
            <a:ext uri="{FF2B5EF4-FFF2-40B4-BE49-F238E27FC236}">
              <a16:creationId xmlns:a16="http://schemas.microsoft.com/office/drawing/2014/main" id="{B4684165-1664-46A5-9497-60462AC57123}"/>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90369</xdr:rowOff>
    </xdr:from>
    <xdr:ext cx="469744" cy="259045"/>
    <xdr:sp macro="" textlink="">
      <xdr:nvSpPr>
        <xdr:cNvPr id="595" name="【庁舎】&#10;一人当たり面積平均値テキスト">
          <a:extLst>
            <a:ext uri="{FF2B5EF4-FFF2-40B4-BE49-F238E27FC236}">
              <a16:creationId xmlns:a16="http://schemas.microsoft.com/office/drawing/2014/main" id="{069D637A-26D1-42CB-8128-F19605050946}"/>
            </a:ext>
          </a:extLst>
        </xdr:cNvPr>
        <xdr:cNvSpPr txBox="1"/>
      </xdr:nvSpPr>
      <xdr:spPr>
        <a:xfrm>
          <a:off x="22199600" y="18092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111942</xdr:rowOff>
    </xdr:from>
    <xdr:to>
      <xdr:col>116</xdr:col>
      <xdr:colOff>114300</xdr:colOff>
      <xdr:row>106</xdr:row>
      <xdr:rowOff>42092</xdr:rowOff>
    </xdr:to>
    <xdr:sp macro="" textlink="">
      <xdr:nvSpPr>
        <xdr:cNvPr id="596" name="フローチャート: 判断 595">
          <a:extLst>
            <a:ext uri="{FF2B5EF4-FFF2-40B4-BE49-F238E27FC236}">
              <a16:creationId xmlns:a16="http://schemas.microsoft.com/office/drawing/2014/main" id="{EE41BF51-5FA6-41B2-A7F2-4E56AD6082EF}"/>
            </a:ext>
          </a:extLst>
        </xdr:cNvPr>
        <xdr:cNvSpPr/>
      </xdr:nvSpPr>
      <xdr:spPr>
        <a:xfrm>
          <a:off x="22110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113574</xdr:rowOff>
    </xdr:from>
    <xdr:to>
      <xdr:col>112</xdr:col>
      <xdr:colOff>38100</xdr:colOff>
      <xdr:row>106</xdr:row>
      <xdr:rowOff>43724</xdr:rowOff>
    </xdr:to>
    <xdr:sp macro="" textlink="">
      <xdr:nvSpPr>
        <xdr:cNvPr id="597" name="フローチャート: 判断 596">
          <a:extLst>
            <a:ext uri="{FF2B5EF4-FFF2-40B4-BE49-F238E27FC236}">
              <a16:creationId xmlns:a16="http://schemas.microsoft.com/office/drawing/2014/main" id="{EE2F7D71-5D1C-4337-B88B-4BD4BDF9C746}"/>
            </a:ext>
          </a:extLst>
        </xdr:cNvPr>
        <xdr:cNvSpPr/>
      </xdr:nvSpPr>
      <xdr:spPr>
        <a:xfrm>
          <a:off x="21272500" y="1811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134801</xdr:rowOff>
    </xdr:from>
    <xdr:to>
      <xdr:col>107</xdr:col>
      <xdr:colOff>101600</xdr:colOff>
      <xdr:row>106</xdr:row>
      <xdr:rowOff>64951</xdr:rowOff>
    </xdr:to>
    <xdr:sp macro="" textlink="">
      <xdr:nvSpPr>
        <xdr:cNvPr id="598" name="フローチャート: 判断 597">
          <a:extLst>
            <a:ext uri="{FF2B5EF4-FFF2-40B4-BE49-F238E27FC236}">
              <a16:creationId xmlns:a16="http://schemas.microsoft.com/office/drawing/2014/main" id="{D312749B-A920-4422-9AB7-889F9936B2CD}"/>
            </a:ext>
          </a:extLst>
        </xdr:cNvPr>
        <xdr:cNvSpPr/>
      </xdr:nvSpPr>
      <xdr:spPr>
        <a:xfrm>
          <a:off x="20383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599" name="フローチャート: 判断 598">
          <a:extLst>
            <a:ext uri="{FF2B5EF4-FFF2-40B4-BE49-F238E27FC236}">
              <a16:creationId xmlns:a16="http://schemas.microsoft.com/office/drawing/2014/main" id="{FC5F09B7-9DB6-4FC1-9346-1706D051C310}"/>
            </a:ext>
          </a:extLst>
        </xdr:cNvPr>
        <xdr:cNvSpPr/>
      </xdr:nvSpPr>
      <xdr:spPr>
        <a:xfrm>
          <a:off x="19494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600" name="フローチャート: 判断 599">
          <a:extLst>
            <a:ext uri="{FF2B5EF4-FFF2-40B4-BE49-F238E27FC236}">
              <a16:creationId xmlns:a16="http://schemas.microsoft.com/office/drawing/2014/main" id="{E2E01C3C-8E95-422E-9781-59DBC7A6B104}"/>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D52E78F0-F6A4-4DDD-95AB-5AA0422BD62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4FA4840C-0721-445E-8199-BFE7A745280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86648031-CF7C-44AA-B59E-54137346982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EAAEC917-3605-4A8C-9435-42B889EA4A0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EE136695-E83A-4103-A8B5-C2713CF4D8E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162561</xdr:rowOff>
    </xdr:from>
    <xdr:to>
      <xdr:col>112</xdr:col>
      <xdr:colOff>38100</xdr:colOff>
      <xdr:row>108</xdr:row>
      <xdr:rowOff>92711</xdr:rowOff>
    </xdr:to>
    <xdr:sp macro="" textlink="">
      <xdr:nvSpPr>
        <xdr:cNvPr id="606" name="楕円 605">
          <a:extLst>
            <a:ext uri="{FF2B5EF4-FFF2-40B4-BE49-F238E27FC236}">
              <a16:creationId xmlns:a16="http://schemas.microsoft.com/office/drawing/2014/main" id="{D2A70ED4-0B26-4D0F-A155-31962FB8DCCF}"/>
            </a:ext>
          </a:extLst>
        </xdr:cNvPr>
        <xdr:cNvSpPr/>
      </xdr:nvSpPr>
      <xdr:spPr>
        <a:xfrm>
          <a:off x="21272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160927</xdr:rowOff>
    </xdr:from>
    <xdr:to>
      <xdr:col>107</xdr:col>
      <xdr:colOff>101600</xdr:colOff>
      <xdr:row>108</xdr:row>
      <xdr:rowOff>91077</xdr:rowOff>
    </xdr:to>
    <xdr:sp macro="" textlink="">
      <xdr:nvSpPr>
        <xdr:cNvPr id="607" name="楕円 606">
          <a:extLst>
            <a:ext uri="{FF2B5EF4-FFF2-40B4-BE49-F238E27FC236}">
              <a16:creationId xmlns:a16="http://schemas.microsoft.com/office/drawing/2014/main" id="{F1593CB4-5FEF-468E-A032-837ADC31672D}"/>
            </a:ext>
          </a:extLst>
        </xdr:cNvPr>
        <xdr:cNvSpPr/>
      </xdr:nvSpPr>
      <xdr:spPr>
        <a:xfrm>
          <a:off x="20383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40277</xdr:rowOff>
    </xdr:from>
    <xdr:to>
      <xdr:col>111</xdr:col>
      <xdr:colOff>177800</xdr:colOff>
      <xdr:row>108</xdr:row>
      <xdr:rowOff>41911</xdr:rowOff>
    </xdr:to>
    <xdr:cxnSp macro="">
      <xdr:nvCxnSpPr>
        <xdr:cNvPr id="608" name="直線コネクタ 607">
          <a:extLst>
            <a:ext uri="{FF2B5EF4-FFF2-40B4-BE49-F238E27FC236}">
              <a16:creationId xmlns:a16="http://schemas.microsoft.com/office/drawing/2014/main" id="{14536D7C-7499-49BB-9D5F-737906C951B5}"/>
            </a:ext>
          </a:extLst>
        </xdr:cNvPr>
        <xdr:cNvCxnSpPr/>
      </xdr:nvCxnSpPr>
      <xdr:spPr>
        <a:xfrm>
          <a:off x="20434300" y="185568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159294</xdr:rowOff>
    </xdr:from>
    <xdr:to>
      <xdr:col>102</xdr:col>
      <xdr:colOff>165100</xdr:colOff>
      <xdr:row>108</xdr:row>
      <xdr:rowOff>89444</xdr:rowOff>
    </xdr:to>
    <xdr:sp macro="" textlink="">
      <xdr:nvSpPr>
        <xdr:cNvPr id="609" name="楕円 608">
          <a:extLst>
            <a:ext uri="{FF2B5EF4-FFF2-40B4-BE49-F238E27FC236}">
              <a16:creationId xmlns:a16="http://schemas.microsoft.com/office/drawing/2014/main" id="{9281DC41-10EE-4A28-B340-EF9B8CE1D891}"/>
            </a:ext>
          </a:extLst>
        </xdr:cNvPr>
        <xdr:cNvSpPr/>
      </xdr:nvSpPr>
      <xdr:spPr>
        <a:xfrm>
          <a:off x="19494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38644</xdr:rowOff>
    </xdr:from>
    <xdr:to>
      <xdr:col>107</xdr:col>
      <xdr:colOff>50800</xdr:colOff>
      <xdr:row>108</xdr:row>
      <xdr:rowOff>40277</xdr:rowOff>
    </xdr:to>
    <xdr:cxnSp macro="">
      <xdr:nvCxnSpPr>
        <xdr:cNvPr id="610" name="直線コネクタ 609">
          <a:extLst>
            <a:ext uri="{FF2B5EF4-FFF2-40B4-BE49-F238E27FC236}">
              <a16:creationId xmlns:a16="http://schemas.microsoft.com/office/drawing/2014/main" id="{74F34F14-FCCB-485D-A1D4-039A95BCDE2D}"/>
            </a:ext>
          </a:extLst>
        </xdr:cNvPr>
        <xdr:cNvCxnSpPr/>
      </xdr:nvCxnSpPr>
      <xdr:spPr>
        <a:xfrm>
          <a:off x="19545300" y="185552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156029</xdr:rowOff>
    </xdr:from>
    <xdr:to>
      <xdr:col>98</xdr:col>
      <xdr:colOff>38100</xdr:colOff>
      <xdr:row>108</xdr:row>
      <xdr:rowOff>86179</xdr:rowOff>
    </xdr:to>
    <xdr:sp macro="" textlink="">
      <xdr:nvSpPr>
        <xdr:cNvPr id="611" name="楕円 610">
          <a:extLst>
            <a:ext uri="{FF2B5EF4-FFF2-40B4-BE49-F238E27FC236}">
              <a16:creationId xmlns:a16="http://schemas.microsoft.com/office/drawing/2014/main" id="{07918C9F-B7B1-400E-82E0-29457DA8B02B}"/>
            </a:ext>
          </a:extLst>
        </xdr:cNvPr>
        <xdr:cNvSpPr/>
      </xdr:nvSpPr>
      <xdr:spPr>
        <a:xfrm>
          <a:off x="18605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35379</xdr:rowOff>
    </xdr:from>
    <xdr:to>
      <xdr:col>102</xdr:col>
      <xdr:colOff>114300</xdr:colOff>
      <xdr:row>108</xdr:row>
      <xdr:rowOff>38644</xdr:rowOff>
    </xdr:to>
    <xdr:cxnSp macro="">
      <xdr:nvCxnSpPr>
        <xdr:cNvPr id="612" name="直線コネクタ 611">
          <a:extLst>
            <a:ext uri="{FF2B5EF4-FFF2-40B4-BE49-F238E27FC236}">
              <a16:creationId xmlns:a16="http://schemas.microsoft.com/office/drawing/2014/main" id="{CCCA7A76-0302-4CBC-A70E-5746E81471C4}"/>
            </a:ext>
          </a:extLst>
        </xdr:cNvPr>
        <xdr:cNvCxnSpPr/>
      </xdr:nvCxnSpPr>
      <xdr:spPr>
        <a:xfrm>
          <a:off x="18656300" y="185519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60251</xdr:rowOff>
    </xdr:from>
    <xdr:ext cx="469744" cy="259045"/>
    <xdr:sp macro="" textlink="">
      <xdr:nvSpPr>
        <xdr:cNvPr id="613" name="n_1aveValue【庁舎】&#10;一人当たり面積">
          <a:extLst>
            <a:ext uri="{FF2B5EF4-FFF2-40B4-BE49-F238E27FC236}">
              <a16:creationId xmlns:a16="http://schemas.microsoft.com/office/drawing/2014/main" id="{E0F26008-0766-4945-B6B8-AC4C7920E5B2}"/>
            </a:ext>
          </a:extLst>
        </xdr:cNvPr>
        <xdr:cNvSpPr txBox="1"/>
      </xdr:nvSpPr>
      <xdr:spPr>
        <a:xfrm>
          <a:off x="21075727" y="1789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81478</xdr:rowOff>
    </xdr:from>
    <xdr:ext cx="469744" cy="259045"/>
    <xdr:sp macro="" textlink="">
      <xdr:nvSpPr>
        <xdr:cNvPr id="614" name="n_2aveValue【庁舎】&#10;一人当たり面積">
          <a:extLst>
            <a:ext uri="{FF2B5EF4-FFF2-40B4-BE49-F238E27FC236}">
              <a16:creationId xmlns:a16="http://schemas.microsoft.com/office/drawing/2014/main" id="{E16F397F-2BFB-4BD6-8DC3-3C016E929711}"/>
            </a:ext>
          </a:extLst>
        </xdr:cNvPr>
        <xdr:cNvSpPr txBox="1"/>
      </xdr:nvSpPr>
      <xdr:spPr>
        <a:xfrm>
          <a:off x="201994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68415</xdr:rowOff>
    </xdr:from>
    <xdr:ext cx="469744" cy="259045"/>
    <xdr:sp macro="" textlink="">
      <xdr:nvSpPr>
        <xdr:cNvPr id="615" name="n_3aveValue【庁舎】&#10;一人当たり面積">
          <a:extLst>
            <a:ext uri="{FF2B5EF4-FFF2-40B4-BE49-F238E27FC236}">
              <a16:creationId xmlns:a16="http://schemas.microsoft.com/office/drawing/2014/main" id="{176CC434-4A68-41BD-BD13-C60B92A3AC85}"/>
            </a:ext>
          </a:extLst>
        </xdr:cNvPr>
        <xdr:cNvSpPr txBox="1"/>
      </xdr:nvSpPr>
      <xdr:spPr>
        <a:xfrm>
          <a:off x="19310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616" name="n_4aveValue【庁舎】&#10;一人当たり面積">
          <a:extLst>
            <a:ext uri="{FF2B5EF4-FFF2-40B4-BE49-F238E27FC236}">
              <a16:creationId xmlns:a16="http://schemas.microsoft.com/office/drawing/2014/main" id="{07253D27-92A3-45DB-B2D3-6CD949B55FCA}"/>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83838</xdr:rowOff>
    </xdr:from>
    <xdr:ext cx="469744" cy="259045"/>
    <xdr:sp macro="" textlink="">
      <xdr:nvSpPr>
        <xdr:cNvPr id="617" name="n_1mainValue【庁舎】&#10;一人当たり面積">
          <a:extLst>
            <a:ext uri="{FF2B5EF4-FFF2-40B4-BE49-F238E27FC236}">
              <a16:creationId xmlns:a16="http://schemas.microsoft.com/office/drawing/2014/main" id="{8814C674-ED43-4F26-A2D1-10BD83CDA50F}"/>
            </a:ext>
          </a:extLst>
        </xdr:cNvPr>
        <xdr:cNvSpPr txBox="1"/>
      </xdr:nvSpPr>
      <xdr:spPr>
        <a:xfrm>
          <a:off x="210757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82204</xdr:rowOff>
    </xdr:from>
    <xdr:ext cx="469744" cy="259045"/>
    <xdr:sp macro="" textlink="">
      <xdr:nvSpPr>
        <xdr:cNvPr id="618" name="n_2mainValue【庁舎】&#10;一人当たり面積">
          <a:extLst>
            <a:ext uri="{FF2B5EF4-FFF2-40B4-BE49-F238E27FC236}">
              <a16:creationId xmlns:a16="http://schemas.microsoft.com/office/drawing/2014/main" id="{A639CA9E-B5A0-4099-BDC4-35824DC1808D}"/>
            </a:ext>
          </a:extLst>
        </xdr:cNvPr>
        <xdr:cNvSpPr txBox="1"/>
      </xdr:nvSpPr>
      <xdr:spPr>
        <a:xfrm>
          <a:off x="20199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80571</xdr:rowOff>
    </xdr:from>
    <xdr:ext cx="469744" cy="259045"/>
    <xdr:sp macro="" textlink="">
      <xdr:nvSpPr>
        <xdr:cNvPr id="619" name="n_3mainValue【庁舎】&#10;一人当たり面積">
          <a:extLst>
            <a:ext uri="{FF2B5EF4-FFF2-40B4-BE49-F238E27FC236}">
              <a16:creationId xmlns:a16="http://schemas.microsoft.com/office/drawing/2014/main" id="{C3064E96-1892-4977-AE63-09D3F6AE21D0}"/>
            </a:ext>
          </a:extLst>
        </xdr:cNvPr>
        <xdr:cNvSpPr txBox="1"/>
      </xdr:nvSpPr>
      <xdr:spPr>
        <a:xfrm>
          <a:off x="193104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77306</xdr:rowOff>
    </xdr:from>
    <xdr:ext cx="469744" cy="259045"/>
    <xdr:sp macro="" textlink="">
      <xdr:nvSpPr>
        <xdr:cNvPr id="620" name="n_4mainValue【庁舎】&#10;一人当たり面積">
          <a:extLst>
            <a:ext uri="{FF2B5EF4-FFF2-40B4-BE49-F238E27FC236}">
              <a16:creationId xmlns:a16="http://schemas.microsoft.com/office/drawing/2014/main" id="{B3547E05-1656-4DC1-A391-1F1FFC56B797}"/>
            </a:ext>
          </a:extLst>
        </xdr:cNvPr>
        <xdr:cNvSpPr txBox="1"/>
      </xdr:nvSpPr>
      <xdr:spPr>
        <a:xfrm>
          <a:off x="18421427" y="1859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a:extLst>
            <a:ext uri="{FF2B5EF4-FFF2-40B4-BE49-F238E27FC236}">
              <a16:creationId xmlns:a16="http://schemas.microsoft.com/office/drawing/2014/main" id="{CB973673-C041-4FC6-9ABC-956BBFA6322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a:extLst>
            <a:ext uri="{FF2B5EF4-FFF2-40B4-BE49-F238E27FC236}">
              <a16:creationId xmlns:a16="http://schemas.microsoft.com/office/drawing/2014/main" id="{9C632C43-7883-4746-A601-FE1F3DB4CA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a:extLst>
            <a:ext uri="{FF2B5EF4-FFF2-40B4-BE49-F238E27FC236}">
              <a16:creationId xmlns:a16="http://schemas.microsoft.com/office/drawing/2014/main" id="{14603B81-BBA9-4B4D-9DDD-4F826BAE012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庁舎を除いた施設については、類似団体と比較して低い水準もしくは同水準となっている。</a:t>
          </a: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年度において、建替を進めていることから、完成後は有形固定資産減価償却率、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人当たり面積ともに改善する見込みとなっている。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
19,991
5.18
13,311,167
13,014,875
111,283
4,283,811
8,470,009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町単独で見た場合、人口増加に伴う町税等の伸びにより、近年増加傾向にあるが、全国平均と比較すると、低くなっている。</a:t>
          </a:r>
        </a:p>
        <a:p>
          <a:r>
            <a:rPr kumimoji="1" lang="ja-JP" altLang="en-US" sz="1300">
              <a:latin typeface="ＭＳ Ｐゴシック" panose="020B0600070205080204" pitchFamily="50" charset="-128"/>
              <a:ea typeface="ＭＳ Ｐゴシック" panose="020B0600070205080204" pitchFamily="50" charset="-128"/>
            </a:rPr>
            <a:t>　全国平均を下回る所得や、町内に中心となる基幹産業がないため、財政基盤が弱いことが要因となっている。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24871</xdr:rowOff>
    </xdr:from>
    <xdr:to>
      <xdr:col>23</xdr:col>
      <xdr:colOff>133350</xdr:colOff>
      <xdr:row>43</xdr:row>
      <xdr:rowOff>24871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3972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24871</xdr:rowOff>
    </xdr:from>
    <xdr:to>
      <xdr:col>19</xdr:col>
      <xdr:colOff>133350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3972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44979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4072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44979</xdr:rowOff>
    </xdr:from>
    <xdr:to>
      <xdr:col>11</xdr:col>
      <xdr:colOff>31750</xdr:colOff>
      <xdr:row>43</xdr:row>
      <xdr:rowOff>55033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145521</xdr:rowOff>
    </xdr:from>
    <xdr:to>
      <xdr:col>23</xdr:col>
      <xdr:colOff>184150</xdr:colOff>
      <xdr:row>43</xdr:row>
      <xdr:rowOff>75671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117598</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1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145521</xdr:rowOff>
    </xdr:from>
    <xdr:to>
      <xdr:col>19</xdr:col>
      <xdr:colOff>184150</xdr:colOff>
      <xdr:row>43</xdr:row>
      <xdr:rowOff>75671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60448</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3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165629</xdr:rowOff>
    </xdr:from>
    <xdr:to>
      <xdr:col>11</xdr:col>
      <xdr:colOff>82550</xdr:colOff>
      <xdr:row>43</xdr:row>
      <xdr:rowOff>95779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80556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前年度と比較すると、減少しているが、これは幼保無償化制度に伴う扶助費の特定財源が増加したことによるものとみている。　</a:t>
          </a:r>
        </a:p>
        <a:p>
          <a:r>
            <a:rPr kumimoji="1" lang="ja-JP" altLang="en-US" sz="1300">
              <a:latin typeface="ＭＳ Ｐゴシック" panose="020B0600070205080204" pitchFamily="50" charset="-128"/>
              <a:ea typeface="ＭＳ Ｐゴシック" panose="020B0600070205080204" pitchFamily="50" charset="-128"/>
            </a:rPr>
            <a:t>　しかし、本町の傾向として人口増加、高齢化に伴う扶助費の増加が挙げられ、人口増加のピークを迎える令和７年（第５次総合計画人口推計より）まではこの傾向が続くと考えられる。</a:t>
          </a:r>
        </a:p>
        <a:p>
          <a:r>
            <a:rPr kumimoji="1" lang="ja-JP" altLang="en-US" sz="1300">
              <a:latin typeface="ＭＳ Ｐゴシック" panose="020B0600070205080204" pitchFamily="50" charset="-128"/>
              <a:ea typeface="ＭＳ Ｐゴシック" panose="020B0600070205080204" pitchFamily="50" charset="-128"/>
            </a:rPr>
            <a:t>　これまで以上に自主財源確保に努めるとともに、歳出抑制策に努めていく。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63</xdr:row>
      <xdr:rowOff>78105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811087"/>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1694</xdr:rowOff>
    </xdr:from>
    <xdr:to>
      <xdr:col>19</xdr:col>
      <xdr:colOff>133350</xdr:colOff>
      <xdr:row>63</xdr:row>
      <xdr:rowOff>78105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0304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161079</xdr:rowOff>
    </xdr:from>
    <xdr:to>
      <xdr:col>15</xdr:col>
      <xdr:colOff>82550</xdr:colOff>
      <xdr:row>63</xdr:row>
      <xdr:rowOff>1694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79097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120862</xdr:rowOff>
    </xdr:from>
    <xdr:to>
      <xdr:col>11</xdr:col>
      <xdr:colOff>31750</xdr:colOff>
      <xdr:row>62</xdr:row>
      <xdr:rowOff>161079</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75076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102464</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113682</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122344</xdr:rowOff>
    </xdr:from>
    <xdr:to>
      <xdr:col>15</xdr:col>
      <xdr:colOff>133350</xdr:colOff>
      <xdr:row>63</xdr:row>
      <xdr:rowOff>52494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37271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110279</xdr:rowOff>
    </xdr:from>
    <xdr:to>
      <xdr:col>11</xdr:col>
      <xdr:colOff>82550</xdr:colOff>
      <xdr:row>63</xdr:row>
      <xdr:rowOff>40429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25206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70062</xdr:rowOff>
    </xdr:from>
    <xdr:to>
      <xdr:col>7</xdr:col>
      <xdr:colOff>31750</xdr:colOff>
      <xdr:row>63</xdr:row>
      <xdr:rowOff>212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10389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人件費は、これまで与那原町定員管理適正化計画による見直しを行っており、町民人口が増加する中でも職員数を抑制することで、低く推移してきた。</a:t>
          </a:r>
        </a:p>
        <a:p>
          <a:r>
            <a:rPr kumimoji="1" lang="ja-JP" altLang="en-US" sz="1300">
              <a:latin typeface="ＭＳ Ｐゴシック" panose="020B0600070205080204" pitchFamily="50" charset="-128"/>
              <a:ea typeface="ＭＳ Ｐゴシック" panose="020B0600070205080204" pitchFamily="50" charset="-128"/>
            </a:rPr>
            <a:t>　物件費も、過去の与那原町緊急財政健全化計画による抑制をして以降、これを継続してきた結果、類似団体以下を維持できている。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24874</xdr:rowOff>
    </xdr:from>
    <xdr:to>
      <xdr:col>23</xdr:col>
      <xdr:colOff>133350</xdr:colOff>
      <xdr:row>81</xdr:row>
      <xdr:rowOff>129051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12324"/>
          <a:ext cx="838200" cy="1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24874</xdr:rowOff>
    </xdr:from>
    <xdr:to>
      <xdr:col>19</xdr:col>
      <xdr:colOff>133350</xdr:colOff>
      <xdr:row>81</xdr:row>
      <xdr:rowOff>30536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3912324"/>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15850</xdr:rowOff>
    </xdr:from>
    <xdr:to>
      <xdr:col>15</xdr:col>
      <xdr:colOff>82550</xdr:colOff>
      <xdr:row>81</xdr:row>
      <xdr:rowOff>30536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03300"/>
          <a:ext cx="8890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155617</xdr:rowOff>
    </xdr:from>
    <xdr:to>
      <xdr:col>11</xdr:col>
      <xdr:colOff>31750</xdr:colOff>
      <xdr:row>81</xdr:row>
      <xdr:rowOff>15850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71617"/>
          <a:ext cx="8890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78251</xdr:rowOff>
    </xdr:from>
    <xdr:to>
      <xdr:col>23</xdr:col>
      <xdr:colOff>184150</xdr:colOff>
      <xdr:row>82</xdr:row>
      <xdr:rowOff>8401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6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170978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8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145524</xdr:rowOff>
    </xdr:from>
    <xdr:to>
      <xdr:col>19</xdr:col>
      <xdr:colOff>184150</xdr:colOff>
      <xdr:row>81</xdr:row>
      <xdr:rowOff>75674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85851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151186</xdr:rowOff>
    </xdr:from>
    <xdr:to>
      <xdr:col>15</xdr:col>
      <xdr:colOff>133350</xdr:colOff>
      <xdr:row>81</xdr:row>
      <xdr:rowOff>81336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91513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3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136500</xdr:rowOff>
    </xdr:from>
    <xdr:to>
      <xdr:col>11</xdr:col>
      <xdr:colOff>82550</xdr:colOff>
      <xdr:row>81</xdr:row>
      <xdr:rowOff>66650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76827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104817</xdr:rowOff>
    </xdr:from>
    <xdr:to>
      <xdr:col>7</xdr:col>
      <xdr:colOff>31750</xdr:colOff>
      <xdr:row>81</xdr:row>
      <xdr:rowOff>34967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2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45144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8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給与水準は、類似団体平均より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ポイント高、全国町村平均より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ポイント高となっていることから、将来的な人件費増への対応を考慮する必要がある。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128270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532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108965</xdr:rowOff>
    </xdr:from>
    <xdr:to>
      <xdr:col>77</xdr:col>
      <xdr:colOff>44450</xdr:colOff>
      <xdr:row>85</xdr:row>
      <xdr:rowOff>128270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8221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41402</xdr:rowOff>
    </xdr:from>
    <xdr:to>
      <xdr:col>72</xdr:col>
      <xdr:colOff>203200</xdr:colOff>
      <xdr:row>85</xdr:row>
      <xdr:rowOff>108965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14652"/>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41402</xdr:rowOff>
    </xdr:from>
    <xdr:to>
      <xdr:col>68</xdr:col>
      <xdr:colOff>152400</xdr:colOff>
      <xdr:row>85</xdr:row>
      <xdr:rowOff>60706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146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1288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58165</xdr:rowOff>
    </xdr:from>
    <xdr:to>
      <xdr:col>73</xdr:col>
      <xdr:colOff>44450</xdr:colOff>
      <xdr:row>85</xdr:row>
      <xdr:rowOff>159765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144542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162052</xdr:rowOff>
    </xdr:from>
    <xdr:to>
      <xdr:col>68</xdr:col>
      <xdr:colOff>203200</xdr:colOff>
      <xdr:row>85</xdr:row>
      <xdr:rowOff>92202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76979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9906</xdr:rowOff>
    </xdr:from>
    <xdr:to>
      <xdr:col>64</xdr:col>
      <xdr:colOff>152400</xdr:colOff>
      <xdr:row>85</xdr:row>
      <xdr:rowOff>111506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96283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与那原町定員管理適正化計画に基づき職員数の抑制に努めており、その結果、類似団体平均を大幅に下回る職員数となっている。今後も、計画と行政サービス提供のバランスを勘案しつつ適正化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54610</xdr:rowOff>
    </xdr:from>
    <xdr:to>
      <xdr:col>81</xdr:col>
      <xdr:colOff>44450</xdr:colOff>
      <xdr:row>58</xdr:row>
      <xdr:rowOff>54610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9998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54610</xdr:rowOff>
    </xdr:from>
    <xdr:to>
      <xdr:col>77</xdr:col>
      <xdr:colOff>44450</xdr:colOff>
      <xdr:row>58</xdr:row>
      <xdr:rowOff>61313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9998710"/>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49248</xdr:rowOff>
    </xdr:from>
    <xdr:to>
      <xdr:col>72</xdr:col>
      <xdr:colOff>203200</xdr:colOff>
      <xdr:row>58</xdr:row>
      <xdr:rowOff>61313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99933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43886</xdr:rowOff>
    </xdr:from>
    <xdr:to>
      <xdr:col>68</xdr:col>
      <xdr:colOff>152400</xdr:colOff>
      <xdr:row>58</xdr:row>
      <xdr:rowOff>49248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9987986"/>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3810</xdr:rowOff>
    </xdr:from>
    <xdr:to>
      <xdr:col>81</xdr:col>
      <xdr:colOff>95250</xdr:colOff>
      <xdr:row>58</xdr:row>
      <xdr:rowOff>105410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96537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8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3810</xdr:rowOff>
    </xdr:from>
    <xdr:to>
      <xdr:col>77</xdr:col>
      <xdr:colOff>95250</xdr:colOff>
      <xdr:row>58</xdr:row>
      <xdr:rowOff>105410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115587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71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10513</xdr:rowOff>
    </xdr:from>
    <xdr:to>
      <xdr:col>73</xdr:col>
      <xdr:colOff>44450</xdr:colOff>
      <xdr:row>58</xdr:row>
      <xdr:rowOff>112113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99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122290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72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169898</xdr:rowOff>
    </xdr:from>
    <xdr:to>
      <xdr:col>68</xdr:col>
      <xdr:colOff>203200</xdr:colOff>
      <xdr:row>58</xdr:row>
      <xdr:rowOff>100048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99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110225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1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164536</xdr:rowOff>
    </xdr:from>
    <xdr:to>
      <xdr:col>64</xdr:col>
      <xdr:colOff>152400</xdr:colOff>
      <xdr:row>58</xdr:row>
      <xdr:rowOff>94686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99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104863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70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大型の公共投資事業の計画的な実施により、他団体と比較すると、低い比率となっているが、今後は、新庁舎整備事業や一部事務組合における新規の公共投資事業に伴い増加が予測される。事業の必要性を十分に検証しつつ計画的な執行に努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160782</xdr:rowOff>
    </xdr:from>
    <xdr:to>
      <xdr:col>81</xdr:col>
      <xdr:colOff>44450</xdr:colOff>
      <xdr:row>41</xdr:row>
      <xdr:rowOff>13462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1878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40</xdr:row>
      <xdr:rowOff>160782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994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141478</xdr:rowOff>
    </xdr:from>
    <xdr:to>
      <xdr:col>72</xdr:col>
      <xdr:colOff>203200</xdr:colOff>
      <xdr:row>40</xdr:row>
      <xdr:rowOff>141478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99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141478</xdr:rowOff>
    </xdr:from>
    <xdr:to>
      <xdr:col>68</xdr:col>
      <xdr:colOff>152400</xdr:colOff>
      <xdr:row>41</xdr:row>
      <xdr:rowOff>3810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994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109982</xdr:rowOff>
    </xdr:from>
    <xdr:to>
      <xdr:col>77</xdr:col>
      <xdr:colOff>95250</xdr:colOff>
      <xdr:row>41</xdr:row>
      <xdr:rowOff>40132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50309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3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90678</xdr:rowOff>
    </xdr:from>
    <xdr:to>
      <xdr:col>73</xdr:col>
      <xdr:colOff>44450</xdr:colOff>
      <xdr:row>41</xdr:row>
      <xdr:rowOff>20828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31005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90678</xdr:rowOff>
    </xdr:from>
    <xdr:to>
      <xdr:col>68</xdr:col>
      <xdr:colOff>203200</xdr:colOff>
      <xdr:row>41</xdr:row>
      <xdr:rowOff>20828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31005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は普通交付税の増、町税等の増加により増加しているが、新庁舎整備事業に伴う地方債の発行により、それを上回って地方債残高が増加したことや、新庁舎整備事業に伴い基金を取り崩したことから、将来負担比率は前年度よりも増加することとなった。</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131382</xdr:rowOff>
    </xdr:from>
    <xdr:to>
      <xdr:col>81</xdr:col>
      <xdr:colOff>44450</xdr:colOff>
      <xdr:row>18</xdr:row>
      <xdr:rowOff>125095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874582"/>
          <a:ext cx="838200" cy="33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153829</xdr:rowOff>
    </xdr:from>
    <xdr:to>
      <xdr:col>77</xdr:col>
      <xdr:colOff>44450</xdr:colOff>
      <xdr:row>16</xdr:row>
      <xdr:rowOff>131382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725579"/>
          <a:ext cx="889000" cy="1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153829</xdr:rowOff>
    </xdr:from>
    <xdr:to>
      <xdr:col>72</xdr:col>
      <xdr:colOff>203200</xdr:colOff>
      <xdr:row>16</xdr:row>
      <xdr:rowOff>32448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725579"/>
          <a:ext cx="889000" cy="5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32448</xdr:rowOff>
    </xdr:from>
    <xdr:to>
      <xdr:col>68</xdr:col>
      <xdr:colOff>152400</xdr:colOff>
      <xdr:row>16</xdr:row>
      <xdr:rowOff>112077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77564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74295</xdr:rowOff>
    </xdr:from>
    <xdr:to>
      <xdr:col>81</xdr:col>
      <xdr:colOff>95250</xdr:colOff>
      <xdr:row>19</xdr:row>
      <xdr:rowOff>4445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3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46372</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313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80582</xdr:rowOff>
    </xdr:from>
    <xdr:to>
      <xdr:col>77</xdr:col>
      <xdr:colOff>95250</xdr:colOff>
      <xdr:row>17</xdr:row>
      <xdr:rowOff>10732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166959</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1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103029</xdr:rowOff>
    </xdr:from>
    <xdr:to>
      <xdr:col>73</xdr:col>
      <xdr:colOff>44450</xdr:colOff>
      <xdr:row>16</xdr:row>
      <xdr:rowOff>33179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17956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76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153098</xdr:rowOff>
    </xdr:from>
    <xdr:to>
      <xdr:col>68</xdr:col>
      <xdr:colOff>203200</xdr:colOff>
      <xdr:row>16</xdr:row>
      <xdr:rowOff>83248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7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68025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81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61277</xdr:rowOff>
    </xdr:from>
    <xdr:to>
      <xdr:col>64</xdr:col>
      <xdr:colOff>152400</xdr:colOff>
      <xdr:row>16</xdr:row>
      <xdr:rowOff>162877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8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147654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89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
19,991
5.18
13,311,167
13,014,875
111,283
4,283,811
8,470,009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与那原町定員管理適正化計画に基づき職員数の抑制に努めており、その結果、類似団体平均を下回っている。今後も、業務効率化をはじめとする努力を重ね、抑制に努めていく。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72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8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8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財政健全化を踏まえた抑制に努めてきたことで、近年大きな増加はなく、数値も類似団体平均を下回っている。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136525</xdr:rowOff>
    </xdr:from>
    <xdr:to>
      <xdr:col>82</xdr:col>
      <xdr:colOff>107950</xdr:colOff>
      <xdr:row>15</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7082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165100</xdr:rowOff>
    </xdr:from>
    <xdr:to>
      <xdr:col>78</xdr:col>
      <xdr:colOff>69850</xdr:colOff>
      <xdr:row>16</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736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12700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88900</xdr:rowOff>
    </xdr:from>
    <xdr:to>
      <xdr:col>69</xdr:col>
      <xdr:colOff>92075</xdr:colOff>
      <xdr:row>15</xdr:row>
      <xdr:rowOff>146050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60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85725</xdr:rowOff>
    </xdr:from>
    <xdr:to>
      <xdr:col>82</xdr:col>
      <xdr:colOff>158750</xdr:colOff>
      <xdr:row>16</xdr:row>
      <xdr:rowOff>15875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102252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114300</xdr:rowOff>
    </xdr:from>
    <xdr:to>
      <xdr:col>78</xdr:col>
      <xdr:colOff>120650</xdr:colOff>
      <xdr:row>16</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54627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5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38100</xdr:rowOff>
    </xdr:from>
    <xdr:to>
      <xdr:col>65</xdr:col>
      <xdr:colOff>53975</xdr:colOff>
      <xdr:row>15</xdr:row>
      <xdr:rowOff>139700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149877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さらに増加し、類似団体内では最も高い順位となっている。要因としては、人口増加に伴う子育て関連の経費の増加や、心身障害者福祉費の介護・訓練等給付費、障害児通所支援給付費の増加が挙げられることから、要因分析とともに対策を講じる必要があ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60</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825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156227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xdr:rowOff>
    </xdr:from>
    <xdr:to>
      <xdr:col>24</xdr:col>
      <xdr:colOff>114300</xdr:colOff>
      <xdr:row>60</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61</xdr:row>
      <xdr:rowOff>15422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299700"/>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64407</xdr:rowOff>
    </xdr:from>
    <xdr:to>
      <xdr:col>19</xdr:col>
      <xdr:colOff>187325</xdr:colOff>
      <xdr:row>61</xdr:row>
      <xdr:rowOff>15422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1799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137885</xdr:rowOff>
    </xdr:from>
    <xdr:to>
      <xdr:col>15</xdr:col>
      <xdr:colOff>98425</xdr:colOff>
      <xdr:row>59</xdr:row>
      <xdr:rowOff>64407</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081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116115</xdr:rowOff>
    </xdr:from>
    <xdr:to>
      <xdr:col>11</xdr:col>
      <xdr:colOff>9525</xdr:colOff>
      <xdr:row>58</xdr:row>
      <xdr:rowOff>137885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060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119743</xdr:rowOff>
    </xdr:from>
    <xdr:to>
      <xdr:col>11</xdr:col>
      <xdr:colOff>60325</xdr:colOff>
      <xdr:row>55</xdr:row>
      <xdr:rowOff>49893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41927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136072</xdr:rowOff>
    </xdr:from>
    <xdr:to>
      <xdr:col>20</xdr:col>
      <xdr:colOff>38100</xdr:colOff>
      <xdr:row>61</xdr:row>
      <xdr:rowOff>66222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50999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50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13607</xdr:rowOff>
    </xdr:from>
    <xdr:to>
      <xdr:col>15</xdr:col>
      <xdr:colOff>149225</xdr:colOff>
      <xdr:row>59</xdr:row>
      <xdr:rowOff>115207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87085</xdr:rowOff>
    </xdr:from>
    <xdr:to>
      <xdr:col>11</xdr:col>
      <xdr:colOff>60325</xdr:colOff>
      <xdr:row>59</xdr:row>
      <xdr:rowOff>17235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2012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程度の数値となっている。近年、類似団体平均並みで推移している。特徴として、国民健康保険特別会計への繰出金が、国の財政支援強化により減少傾向にあるが、介護保険広域連合や下水道特別会計への繰出金が増加傾向にあ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12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142240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31750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43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39370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80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類似団体平均を上回っている。対前年度比では増減はないが、特別定額給付金事業（国民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万円給付）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年度のみの特例的な事業のほか、一部事務組合における新規の公共投資事業（ごみ処理関連）や新庁舎整備事業（消防）に伴い負担金の増加により、補助費の総額は大きく増加している。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51889</xdr:rowOff>
    </xdr:from>
    <xdr:to>
      <xdr:col>82</xdr:col>
      <xdr:colOff>107950</xdr:colOff>
      <xdr:row>36</xdr:row>
      <xdr:rowOff>51889</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5671800" y="6224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51889</xdr:rowOff>
    </xdr:from>
    <xdr:to>
      <xdr:col>78</xdr:col>
      <xdr:colOff>69850</xdr:colOff>
      <xdr:row>36</xdr:row>
      <xdr:rowOff>51889</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6224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51889</xdr:rowOff>
    </xdr:from>
    <xdr:to>
      <xdr:col>73</xdr:col>
      <xdr:colOff>180975</xdr:colOff>
      <xdr:row>36</xdr:row>
      <xdr:rowOff>78014</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893800" y="622408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78014</xdr:rowOff>
    </xdr:from>
    <xdr:to>
      <xdr:col>69</xdr:col>
      <xdr:colOff>92075</xdr:colOff>
      <xdr:row>36</xdr:row>
      <xdr:rowOff>78014</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a:off x="13004800" y="6250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1089</xdr:rowOff>
    </xdr:from>
    <xdr:to>
      <xdr:col>82</xdr:col>
      <xdr:colOff>158750</xdr:colOff>
      <xdr:row>36</xdr:row>
      <xdr:rowOff>102689</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17616</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1089</xdr:rowOff>
    </xdr:from>
    <xdr:to>
      <xdr:col>78</xdr:col>
      <xdr:colOff>120650</xdr:colOff>
      <xdr:row>36</xdr:row>
      <xdr:rowOff>102689</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87466</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625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1089</xdr:rowOff>
    </xdr:from>
    <xdr:to>
      <xdr:col>74</xdr:col>
      <xdr:colOff>31750</xdr:colOff>
      <xdr:row>36</xdr:row>
      <xdr:rowOff>102689</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87466</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62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27214</xdr:rowOff>
    </xdr:from>
    <xdr:to>
      <xdr:col>69</xdr:col>
      <xdr:colOff>142875</xdr:colOff>
      <xdr:row>36</xdr:row>
      <xdr:rowOff>128814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113591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大型の公共投資事業の計画的な実施により、類似団体平均を下回る数値となっているが、今後は新庁舎整備事業に伴う地方債の発行により増加が予測されるほか、それ以降も給食センター、町内小学校の建替えが控えていることから、さらなる増加が予測される。よって、後年度への影響を鑑みた公共投資事業の実施に努めていく。</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76</xdr:row>
      <xdr:rowOff>131572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161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136144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161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136144</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117856</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公債費が類似団体平均と比較して低い推移にある一方で、それ以外は増加傾向にある。要因としては、扶助費の増加が挙げられることから、その対応が今後の重要な課題となっている。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157480</xdr:rowOff>
    </xdr:from>
    <xdr:to>
      <xdr:col>82</xdr:col>
      <xdr:colOff>107950</xdr:colOff>
      <xdr:row>77</xdr:row>
      <xdr:rowOff>50800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5671800" y="131876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146050</xdr:rowOff>
    </xdr:from>
    <xdr:to>
      <xdr:col>78</xdr:col>
      <xdr:colOff>69850</xdr:colOff>
      <xdr:row>77</xdr:row>
      <xdr:rowOff>50800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4782800" y="1317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146050</xdr:rowOff>
    </xdr:from>
    <xdr:to>
      <xdr:col>73</xdr:col>
      <xdr:colOff>180975</xdr:colOff>
      <xdr:row>76</xdr:row>
      <xdr:rowOff>149861</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893800" y="13176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115570</xdr:rowOff>
    </xdr:from>
    <xdr:to>
      <xdr:col>69</xdr:col>
      <xdr:colOff>92075</xdr:colOff>
      <xdr:row>76</xdr:row>
      <xdr:rowOff>149861</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004800" y="13145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78757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95250</xdr:rowOff>
    </xdr:from>
    <xdr:to>
      <xdr:col>74</xdr:col>
      <xdr:colOff>31750</xdr:colOff>
      <xdr:row>77</xdr:row>
      <xdr:rowOff>25400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64770</xdr:rowOff>
    </xdr:from>
    <xdr:to>
      <xdr:col>65</xdr:col>
      <xdr:colOff>53975</xdr:colOff>
      <xdr:row>76</xdr:row>
      <xdr:rowOff>166370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151147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127775</xdr:rowOff>
    </xdr:from>
    <xdr:to>
      <xdr:col>29</xdr:col>
      <xdr:colOff>127000</xdr:colOff>
      <xdr:row>19</xdr:row>
      <xdr:rowOff>137262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32950"/>
          <a:ext cx="647700" cy="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137262</xdr:rowOff>
    </xdr:from>
    <xdr:to>
      <xdr:col>26</xdr:col>
      <xdr:colOff>50800</xdr:colOff>
      <xdr:row>19</xdr:row>
      <xdr:rowOff>145250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42437"/>
          <a:ext cx="698500" cy="7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145250</xdr:rowOff>
    </xdr:from>
    <xdr:to>
      <xdr:col>22</xdr:col>
      <xdr:colOff>114300</xdr:colOff>
      <xdr:row>19</xdr:row>
      <xdr:rowOff>147574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50425"/>
          <a:ext cx="698500" cy="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147574</xdr:rowOff>
    </xdr:from>
    <xdr:to>
      <xdr:col>18</xdr:col>
      <xdr:colOff>177800</xdr:colOff>
      <xdr:row>19</xdr:row>
      <xdr:rowOff>149835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52749"/>
          <a:ext cx="698500" cy="2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76975</xdr:rowOff>
    </xdr:from>
    <xdr:to>
      <xdr:col>29</xdr:col>
      <xdr:colOff>177800</xdr:colOff>
      <xdr:row>20</xdr:row>
      <xdr:rowOff>7125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8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49052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86462</xdr:rowOff>
    </xdr:from>
    <xdr:to>
      <xdr:col>26</xdr:col>
      <xdr:colOff>101600</xdr:colOff>
      <xdr:row>20</xdr:row>
      <xdr:rowOff>16612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9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78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94450</xdr:rowOff>
    </xdr:from>
    <xdr:to>
      <xdr:col>22</xdr:col>
      <xdr:colOff>165100</xdr:colOff>
      <xdr:row>20</xdr:row>
      <xdr:rowOff>24600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99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9377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8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96774</xdr:rowOff>
    </xdr:from>
    <xdr:to>
      <xdr:col>19</xdr:col>
      <xdr:colOff>38100</xdr:colOff>
      <xdr:row>20</xdr:row>
      <xdr:rowOff>26924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01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11701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8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99035</xdr:rowOff>
    </xdr:from>
    <xdr:to>
      <xdr:col>15</xdr:col>
      <xdr:colOff>101600</xdr:colOff>
      <xdr:row>20</xdr:row>
      <xdr:rowOff>29185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04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13962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9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317100</xdr:rowOff>
    </xdr:from>
    <xdr:to>
      <xdr:col>29</xdr:col>
      <xdr:colOff>127000</xdr:colOff>
      <xdr:row>36</xdr:row>
      <xdr:rowOff>17844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27450"/>
          <a:ext cx="647700" cy="4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17844</xdr:rowOff>
    </xdr:from>
    <xdr:to>
      <xdr:col>26</xdr:col>
      <xdr:colOff>50800</xdr:colOff>
      <xdr:row>36</xdr:row>
      <xdr:rowOff>32798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71094"/>
          <a:ext cx="698500" cy="14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32798</xdr:rowOff>
    </xdr:from>
    <xdr:to>
      <xdr:col>22</xdr:col>
      <xdr:colOff>114300</xdr:colOff>
      <xdr:row>36</xdr:row>
      <xdr:rowOff>41466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86048"/>
          <a:ext cx="698500" cy="8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41466</xdr:rowOff>
    </xdr:from>
    <xdr:to>
      <xdr:col>18</xdr:col>
      <xdr:colOff>177800</xdr:colOff>
      <xdr:row>36</xdr:row>
      <xdr:rowOff>66497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94716"/>
          <a:ext cx="698500" cy="25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266300</xdr:rowOff>
    </xdr:from>
    <xdr:to>
      <xdr:col>29</xdr:col>
      <xdr:colOff>177800</xdr:colOff>
      <xdr:row>36</xdr:row>
      <xdr:rowOff>25000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7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238377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4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309944</xdr:rowOff>
    </xdr:from>
    <xdr:to>
      <xdr:col>26</xdr:col>
      <xdr:colOff>101600</xdr:colOff>
      <xdr:row>36</xdr:row>
      <xdr:rowOff>68644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2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53421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0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324898</xdr:rowOff>
    </xdr:from>
    <xdr:to>
      <xdr:col>22</xdr:col>
      <xdr:colOff>165100</xdr:colOff>
      <xdr:row>36</xdr:row>
      <xdr:rowOff>83598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35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68375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2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333566</xdr:rowOff>
    </xdr:from>
    <xdr:to>
      <xdr:col>19</xdr:col>
      <xdr:colOff>38100</xdr:colOff>
      <xdr:row>36</xdr:row>
      <xdr:rowOff>92266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4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77043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3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15697</xdr:rowOff>
    </xdr:from>
    <xdr:to>
      <xdr:col>15</xdr:col>
      <xdr:colOff>101600</xdr:colOff>
      <xdr:row>36</xdr:row>
      <xdr:rowOff>117297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6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102074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5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
19,991
5.18
13,311,167
13,014,875
111,283
4,283,811
8,470,009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28633</xdr:rowOff>
    </xdr:from>
    <xdr:to>
      <xdr:col>24</xdr:col>
      <xdr:colOff>63500</xdr:colOff>
      <xdr:row>38</xdr:row>
      <xdr:rowOff>7863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72283"/>
          <a:ext cx="838200" cy="15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7863</xdr:rowOff>
    </xdr:from>
    <xdr:to>
      <xdr:col>19</xdr:col>
      <xdr:colOff>177800</xdr:colOff>
      <xdr:row>38</xdr:row>
      <xdr:rowOff>31996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22963"/>
          <a:ext cx="8890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31996</xdr:rowOff>
    </xdr:from>
    <xdr:to>
      <xdr:col>15</xdr:col>
      <xdr:colOff>50800</xdr:colOff>
      <xdr:row>38</xdr:row>
      <xdr:rowOff>38088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47096"/>
          <a:ext cx="8890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36683</xdr:rowOff>
    </xdr:from>
    <xdr:to>
      <xdr:col>10</xdr:col>
      <xdr:colOff>114300</xdr:colOff>
      <xdr:row>38</xdr:row>
      <xdr:rowOff>38088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51783"/>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149283</xdr:rowOff>
    </xdr:from>
    <xdr:to>
      <xdr:col>24</xdr:col>
      <xdr:colOff>114300</xdr:colOff>
      <xdr:row>37</xdr:row>
      <xdr:rowOff>79433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127710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9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128513</xdr:rowOff>
    </xdr:from>
    <xdr:to>
      <xdr:col>20</xdr:col>
      <xdr:colOff>38100</xdr:colOff>
      <xdr:row>38</xdr:row>
      <xdr:rowOff>58663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7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49790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152647</xdr:rowOff>
    </xdr:from>
    <xdr:to>
      <xdr:col>15</xdr:col>
      <xdr:colOff>101600</xdr:colOff>
      <xdr:row>38</xdr:row>
      <xdr:rowOff>82796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962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73923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158737</xdr:rowOff>
    </xdr:from>
    <xdr:to>
      <xdr:col>10</xdr:col>
      <xdr:colOff>165100</xdr:colOff>
      <xdr:row>38</xdr:row>
      <xdr:rowOff>88888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023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80015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157333</xdr:rowOff>
    </xdr:from>
    <xdr:to>
      <xdr:col>6</xdr:col>
      <xdr:colOff>38100</xdr:colOff>
      <xdr:row>38</xdr:row>
      <xdr:rowOff>87483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78610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54106</xdr:rowOff>
    </xdr:from>
    <xdr:to>
      <xdr:col>24</xdr:col>
      <xdr:colOff>63500</xdr:colOff>
      <xdr:row>57</xdr:row>
      <xdr:rowOff>106504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26756"/>
          <a:ext cx="838200" cy="5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71283</xdr:rowOff>
    </xdr:from>
    <xdr:to>
      <xdr:col>19</xdr:col>
      <xdr:colOff>177800</xdr:colOff>
      <xdr:row>57</xdr:row>
      <xdr:rowOff>106504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43933"/>
          <a:ext cx="889000" cy="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71283</xdr:rowOff>
    </xdr:from>
    <xdr:to>
      <xdr:col>15</xdr:col>
      <xdr:colOff>50800</xdr:colOff>
      <xdr:row>57</xdr:row>
      <xdr:rowOff>105018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43933"/>
          <a:ext cx="8890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105018</xdr:rowOff>
    </xdr:from>
    <xdr:to>
      <xdr:col>10</xdr:col>
      <xdr:colOff>114300</xdr:colOff>
      <xdr:row>57</xdr:row>
      <xdr:rowOff>162560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77668"/>
          <a:ext cx="889000" cy="5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3306</xdr:rowOff>
    </xdr:from>
    <xdr:to>
      <xdr:col>24</xdr:col>
      <xdr:colOff>114300</xdr:colOff>
      <xdr:row>57</xdr:row>
      <xdr:rowOff>104906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153183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55704</xdr:rowOff>
    </xdr:from>
    <xdr:to>
      <xdr:col>20</xdr:col>
      <xdr:colOff>38100</xdr:colOff>
      <xdr:row>57</xdr:row>
      <xdr:rowOff>157304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148431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2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20483</xdr:rowOff>
    </xdr:from>
    <xdr:to>
      <xdr:col>15</xdr:col>
      <xdr:colOff>101600</xdr:colOff>
      <xdr:row>57</xdr:row>
      <xdr:rowOff>122083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113210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8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54218</xdr:rowOff>
    </xdr:from>
    <xdr:to>
      <xdr:col>10</xdr:col>
      <xdr:colOff>165100</xdr:colOff>
      <xdr:row>57</xdr:row>
      <xdr:rowOff>155818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146945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111760</xdr:rowOff>
    </xdr:from>
    <xdr:to>
      <xdr:col>6</xdr:col>
      <xdr:colOff>38100</xdr:colOff>
      <xdr:row>58</xdr:row>
      <xdr:rowOff>41910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33037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86756</xdr:rowOff>
    </xdr:from>
    <xdr:to>
      <xdr:col>24</xdr:col>
      <xdr:colOff>63500</xdr:colOff>
      <xdr:row>78</xdr:row>
      <xdr:rowOff>94986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59856"/>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86756</xdr:rowOff>
    </xdr:from>
    <xdr:to>
      <xdr:col>19</xdr:col>
      <xdr:colOff>177800</xdr:colOff>
      <xdr:row>78</xdr:row>
      <xdr:rowOff>94940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5985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86939</xdr:rowOff>
    </xdr:from>
    <xdr:to>
      <xdr:col>15</xdr:col>
      <xdr:colOff>50800</xdr:colOff>
      <xdr:row>78</xdr:row>
      <xdr:rowOff>94940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003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86939</xdr:rowOff>
    </xdr:from>
    <xdr:to>
      <xdr:col>10</xdr:col>
      <xdr:colOff>114300</xdr:colOff>
      <xdr:row>78</xdr:row>
      <xdr:rowOff>102667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0039"/>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44186</xdr:rowOff>
    </xdr:from>
    <xdr:to>
      <xdr:col>24</xdr:col>
      <xdr:colOff>114300</xdr:colOff>
      <xdr:row>78</xdr:row>
      <xdr:rowOff>145786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130563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35956</xdr:rowOff>
    </xdr:from>
    <xdr:to>
      <xdr:col>20</xdr:col>
      <xdr:colOff>38100</xdr:colOff>
      <xdr:row>78</xdr:row>
      <xdr:rowOff>137556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128683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44140</xdr:rowOff>
    </xdr:from>
    <xdr:to>
      <xdr:col>15</xdr:col>
      <xdr:colOff>101600</xdr:colOff>
      <xdr:row>78</xdr:row>
      <xdr:rowOff>145740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136867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36139</xdr:rowOff>
    </xdr:from>
    <xdr:to>
      <xdr:col>10</xdr:col>
      <xdr:colOff>165100</xdr:colOff>
      <xdr:row>78</xdr:row>
      <xdr:rowOff>137739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128866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51867</xdr:rowOff>
    </xdr:from>
    <xdr:to>
      <xdr:col>6</xdr:col>
      <xdr:colOff>38100</xdr:colOff>
      <xdr:row>78</xdr:row>
      <xdr:rowOff>153467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144594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143100</xdr:rowOff>
    </xdr:from>
    <xdr:to>
      <xdr:col>24</xdr:col>
      <xdr:colOff>63500</xdr:colOff>
      <xdr:row>91</xdr:row>
      <xdr:rowOff>97667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573600"/>
          <a:ext cx="838200" cy="1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97667</xdr:rowOff>
    </xdr:from>
    <xdr:to>
      <xdr:col>19</xdr:col>
      <xdr:colOff>177800</xdr:colOff>
      <xdr:row>92</xdr:row>
      <xdr:rowOff>116025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699617"/>
          <a:ext cx="889000" cy="1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80435</xdr:rowOff>
    </xdr:from>
    <xdr:to>
      <xdr:col>15</xdr:col>
      <xdr:colOff>50800</xdr:colOff>
      <xdr:row>92</xdr:row>
      <xdr:rowOff>116025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5853835"/>
          <a:ext cx="889000" cy="3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80435</xdr:rowOff>
    </xdr:from>
    <xdr:to>
      <xdr:col>10</xdr:col>
      <xdr:colOff>114300</xdr:colOff>
      <xdr:row>93</xdr:row>
      <xdr:rowOff>74306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5853835"/>
          <a:ext cx="889000" cy="16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92300</xdr:rowOff>
    </xdr:from>
    <xdr:to>
      <xdr:col>24</xdr:col>
      <xdr:colOff>114300</xdr:colOff>
      <xdr:row>91</xdr:row>
      <xdr:rowOff>22450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5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45327</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4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46867</xdr:rowOff>
    </xdr:from>
    <xdr:to>
      <xdr:col>20</xdr:col>
      <xdr:colOff>38100</xdr:colOff>
      <xdr:row>91</xdr:row>
      <xdr:rowOff>148467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6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164994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42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65225</xdr:rowOff>
    </xdr:from>
    <xdr:to>
      <xdr:col>15</xdr:col>
      <xdr:colOff>101600</xdr:colOff>
      <xdr:row>92</xdr:row>
      <xdr:rowOff>166825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8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11902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61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29635</xdr:rowOff>
    </xdr:from>
    <xdr:to>
      <xdr:col>10</xdr:col>
      <xdr:colOff>165100</xdr:colOff>
      <xdr:row>92</xdr:row>
      <xdr:rowOff>131235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8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147762</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57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23506</xdr:rowOff>
    </xdr:from>
    <xdr:to>
      <xdr:col>6</xdr:col>
      <xdr:colOff>38100</xdr:colOff>
      <xdr:row>93</xdr:row>
      <xdr:rowOff>125106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9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141633</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57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151244</xdr:rowOff>
    </xdr:from>
    <xdr:to>
      <xdr:col>55</xdr:col>
      <xdr:colOff>0</xdr:colOff>
      <xdr:row>37</xdr:row>
      <xdr:rowOff>124260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80544"/>
          <a:ext cx="838200" cy="48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124260</xdr:rowOff>
    </xdr:from>
    <xdr:to>
      <xdr:col>50</xdr:col>
      <xdr:colOff>114300</xdr:colOff>
      <xdr:row>37</xdr:row>
      <xdr:rowOff>127511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67910"/>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126034</xdr:rowOff>
    </xdr:from>
    <xdr:to>
      <xdr:col>45</xdr:col>
      <xdr:colOff>177800</xdr:colOff>
      <xdr:row>37</xdr:row>
      <xdr:rowOff>127511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69684"/>
          <a:ext cx="8890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126034</xdr:rowOff>
    </xdr:from>
    <xdr:to>
      <xdr:col>41</xdr:col>
      <xdr:colOff>50800</xdr:colOff>
      <xdr:row>37</xdr:row>
      <xdr:rowOff>140015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69684"/>
          <a:ext cx="889000" cy="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100444</xdr:rowOff>
    </xdr:from>
    <xdr:to>
      <xdr:col>55</xdr:col>
      <xdr:colOff>50800</xdr:colOff>
      <xdr:row>35</xdr:row>
      <xdr:rowOff>30594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15371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4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73460</xdr:rowOff>
    </xdr:from>
    <xdr:to>
      <xdr:col>50</xdr:col>
      <xdr:colOff>165100</xdr:colOff>
      <xdr:row>38</xdr:row>
      <xdr:rowOff>3611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17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166188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0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76711</xdr:rowOff>
    </xdr:from>
    <xdr:to>
      <xdr:col>46</xdr:col>
      <xdr:colOff>38100</xdr:colOff>
      <xdr:row>38</xdr:row>
      <xdr:rowOff>6862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203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169438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75234</xdr:rowOff>
    </xdr:from>
    <xdr:to>
      <xdr:col>41</xdr:col>
      <xdr:colOff>101600</xdr:colOff>
      <xdr:row>38</xdr:row>
      <xdr:rowOff>5384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167961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89215</xdr:rowOff>
    </xdr:from>
    <xdr:to>
      <xdr:col>36</xdr:col>
      <xdr:colOff>165100</xdr:colOff>
      <xdr:row>38</xdr:row>
      <xdr:rowOff>19365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10492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44648</xdr:rowOff>
    </xdr:from>
    <xdr:to>
      <xdr:col>55</xdr:col>
      <xdr:colOff>0</xdr:colOff>
      <xdr:row>56</xdr:row>
      <xdr:rowOff>150243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302948"/>
          <a:ext cx="838200" cy="44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150243</xdr:rowOff>
    </xdr:from>
    <xdr:to>
      <xdr:col>50</xdr:col>
      <xdr:colOff>114300</xdr:colOff>
      <xdr:row>58</xdr:row>
      <xdr:rowOff>2608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51443"/>
          <a:ext cx="889000" cy="19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147148</xdr:rowOff>
    </xdr:from>
    <xdr:to>
      <xdr:col>45</xdr:col>
      <xdr:colOff>177800</xdr:colOff>
      <xdr:row>58</xdr:row>
      <xdr:rowOff>2608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919798"/>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80890</xdr:rowOff>
    </xdr:from>
    <xdr:to>
      <xdr:col>41</xdr:col>
      <xdr:colOff>50800</xdr:colOff>
      <xdr:row>57</xdr:row>
      <xdr:rowOff>147148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853540"/>
          <a:ext cx="889000" cy="6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165298</xdr:rowOff>
    </xdr:from>
    <xdr:to>
      <xdr:col>55</xdr:col>
      <xdr:colOff>50800</xdr:colOff>
      <xdr:row>54</xdr:row>
      <xdr:rowOff>95448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25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16725</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10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99443</xdr:rowOff>
    </xdr:from>
    <xdr:to>
      <xdr:col>50</xdr:col>
      <xdr:colOff>165100</xdr:colOff>
      <xdr:row>57</xdr:row>
      <xdr:rowOff>29593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0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20720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79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123258</xdr:rowOff>
    </xdr:from>
    <xdr:to>
      <xdr:col>46</xdr:col>
      <xdr:colOff>38100</xdr:colOff>
      <xdr:row>58</xdr:row>
      <xdr:rowOff>53408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44535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8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96348</xdr:rowOff>
    </xdr:from>
    <xdr:to>
      <xdr:col>41</xdr:col>
      <xdr:colOff>101600</xdr:colOff>
      <xdr:row>58</xdr:row>
      <xdr:rowOff>26498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17625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6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30090</xdr:rowOff>
    </xdr:from>
    <xdr:to>
      <xdr:col>36</xdr:col>
      <xdr:colOff>165100</xdr:colOff>
      <xdr:row>57</xdr:row>
      <xdr:rowOff>131690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122817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9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88029</xdr:rowOff>
    </xdr:from>
    <xdr:to>
      <xdr:col>55</xdr:col>
      <xdr:colOff>0</xdr:colOff>
      <xdr:row>79</xdr:row>
      <xdr:rowOff>27511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432429"/>
          <a:ext cx="838200" cy="113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87276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8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165174</xdr:rowOff>
    </xdr:from>
    <xdr:to>
      <xdr:col>50</xdr:col>
      <xdr:colOff>114300</xdr:colOff>
      <xdr:row>79</xdr:row>
      <xdr:rowOff>27511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38274"/>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142999</xdr:rowOff>
    </xdr:from>
    <xdr:to>
      <xdr:col>45</xdr:col>
      <xdr:colOff>177800</xdr:colOff>
      <xdr:row>78</xdr:row>
      <xdr:rowOff>165174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16099"/>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164472</xdr:rowOff>
    </xdr:from>
    <xdr:to>
      <xdr:col>41</xdr:col>
      <xdr:colOff>50800</xdr:colOff>
      <xdr:row>78</xdr:row>
      <xdr:rowOff>142999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66122"/>
          <a:ext cx="889000" cy="14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37229</xdr:rowOff>
    </xdr:from>
    <xdr:to>
      <xdr:col>55</xdr:col>
      <xdr:colOff>50800</xdr:colOff>
      <xdr:row>72</xdr:row>
      <xdr:rowOff>138829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3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60106</xdr:rowOff>
    </xdr:from>
    <xdr:ext cx="599010"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23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148161</xdr:rowOff>
    </xdr:from>
    <xdr:to>
      <xdr:col>50</xdr:col>
      <xdr:colOff>165100</xdr:colOff>
      <xdr:row>79</xdr:row>
      <xdr:rowOff>78311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2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69438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1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114374</xdr:rowOff>
    </xdr:from>
    <xdr:to>
      <xdr:col>46</xdr:col>
      <xdr:colOff>38100</xdr:colOff>
      <xdr:row>79</xdr:row>
      <xdr:rowOff>44524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8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35651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8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92199</xdr:rowOff>
    </xdr:from>
    <xdr:to>
      <xdr:col>41</xdr:col>
      <xdr:colOff>101600</xdr:colOff>
      <xdr:row>79</xdr:row>
      <xdr:rowOff>22349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13476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113672</xdr:rowOff>
    </xdr:from>
    <xdr:to>
      <xdr:col>36</xdr:col>
      <xdr:colOff>165100</xdr:colOff>
      <xdr:row>78</xdr:row>
      <xdr:rowOff>43822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60349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9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153781</xdr:rowOff>
    </xdr:from>
    <xdr:to>
      <xdr:col>55</xdr:col>
      <xdr:colOff>0</xdr:colOff>
      <xdr:row>98</xdr:row>
      <xdr:rowOff>16531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441531"/>
          <a:ext cx="838200" cy="37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153781</xdr:rowOff>
    </xdr:from>
    <xdr:to>
      <xdr:col>50</xdr:col>
      <xdr:colOff>114300</xdr:colOff>
      <xdr:row>97</xdr:row>
      <xdr:rowOff>163748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41531"/>
          <a:ext cx="889000" cy="35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86328</xdr:rowOff>
    </xdr:from>
    <xdr:to>
      <xdr:col>45</xdr:col>
      <xdr:colOff>177800</xdr:colOff>
      <xdr:row>97</xdr:row>
      <xdr:rowOff>163748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716978"/>
          <a:ext cx="889000" cy="7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86328</xdr:rowOff>
    </xdr:from>
    <xdr:to>
      <xdr:col>41</xdr:col>
      <xdr:colOff>50800</xdr:colOff>
      <xdr:row>97</xdr:row>
      <xdr:rowOff>134945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16978"/>
          <a:ext cx="889000" cy="4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137181</xdr:rowOff>
    </xdr:from>
    <xdr:to>
      <xdr:col>55</xdr:col>
      <xdr:colOff>50800</xdr:colOff>
      <xdr:row>98</xdr:row>
      <xdr:rowOff>67331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52108</xdr:rowOff>
    </xdr:from>
    <xdr:ext cx="469744"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8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102981</xdr:rowOff>
    </xdr:from>
    <xdr:to>
      <xdr:col>50</xdr:col>
      <xdr:colOff>165100</xdr:colOff>
      <xdr:row>96</xdr:row>
      <xdr:rowOff>33131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39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49658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1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112948</xdr:rowOff>
    </xdr:from>
    <xdr:to>
      <xdr:col>46</xdr:col>
      <xdr:colOff>38100</xdr:colOff>
      <xdr:row>98</xdr:row>
      <xdr:rowOff>43098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34225</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83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35528</xdr:rowOff>
    </xdr:from>
    <xdr:to>
      <xdr:col>41</xdr:col>
      <xdr:colOff>101600</xdr:colOff>
      <xdr:row>97</xdr:row>
      <xdr:rowOff>137128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128255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5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84145</xdr:rowOff>
    </xdr:from>
    <xdr:to>
      <xdr:col>36</xdr:col>
      <xdr:colOff>165100</xdr:colOff>
      <xdr:row>98</xdr:row>
      <xdr:rowOff>14295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5422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2426</xdr:rowOff>
    </xdr:from>
    <xdr:to>
      <xdr:col>85</xdr:col>
      <xdr:colOff>127000</xdr:colOff>
      <xdr:row>78</xdr:row>
      <xdr:rowOff>9816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75526"/>
          <a:ext cx="8382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9816</xdr:rowOff>
    </xdr:from>
    <xdr:to>
      <xdr:col>81</xdr:col>
      <xdr:colOff>50800</xdr:colOff>
      <xdr:row>78</xdr:row>
      <xdr:rowOff>13261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82916"/>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13261</xdr:rowOff>
    </xdr:from>
    <xdr:to>
      <xdr:col>76</xdr:col>
      <xdr:colOff>114300</xdr:colOff>
      <xdr:row>78</xdr:row>
      <xdr:rowOff>21163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86361"/>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21163</xdr:rowOff>
    </xdr:from>
    <xdr:to>
      <xdr:col>71</xdr:col>
      <xdr:colOff>177800</xdr:colOff>
      <xdr:row>78</xdr:row>
      <xdr:rowOff>24257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94263"/>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123076</xdr:rowOff>
    </xdr:from>
    <xdr:to>
      <xdr:col>85</xdr:col>
      <xdr:colOff>177800</xdr:colOff>
      <xdr:row>78</xdr:row>
      <xdr:rowOff>53226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101503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3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130466</xdr:rowOff>
    </xdr:from>
    <xdr:to>
      <xdr:col>81</xdr:col>
      <xdr:colOff>101600</xdr:colOff>
      <xdr:row>78</xdr:row>
      <xdr:rowOff>60616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51743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2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133911</xdr:rowOff>
    </xdr:from>
    <xdr:to>
      <xdr:col>76</xdr:col>
      <xdr:colOff>165100</xdr:colOff>
      <xdr:row>78</xdr:row>
      <xdr:rowOff>64061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55188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2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141813</xdr:rowOff>
    </xdr:from>
    <xdr:to>
      <xdr:col>72</xdr:col>
      <xdr:colOff>38100</xdr:colOff>
      <xdr:row>78</xdr:row>
      <xdr:rowOff>71963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63090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144907</xdr:rowOff>
    </xdr:from>
    <xdr:to>
      <xdr:col>67</xdr:col>
      <xdr:colOff>101600</xdr:colOff>
      <xdr:row>78</xdr:row>
      <xdr:rowOff>75057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66184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73961</xdr:rowOff>
    </xdr:from>
    <xdr:to>
      <xdr:col>85</xdr:col>
      <xdr:colOff>127000</xdr:colOff>
      <xdr:row>99</xdr:row>
      <xdr:rowOff>94230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7047511"/>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41010</xdr:rowOff>
    </xdr:from>
    <xdr:to>
      <xdr:col>81</xdr:col>
      <xdr:colOff>50800</xdr:colOff>
      <xdr:row>99</xdr:row>
      <xdr:rowOff>94230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7014560"/>
          <a:ext cx="889000" cy="5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23081</xdr:rowOff>
    </xdr:from>
    <xdr:to>
      <xdr:col>76</xdr:col>
      <xdr:colOff>114300</xdr:colOff>
      <xdr:row>99</xdr:row>
      <xdr:rowOff>41010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96631"/>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23081</xdr:rowOff>
    </xdr:from>
    <xdr:to>
      <xdr:col>71</xdr:col>
      <xdr:colOff>177800</xdr:colOff>
      <xdr:row>99</xdr:row>
      <xdr:rowOff>84063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96631"/>
          <a:ext cx="889000" cy="6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23161</xdr:rowOff>
    </xdr:from>
    <xdr:to>
      <xdr:col>85</xdr:col>
      <xdr:colOff>177800</xdr:colOff>
      <xdr:row>99</xdr:row>
      <xdr:rowOff>124761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109538</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9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43430</xdr:rowOff>
    </xdr:from>
    <xdr:to>
      <xdr:col>81</xdr:col>
      <xdr:colOff>101600</xdr:colOff>
      <xdr:row>99</xdr:row>
      <xdr:rowOff>145030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70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136157</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2017" y="171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161660</xdr:rowOff>
    </xdr:from>
    <xdr:to>
      <xdr:col>76</xdr:col>
      <xdr:colOff>165100</xdr:colOff>
      <xdr:row>99</xdr:row>
      <xdr:rowOff>91810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82937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5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143731</xdr:rowOff>
    </xdr:from>
    <xdr:to>
      <xdr:col>72</xdr:col>
      <xdr:colOff>38100</xdr:colOff>
      <xdr:row>99</xdr:row>
      <xdr:rowOff>73881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4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65008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3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33263</xdr:rowOff>
    </xdr:from>
    <xdr:to>
      <xdr:col>67</xdr:col>
      <xdr:colOff>101600</xdr:colOff>
      <xdr:row>99</xdr:row>
      <xdr:rowOff>134863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70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125990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9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42355</xdr:rowOff>
    </xdr:from>
    <xdr:to>
      <xdr:col>116</xdr:col>
      <xdr:colOff>63500</xdr:colOff>
      <xdr:row>59</xdr:row>
      <xdr:rowOff>43402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57905"/>
          <a:ext cx="8382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42355</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5790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164052</xdr:rowOff>
    </xdr:from>
    <xdr:to>
      <xdr:col>116</xdr:col>
      <xdr:colOff>114300</xdr:colOff>
      <xdr:row>59</xdr:row>
      <xdr:rowOff>94202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78979</xdr:rowOff>
    </xdr:from>
    <xdr:ext cx="313932"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3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163005</xdr:rowOff>
    </xdr:from>
    <xdr:to>
      <xdr:col>112</xdr:col>
      <xdr:colOff>38100</xdr:colOff>
      <xdr:row>59</xdr:row>
      <xdr:rowOff>93155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84282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99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122180</xdr:rowOff>
    </xdr:from>
    <xdr:to>
      <xdr:col>116</xdr:col>
      <xdr:colOff>63500</xdr:colOff>
      <xdr:row>77</xdr:row>
      <xdr:rowOff>126163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323830"/>
          <a:ext cx="8382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126163</xdr:rowOff>
    </xdr:from>
    <xdr:to>
      <xdr:col>111</xdr:col>
      <xdr:colOff>177800</xdr:colOff>
      <xdr:row>77</xdr:row>
      <xdr:rowOff>126555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27813"/>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126555</xdr:rowOff>
    </xdr:from>
    <xdr:to>
      <xdr:col>107</xdr:col>
      <xdr:colOff>50800</xdr:colOff>
      <xdr:row>77</xdr:row>
      <xdr:rowOff>141055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328205"/>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141055</xdr:rowOff>
    </xdr:from>
    <xdr:to>
      <xdr:col>102</xdr:col>
      <xdr:colOff>114300</xdr:colOff>
      <xdr:row>77</xdr:row>
      <xdr:rowOff>152763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342705"/>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71380</xdr:rowOff>
    </xdr:from>
    <xdr:to>
      <xdr:col>116</xdr:col>
      <xdr:colOff>114300</xdr:colOff>
      <xdr:row>78</xdr:row>
      <xdr:rowOff>1530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49807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75363</xdr:rowOff>
    </xdr:from>
    <xdr:to>
      <xdr:col>112</xdr:col>
      <xdr:colOff>38100</xdr:colOff>
      <xdr:row>78</xdr:row>
      <xdr:rowOff>5513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168090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75755</xdr:rowOff>
    </xdr:from>
    <xdr:to>
      <xdr:col>107</xdr:col>
      <xdr:colOff>101600</xdr:colOff>
      <xdr:row>78</xdr:row>
      <xdr:rowOff>5905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168482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90255</xdr:rowOff>
    </xdr:from>
    <xdr:to>
      <xdr:col>102</xdr:col>
      <xdr:colOff>165100</xdr:colOff>
      <xdr:row>78</xdr:row>
      <xdr:rowOff>20405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11532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8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101963</xdr:rowOff>
    </xdr:from>
    <xdr:to>
      <xdr:col>98</xdr:col>
      <xdr:colOff>38100</xdr:colOff>
      <xdr:row>78</xdr:row>
      <xdr:rowOff>32113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3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23240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本町は５１８ヘクタールの町域に人口約２万人が居住しており、歴史的に古くから交通の要衝であったこともあり、コンパクトシティとしての特徴をもつ。</a:t>
          </a:r>
        </a:p>
        <a:p>
          <a:r>
            <a:rPr kumimoji="1" lang="ja-JP" altLang="en-US" sz="1300">
              <a:latin typeface="ＭＳ Ｐゴシック" panose="020B0600070205080204" pitchFamily="50" charset="-128"/>
              <a:ea typeface="ＭＳ Ｐゴシック" panose="020B0600070205080204" pitchFamily="50" charset="-128"/>
            </a:rPr>
            <a:t>　　住民一人当たりのコストでみた場合、人件費は類似団体平均より</a:t>
          </a:r>
          <a:r>
            <a:rPr kumimoji="1" lang="en-US" altLang="ja-JP" sz="1300">
              <a:latin typeface="ＭＳ Ｐゴシック" panose="020B0600070205080204" pitchFamily="50" charset="-128"/>
              <a:ea typeface="ＭＳ Ｐゴシック" panose="020B0600070205080204" pitchFamily="50" charset="-128"/>
            </a:rPr>
            <a:t>25,101</a:t>
          </a:r>
          <a:r>
            <a:rPr kumimoji="1" lang="ja-JP" altLang="en-US" sz="1300">
              <a:latin typeface="ＭＳ Ｐゴシック" panose="020B0600070205080204" pitchFamily="50" charset="-128"/>
              <a:ea typeface="ＭＳ Ｐゴシック" panose="020B0600070205080204" pitchFamily="50" charset="-128"/>
            </a:rPr>
            <a:t>円低く、比較的少ないコストに抑えることができている。</a:t>
          </a:r>
        </a:p>
        <a:p>
          <a:r>
            <a:rPr kumimoji="1" lang="ja-JP" altLang="en-US" sz="1300">
              <a:latin typeface="ＭＳ Ｐゴシック" panose="020B0600070205080204" pitchFamily="50" charset="-128"/>
              <a:ea typeface="ＭＳ Ｐゴシック" panose="020B0600070205080204" pitchFamily="50" charset="-128"/>
            </a:rPr>
            <a:t>　　 公債費も類似団体平均より</a:t>
          </a:r>
          <a:r>
            <a:rPr kumimoji="1" lang="en-US" altLang="ja-JP" sz="1300">
              <a:latin typeface="ＭＳ Ｐゴシック" panose="020B0600070205080204" pitchFamily="50" charset="-128"/>
              <a:ea typeface="ＭＳ Ｐゴシック" panose="020B0600070205080204" pitchFamily="50" charset="-128"/>
            </a:rPr>
            <a:t>24,078</a:t>
          </a:r>
          <a:r>
            <a:rPr kumimoji="1" lang="ja-JP" altLang="en-US" sz="1300">
              <a:latin typeface="ＭＳ Ｐゴシック" panose="020B0600070205080204" pitchFamily="50" charset="-128"/>
              <a:ea typeface="ＭＳ Ｐゴシック" panose="020B0600070205080204" pitchFamily="50" charset="-128"/>
            </a:rPr>
            <a:t>円低い。義務的経費のなかでは扶助費が高く、県平均より低いものの類似団体平均より</a:t>
          </a:r>
          <a:r>
            <a:rPr kumimoji="1" lang="en-US" altLang="ja-JP" sz="1300">
              <a:latin typeface="ＭＳ Ｐゴシック" panose="020B0600070205080204" pitchFamily="50" charset="-128"/>
              <a:ea typeface="ＭＳ Ｐゴシック" panose="020B0600070205080204" pitchFamily="50" charset="-128"/>
            </a:rPr>
            <a:t>55,684</a:t>
          </a:r>
          <a:r>
            <a:rPr kumimoji="1" lang="ja-JP" altLang="en-US" sz="1300">
              <a:latin typeface="ＭＳ Ｐゴシック" panose="020B0600070205080204" pitchFamily="50" charset="-128"/>
              <a:ea typeface="ＭＳ Ｐゴシック" panose="020B0600070205080204" pitchFamily="50" charset="-128"/>
            </a:rPr>
            <a:t>円高い（</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倍）。</a:t>
          </a:r>
        </a:p>
        <a:p>
          <a:r>
            <a:rPr kumimoji="1" lang="ja-JP" altLang="en-US" sz="1300">
              <a:latin typeface="ＭＳ Ｐゴシック" panose="020B0600070205080204" pitchFamily="50" charset="-128"/>
              <a:ea typeface="ＭＳ Ｐゴシック" panose="020B0600070205080204" pitchFamily="50" charset="-128"/>
            </a:rPr>
            <a:t>　　維持補修費は、類似団体平均と比べこれまで低く抑えられてきたが、老朽化施設が複数存在していることから今後は増えることが懸念される。</a:t>
          </a:r>
        </a:p>
        <a:p>
          <a:r>
            <a:rPr kumimoji="1" lang="ja-JP" altLang="en-US" sz="1300">
              <a:latin typeface="ＭＳ Ｐゴシック" panose="020B0600070205080204" pitchFamily="50" charset="-128"/>
              <a:ea typeface="ＭＳ Ｐゴシック" panose="020B0600070205080204" pitchFamily="50" charset="-128"/>
            </a:rPr>
            <a:t>　　関連して、積立金は類似団体平均より</a:t>
          </a:r>
          <a:r>
            <a:rPr kumimoji="1" lang="en-US" altLang="ja-JP" sz="1300">
              <a:latin typeface="ＭＳ Ｐゴシック" panose="020B0600070205080204" pitchFamily="50" charset="-128"/>
              <a:ea typeface="ＭＳ Ｐゴシック" panose="020B0600070205080204" pitchFamily="50" charset="-128"/>
            </a:rPr>
            <a:t>23,775</a:t>
          </a:r>
          <a:r>
            <a:rPr kumimoji="1" lang="ja-JP" altLang="en-US" sz="1300">
              <a:latin typeface="ＭＳ Ｐゴシック" panose="020B0600070205080204" pitchFamily="50" charset="-128"/>
              <a:ea typeface="ＭＳ Ｐゴシック" panose="020B0600070205080204" pitchFamily="50" charset="-128"/>
            </a:rPr>
            <a:t>円低いが、今後は施設の長寿命化、将来の建替えを想定し公共施設等整備基金への積立を実施する必要がある。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
19,991
5.18
13,311,167
13,014,875
111,283
4,283,811
8,470,009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103777</xdr:rowOff>
    </xdr:from>
    <xdr:to>
      <xdr:col>24</xdr:col>
      <xdr:colOff>63500</xdr:colOff>
      <xdr:row>36</xdr:row>
      <xdr:rowOff>138067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7597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48260</xdr:rowOff>
    </xdr:from>
    <xdr:to>
      <xdr:col>19</xdr:col>
      <xdr:colOff>177800</xdr:colOff>
      <xdr:row>36</xdr:row>
      <xdr:rowOff>103777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204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89734</xdr:rowOff>
    </xdr:from>
    <xdr:to>
      <xdr:col>15</xdr:col>
      <xdr:colOff>50800</xdr:colOff>
      <xdr:row>36</xdr:row>
      <xdr:rowOff>48260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90484"/>
          <a:ext cx="889000" cy="12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87775</xdr:rowOff>
    </xdr:from>
    <xdr:to>
      <xdr:col>10</xdr:col>
      <xdr:colOff>114300</xdr:colOff>
      <xdr:row>35</xdr:row>
      <xdr:rowOff>89734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8852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87267</xdr:rowOff>
    </xdr:from>
    <xdr:to>
      <xdr:col>24</xdr:col>
      <xdr:colOff>114300</xdr:colOff>
      <xdr:row>37</xdr:row>
      <xdr:rowOff>17417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65694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52977</xdr:rowOff>
    </xdr:from>
    <xdr:to>
      <xdr:col>20</xdr:col>
      <xdr:colOff>38100</xdr:colOff>
      <xdr:row>36</xdr:row>
      <xdr:rowOff>154577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145704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1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168910</xdr:rowOff>
    </xdr:from>
    <xdr:to>
      <xdr:col>15</xdr:col>
      <xdr:colOff>101600</xdr:colOff>
      <xdr:row>36</xdr:row>
      <xdr:rowOff>99060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90187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38934</xdr:rowOff>
    </xdr:from>
    <xdr:to>
      <xdr:col>10</xdr:col>
      <xdr:colOff>165100</xdr:colOff>
      <xdr:row>35</xdr:row>
      <xdr:rowOff>140534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131661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3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36975</xdr:rowOff>
    </xdr:from>
    <xdr:to>
      <xdr:col>6</xdr:col>
      <xdr:colOff>38100</xdr:colOff>
      <xdr:row>35</xdr:row>
      <xdr:rowOff>138575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129702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3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171068</xdr:rowOff>
    </xdr:from>
    <xdr:to>
      <xdr:col>24</xdr:col>
      <xdr:colOff>63500</xdr:colOff>
      <xdr:row>57</xdr:row>
      <xdr:rowOff>33713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086468"/>
          <a:ext cx="838200" cy="71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1829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260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33713</xdr:rowOff>
    </xdr:from>
    <xdr:to>
      <xdr:col>19</xdr:col>
      <xdr:colOff>177800</xdr:colOff>
      <xdr:row>58</xdr:row>
      <xdr:rowOff>47955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06363"/>
          <a:ext cx="889000" cy="18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47955</xdr:rowOff>
    </xdr:from>
    <xdr:to>
      <xdr:col>15</xdr:col>
      <xdr:colOff>50800</xdr:colOff>
      <xdr:row>58</xdr:row>
      <xdr:rowOff>59179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2055"/>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59179</xdr:rowOff>
    </xdr:from>
    <xdr:to>
      <xdr:col>10</xdr:col>
      <xdr:colOff>114300</xdr:colOff>
      <xdr:row>58</xdr:row>
      <xdr:rowOff>80153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3279"/>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120268</xdr:rowOff>
    </xdr:from>
    <xdr:to>
      <xdr:col>24</xdr:col>
      <xdr:colOff>114300</xdr:colOff>
      <xdr:row>53</xdr:row>
      <xdr:rowOff>50418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0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143145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88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154363</xdr:rowOff>
    </xdr:from>
    <xdr:to>
      <xdr:col>20</xdr:col>
      <xdr:colOff>38100</xdr:colOff>
      <xdr:row>57</xdr:row>
      <xdr:rowOff>84513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75640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4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168605</xdr:rowOff>
    </xdr:from>
    <xdr:to>
      <xdr:col>15</xdr:col>
      <xdr:colOff>101600</xdr:colOff>
      <xdr:row>58</xdr:row>
      <xdr:rowOff>98755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89882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8379</xdr:rowOff>
    </xdr:from>
    <xdr:to>
      <xdr:col>10</xdr:col>
      <xdr:colOff>165100</xdr:colOff>
      <xdr:row>58</xdr:row>
      <xdr:rowOff>109979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101106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29353</xdr:rowOff>
    </xdr:from>
    <xdr:to>
      <xdr:col>6</xdr:col>
      <xdr:colOff>38100</xdr:colOff>
      <xdr:row>58</xdr:row>
      <xdr:rowOff>130953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122080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90452</xdr:rowOff>
    </xdr:from>
    <xdr:to>
      <xdr:col>24</xdr:col>
      <xdr:colOff>63500</xdr:colOff>
      <xdr:row>75</xdr:row>
      <xdr:rowOff>168411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49202"/>
          <a:ext cx="838200" cy="7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168411</xdr:rowOff>
    </xdr:from>
    <xdr:to>
      <xdr:col>19</xdr:col>
      <xdr:colOff>177800</xdr:colOff>
      <xdr:row>76</xdr:row>
      <xdr:rowOff>2936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27161"/>
          <a:ext cx="8890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2936</xdr:rowOff>
    </xdr:from>
    <xdr:to>
      <xdr:col>15</xdr:col>
      <xdr:colOff>50800</xdr:colOff>
      <xdr:row>76</xdr:row>
      <xdr:rowOff>86818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33136"/>
          <a:ext cx="889000" cy="8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86818</xdr:rowOff>
    </xdr:from>
    <xdr:to>
      <xdr:col>10</xdr:col>
      <xdr:colOff>114300</xdr:colOff>
      <xdr:row>76</xdr:row>
      <xdr:rowOff>131859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17018"/>
          <a:ext cx="889000" cy="4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39652</xdr:rowOff>
    </xdr:from>
    <xdr:to>
      <xdr:col>24</xdr:col>
      <xdr:colOff>114300</xdr:colOff>
      <xdr:row>75</xdr:row>
      <xdr:rowOff>141252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62529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4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117612</xdr:rowOff>
    </xdr:from>
    <xdr:to>
      <xdr:col>20</xdr:col>
      <xdr:colOff>38100</xdr:colOff>
      <xdr:row>76</xdr:row>
      <xdr:rowOff>47761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763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64289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5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123586</xdr:rowOff>
    </xdr:from>
    <xdr:to>
      <xdr:col>15</xdr:col>
      <xdr:colOff>101600</xdr:colOff>
      <xdr:row>76</xdr:row>
      <xdr:rowOff>53736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8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70263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5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36018</xdr:rowOff>
    </xdr:from>
    <xdr:to>
      <xdr:col>10</xdr:col>
      <xdr:colOff>165100</xdr:colOff>
      <xdr:row>76</xdr:row>
      <xdr:rowOff>137618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154144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4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81059</xdr:rowOff>
    </xdr:from>
    <xdr:to>
      <xdr:col>6</xdr:col>
      <xdr:colOff>38100</xdr:colOff>
      <xdr:row>77</xdr:row>
      <xdr:rowOff>11209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1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27736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8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16942</xdr:rowOff>
    </xdr:from>
    <xdr:to>
      <xdr:col>24</xdr:col>
      <xdr:colOff>63500</xdr:colOff>
      <xdr:row>98</xdr:row>
      <xdr:rowOff>32280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19042"/>
          <a:ext cx="8382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28471</xdr:rowOff>
    </xdr:from>
    <xdr:to>
      <xdr:col>19</xdr:col>
      <xdr:colOff>177800</xdr:colOff>
      <xdr:row>98</xdr:row>
      <xdr:rowOff>32280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3057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6389</xdr:rowOff>
    </xdr:from>
    <xdr:to>
      <xdr:col>15</xdr:col>
      <xdr:colOff>50800</xdr:colOff>
      <xdr:row>98</xdr:row>
      <xdr:rowOff>28471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08489"/>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6389</xdr:rowOff>
    </xdr:from>
    <xdr:to>
      <xdr:col>10</xdr:col>
      <xdr:colOff>114300</xdr:colOff>
      <xdr:row>98</xdr:row>
      <xdr:rowOff>19989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08489"/>
          <a:ext cx="889000" cy="1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137592</xdr:rowOff>
    </xdr:from>
    <xdr:to>
      <xdr:col>24</xdr:col>
      <xdr:colOff>114300</xdr:colOff>
      <xdr:row>98</xdr:row>
      <xdr:rowOff>67742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52519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8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152930</xdr:rowOff>
    </xdr:from>
    <xdr:to>
      <xdr:col>20</xdr:col>
      <xdr:colOff>38100</xdr:colOff>
      <xdr:row>98</xdr:row>
      <xdr:rowOff>83080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74207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149121</xdr:rowOff>
    </xdr:from>
    <xdr:to>
      <xdr:col>15</xdr:col>
      <xdr:colOff>101600</xdr:colOff>
      <xdr:row>98</xdr:row>
      <xdr:rowOff>79271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70398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127039</xdr:rowOff>
    </xdr:from>
    <xdr:to>
      <xdr:col>10</xdr:col>
      <xdr:colOff>165100</xdr:colOff>
      <xdr:row>98</xdr:row>
      <xdr:rowOff>57189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48316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140639</xdr:rowOff>
    </xdr:from>
    <xdr:to>
      <xdr:col>6</xdr:col>
      <xdr:colOff>38100</xdr:colOff>
      <xdr:row>98</xdr:row>
      <xdr:rowOff>70789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61916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6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9207</xdr:rowOff>
    </xdr:from>
    <xdr:to>
      <xdr:col>55</xdr:col>
      <xdr:colOff>0</xdr:colOff>
      <xdr:row>59</xdr:row>
      <xdr:rowOff>15666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24757"/>
          <a:ext cx="8382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901</xdr:rowOff>
    </xdr:from>
    <xdr:to>
      <xdr:col>50</xdr:col>
      <xdr:colOff>114300</xdr:colOff>
      <xdr:row>59</xdr:row>
      <xdr:rowOff>15666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16451"/>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901</xdr:rowOff>
    </xdr:from>
    <xdr:to>
      <xdr:col>45</xdr:col>
      <xdr:colOff>177800</xdr:colOff>
      <xdr:row>59</xdr:row>
      <xdr:rowOff>11322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16451"/>
          <a:ext cx="8890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170809</xdr:rowOff>
    </xdr:from>
    <xdr:to>
      <xdr:col>41</xdr:col>
      <xdr:colOff>50800</xdr:colOff>
      <xdr:row>59</xdr:row>
      <xdr:rowOff>11322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14909"/>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129857</xdr:rowOff>
    </xdr:from>
    <xdr:to>
      <xdr:col>55</xdr:col>
      <xdr:colOff>50800</xdr:colOff>
      <xdr:row>59</xdr:row>
      <xdr:rowOff>60007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7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44784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136316</xdr:rowOff>
    </xdr:from>
    <xdr:to>
      <xdr:col>50</xdr:col>
      <xdr:colOff>165100</xdr:colOff>
      <xdr:row>59</xdr:row>
      <xdr:rowOff>66466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57593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7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121551</xdr:rowOff>
    </xdr:from>
    <xdr:to>
      <xdr:col>46</xdr:col>
      <xdr:colOff>38100</xdr:colOff>
      <xdr:row>59</xdr:row>
      <xdr:rowOff>51701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42828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131972</xdr:rowOff>
    </xdr:from>
    <xdr:to>
      <xdr:col>41</xdr:col>
      <xdr:colOff>101600</xdr:colOff>
      <xdr:row>59</xdr:row>
      <xdr:rowOff>62122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53249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120009</xdr:rowOff>
    </xdr:from>
    <xdr:to>
      <xdr:col>36</xdr:col>
      <xdr:colOff>165100</xdr:colOff>
      <xdr:row>59</xdr:row>
      <xdr:rowOff>50159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41286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5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69569</xdr:rowOff>
    </xdr:from>
    <xdr:to>
      <xdr:col>55</xdr:col>
      <xdr:colOff>0</xdr:colOff>
      <xdr:row>79</xdr:row>
      <xdr:rowOff>14639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42669"/>
          <a:ext cx="838200" cy="1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93816</xdr:rowOff>
    </xdr:from>
    <xdr:to>
      <xdr:col>50</xdr:col>
      <xdr:colOff>114300</xdr:colOff>
      <xdr:row>79</xdr:row>
      <xdr:rowOff>14639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66916"/>
          <a:ext cx="889000" cy="9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81880</xdr:rowOff>
    </xdr:from>
    <xdr:to>
      <xdr:col>45</xdr:col>
      <xdr:colOff>177800</xdr:colOff>
      <xdr:row>78</xdr:row>
      <xdr:rowOff>93816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54980"/>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81880</xdr:rowOff>
    </xdr:from>
    <xdr:to>
      <xdr:col>41</xdr:col>
      <xdr:colOff>50800</xdr:colOff>
      <xdr:row>78</xdr:row>
      <xdr:rowOff>103549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54980"/>
          <a:ext cx="889000" cy="2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18769</xdr:rowOff>
    </xdr:from>
    <xdr:to>
      <xdr:col>55</xdr:col>
      <xdr:colOff>50800</xdr:colOff>
      <xdr:row>78</xdr:row>
      <xdr:rowOff>120369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9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168646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135289</xdr:rowOff>
    </xdr:from>
    <xdr:to>
      <xdr:col>50</xdr:col>
      <xdr:colOff>165100</xdr:colOff>
      <xdr:row>79</xdr:row>
      <xdr:rowOff>65439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0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56566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0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43016</xdr:rowOff>
    </xdr:from>
    <xdr:to>
      <xdr:col>46</xdr:col>
      <xdr:colOff>38100</xdr:colOff>
      <xdr:row>78</xdr:row>
      <xdr:rowOff>144616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135743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31080</xdr:rowOff>
    </xdr:from>
    <xdr:to>
      <xdr:col>41</xdr:col>
      <xdr:colOff>101600</xdr:colOff>
      <xdr:row>78</xdr:row>
      <xdr:rowOff>132680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123807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52749</xdr:rowOff>
    </xdr:from>
    <xdr:to>
      <xdr:col>36</xdr:col>
      <xdr:colOff>165100</xdr:colOff>
      <xdr:row>78</xdr:row>
      <xdr:rowOff>154349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145476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11280</xdr:rowOff>
    </xdr:from>
    <xdr:to>
      <xdr:col>55</xdr:col>
      <xdr:colOff>0</xdr:colOff>
      <xdr:row>98</xdr:row>
      <xdr:rowOff>19205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13380"/>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11280</xdr:rowOff>
    </xdr:from>
    <xdr:to>
      <xdr:col>50</xdr:col>
      <xdr:colOff>114300</xdr:colOff>
      <xdr:row>98</xdr:row>
      <xdr:rowOff>72081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13380"/>
          <a:ext cx="889000" cy="6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125718</xdr:rowOff>
    </xdr:from>
    <xdr:to>
      <xdr:col>45</xdr:col>
      <xdr:colOff>177800</xdr:colOff>
      <xdr:row>98</xdr:row>
      <xdr:rowOff>72081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56368"/>
          <a:ext cx="889000" cy="11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40647</xdr:rowOff>
    </xdr:from>
    <xdr:to>
      <xdr:col>41</xdr:col>
      <xdr:colOff>50800</xdr:colOff>
      <xdr:row>97</xdr:row>
      <xdr:rowOff>125718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71297"/>
          <a:ext cx="889000" cy="8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139855</xdr:rowOff>
    </xdr:from>
    <xdr:to>
      <xdr:col>55</xdr:col>
      <xdr:colOff>50800</xdr:colOff>
      <xdr:row>98</xdr:row>
      <xdr:rowOff>70005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7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54782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8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131930</xdr:rowOff>
    </xdr:from>
    <xdr:to>
      <xdr:col>50</xdr:col>
      <xdr:colOff>165100</xdr:colOff>
      <xdr:row>98</xdr:row>
      <xdr:rowOff>62080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53207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21281</xdr:rowOff>
    </xdr:from>
    <xdr:to>
      <xdr:col>46</xdr:col>
      <xdr:colOff>38100</xdr:colOff>
      <xdr:row>98</xdr:row>
      <xdr:rowOff>122881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114008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1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74918</xdr:rowOff>
    </xdr:from>
    <xdr:to>
      <xdr:col>41</xdr:col>
      <xdr:colOff>101600</xdr:colOff>
      <xdr:row>98</xdr:row>
      <xdr:rowOff>5068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167645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161297</xdr:rowOff>
    </xdr:from>
    <xdr:to>
      <xdr:col>36</xdr:col>
      <xdr:colOff>165100</xdr:colOff>
      <xdr:row>97</xdr:row>
      <xdr:rowOff>91447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82574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153089</xdr:rowOff>
    </xdr:from>
    <xdr:to>
      <xdr:col>85</xdr:col>
      <xdr:colOff>127000</xdr:colOff>
      <xdr:row>38</xdr:row>
      <xdr:rowOff>169091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668189"/>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169091</xdr:rowOff>
    </xdr:from>
    <xdr:to>
      <xdr:col>81</xdr:col>
      <xdr:colOff>50800</xdr:colOff>
      <xdr:row>39</xdr:row>
      <xdr:rowOff>40129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684191"/>
          <a:ext cx="889000" cy="4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35361</xdr:rowOff>
    </xdr:from>
    <xdr:to>
      <xdr:col>76</xdr:col>
      <xdr:colOff>114300</xdr:colOff>
      <xdr:row>39</xdr:row>
      <xdr:rowOff>40129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721911"/>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35361</xdr:rowOff>
    </xdr:from>
    <xdr:to>
      <xdr:col>71</xdr:col>
      <xdr:colOff>177800</xdr:colOff>
      <xdr:row>39</xdr:row>
      <xdr:rowOff>52604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721911"/>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102289</xdr:rowOff>
    </xdr:from>
    <xdr:to>
      <xdr:col>85</xdr:col>
      <xdr:colOff>177800</xdr:colOff>
      <xdr:row>39</xdr:row>
      <xdr:rowOff>32439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17216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53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118291</xdr:rowOff>
    </xdr:from>
    <xdr:to>
      <xdr:col>81</xdr:col>
      <xdr:colOff>101600</xdr:colOff>
      <xdr:row>39</xdr:row>
      <xdr:rowOff>48441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39568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72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160779</xdr:rowOff>
    </xdr:from>
    <xdr:to>
      <xdr:col>76</xdr:col>
      <xdr:colOff>165100</xdr:colOff>
      <xdr:row>39</xdr:row>
      <xdr:rowOff>90929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6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82056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76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156011</xdr:rowOff>
    </xdr:from>
    <xdr:to>
      <xdr:col>72</xdr:col>
      <xdr:colOff>38100</xdr:colOff>
      <xdr:row>39</xdr:row>
      <xdr:rowOff>86161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6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77288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7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1804</xdr:rowOff>
    </xdr:from>
    <xdr:to>
      <xdr:col>67</xdr:col>
      <xdr:colOff>101600</xdr:colOff>
      <xdr:row>39</xdr:row>
      <xdr:rowOff>103404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6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94531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7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32251</xdr:rowOff>
    </xdr:from>
    <xdr:to>
      <xdr:col>85</xdr:col>
      <xdr:colOff>127000</xdr:colOff>
      <xdr:row>57</xdr:row>
      <xdr:rowOff>10373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633451"/>
          <a:ext cx="838200" cy="14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9794</xdr:rowOff>
    </xdr:from>
    <xdr:to>
      <xdr:col>81</xdr:col>
      <xdr:colOff>50800</xdr:colOff>
      <xdr:row>57</xdr:row>
      <xdr:rowOff>10373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782444"/>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164183</xdr:rowOff>
    </xdr:from>
    <xdr:to>
      <xdr:col>76</xdr:col>
      <xdr:colOff>114300</xdr:colOff>
      <xdr:row>57</xdr:row>
      <xdr:rowOff>9794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765383"/>
          <a:ext cx="8890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164183</xdr:rowOff>
    </xdr:from>
    <xdr:to>
      <xdr:col>71</xdr:col>
      <xdr:colOff>177800</xdr:colOff>
      <xdr:row>57</xdr:row>
      <xdr:rowOff>48542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765383"/>
          <a:ext cx="889000" cy="5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152901</xdr:rowOff>
    </xdr:from>
    <xdr:to>
      <xdr:col>85</xdr:col>
      <xdr:colOff>177800</xdr:colOff>
      <xdr:row>56</xdr:row>
      <xdr:rowOff>83051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58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131328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131023</xdr:rowOff>
    </xdr:from>
    <xdr:to>
      <xdr:col>81</xdr:col>
      <xdr:colOff>101600</xdr:colOff>
      <xdr:row>57</xdr:row>
      <xdr:rowOff>61173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52300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2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130444</xdr:rowOff>
    </xdr:from>
    <xdr:to>
      <xdr:col>76</xdr:col>
      <xdr:colOff>165100</xdr:colOff>
      <xdr:row>57</xdr:row>
      <xdr:rowOff>60594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51721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82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113383</xdr:rowOff>
    </xdr:from>
    <xdr:to>
      <xdr:col>72</xdr:col>
      <xdr:colOff>38100</xdr:colOff>
      <xdr:row>57</xdr:row>
      <xdr:rowOff>43533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1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34660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0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169192</xdr:rowOff>
    </xdr:from>
    <xdr:to>
      <xdr:col>67</xdr:col>
      <xdr:colOff>101600</xdr:colOff>
      <xdr:row>57</xdr:row>
      <xdr:rowOff>99342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90469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86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2426</xdr:rowOff>
    </xdr:from>
    <xdr:to>
      <xdr:col>85</xdr:col>
      <xdr:colOff>127000</xdr:colOff>
      <xdr:row>98</xdr:row>
      <xdr:rowOff>9816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04526"/>
          <a:ext cx="8382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9816</xdr:rowOff>
    </xdr:from>
    <xdr:to>
      <xdr:col>81</xdr:col>
      <xdr:colOff>50800</xdr:colOff>
      <xdr:row>98</xdr:row>
      <xdr:rowOff>13261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11916"/>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13261</xdr:rowOff>
    </xdr:from>
    <xdr:to>
      <xdr:col>76</xdr:col>
      <xdr:colOff>114300</xdr:colOff>
      <xdr:row>98</xdr:row>
      <xdr:rowOff>21163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15361"/>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21163</xdr:rowOff>
    </xdr:from>
    <xdr:to>
      <xdr:col>71</xdr:col>
      <xdr:colOff>177800</xdr:colOff>
      <xdr:row>98</xdr:row>
      <xdr:rowOff>24257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23263"/>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123076</xdr:rowOff>
    </xdr:from>
    <xdr:to>
      <xdr:col>85</xdr:col>
      <xdr:colOff>177800</xdr:colOff>
      <xdr:row>98</xdr:row>
      <xdr:rowOff>53226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101503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130466</xdr:rowOff>
    </xdr:from>
    <xdr:to>
      <xdr:col>81</xdr:col>
      <xdr:colOff>101600</xdr:colOff>
      <xdr:row>98</xdr:row>
      <xdr:rowOff>60616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51743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133911</xdr:rowOff>
    </xdr:from>
    <xdr:to>
      <xdr:col>76</xdr:col>
      <xdr:colOff>165100</xdr:colOff>
      <xdr:row>98</xdr:row>
      <xdr:rowOff>64061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6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55188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5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141813</xdr:rowOff>
    </xdr:from>
    <xdr:to>
      <xdr:col>72</xdr:col>
      <xdr:colOff>38100</xdr:colOff>
      <xdr:row>98</xdr:row>
      <xdr:rowOff>71963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63090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6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144907</xdr:rowOff>
    </xdr:from>
    <xdr:to>
      <xdr:col>67</xdr:col>
      <xdr:colOff>101600</xdr:colOff>
      <xdr:row>98</xdr:row>
      <xdr:rowOff>75057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66184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6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目的別では、民生費が増加しており類似団体平均より</a:t>
          </a:r>
          <a:r>
            <a:rPr kumimoji="1" lang="en-US" altLang="ja-JP" sz="1300">
              <a:latin typeface="ＭＳ Ｐゴシック" panose="020B0600070205080204" pitchFamily="50" charset="-128"/>
              <a:ea typeface="ＭＳ Ｐゴシック" panose="020B0600070205080204" pitchFamily="50" charset="-128"/>
            </a:rPr>
            <a:t>30,299</a:t>
          </a:r>
          <a:r>
            <a:rPr kumimoji="1" lang="ja-JP" altLang="en-US" sz="1300">
              <a:latin typeface="ＭＳ Ｐゴシック" panose="020B0600070205080204" pitchFamily="50" charset="-128"/>
              <a:ea typeface="ＭＳ Ｐゴシック" panose="020B0600070205080204" pitchFamily="50" charset="-128"/>
            </a:rPr>
            <a:t>円高いが、人口増加に伴う子育て関連の経費や、心身障害者福祉費の介護・訓練等給付費、障害児通所支援給付費などで占める社会福祉費と児童福祉費の増加が主な要因である。</a:t>
          </a:r>
        </a:p>
        <a:p>
          <a:r>
            <a:rPr kumimoji="1" lang="ja-JP" altLang="en-US" sz="1300">
              <a:latin typeface="ＭＳ Ｐゴシック" panose="020B0600070205080204" pitchFamily="50" charset="-128"/>
              <a:ea typeface="ＭＳ Ｐゴシック" panose="020B0600070205080204" pitchFamily="50" charset="-128"/>
            </a:rPr>
            <a:t>　一方で、教育費は類似団体平均より</a:t>
          </a:r>
          <a:r>
            <a:rPr kumimoji="1" lang="en-US" altLang="ja-JP" sz="1300">
              <a:latin typeface="ＭＳ Ｐゴシック" panose="020B0600070205080204" pitchFamily="50" charset="-128"/>
              <a:ea typeface="ＭＳ Ｐゴシック" panose="020B0600070205080204" pitchFamily="50" charset="-128"/>
            </a:rPr>
            <a:t>1,597</a:t>
          </a:r>
          <a:r>
            <a:rPr kumimoji="1" lang="ja-JP" altLang="en-US" sz="1300">
              <a:latin typeface="ＭＳ Ｐゴシック" panose="020B0600070205080204" pitchFamily="50" charset="-128"/>
              <a:ea typeface="ＭＳ Ｐゴシック" panose="020B0600070205080204" pitchFamily="50" charset="-128"/>
            </a:rPr>
            <a:t>円低く、民生費の約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％（類似団体平均は約</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％）の割合となっており、教育予算より福祉予算に比重を置く傾向がみられる。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近年、町税や普通交付税等の一般財源の伸びに対し、人口増加に伴う扶助費等の伸びが上回っていることから、実質収支額及び財政調整基金に対する比率も減少傾向にある。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前年度に引き続き、水道事業会計、一般会計、公共下水道事業会計、国民健康保険特別会計、後期高齢者医療特別会計の５会計を合わせた連結では黒字となっている。</a:t>
          </a:r>
        </a:p>
        <a:p>
          <a:r>
            <a:rPr kumimoji="1" lang="ja-JP" altLang="en-US" sz="1400">
              <a:latin typeface="ＭＳ ゴシック" pitchFamily="49" charset="-128"/>
              <a:ea typeface="ＭＳ ゴシック" pitchFamily="49" charset="-128"/>
            </a:rPr>
            <a:t>　国民健康保健特別会計への一般会計繰出金は平成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年度の県への統一化及び国の財政支援策の影響もあり前年度からほぼ横ばいである。</a:t>
          </a:r>
        </a:p>
        <a:p>
          <a:r>
            <a:rPr kumimoji="1" lang="ja-JP" altLang="en-US" sz="1400">
              <a:latin typeface="ＭＳ ゴシック" pitchFamily="49" charset="-128"/>
              <a:ea typeface="ＭＳ ゴシック" pitchFamily="49" charset="-128"/>
            </a:rPr>
            <a:t>　一方で、下水道特別会計への繰出金が増加傾向にあることから、今後注視していく必要がある。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3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13311167</v>
      </c>
      <c r="BO4" s="433"/>
      <c r="BP4" s="433"/>
      <c r="BQ4" s="433"/>
      <c r="BR4" s="433"/>
      <c r="BS4" s="433"/>
      <c r="BT4" s="433"/>
      <c r="BU4" s="434"/>
      <c r="BV4" s="432">
        <v>8418503</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2.6</v>
      </c>
      <c r="CU4" s="439"/>
      <c r="CV4" s="439"/>
      <c r="CW4" s="439"/>
      <c r="CX4" s="439"/>
      <c r="CY4" s="439"/>
      <c r="CZ4" s="439"/>
      <c r="DA4" s="440"/>
      <c r="DB4" s="438">
        <v>1.3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13014875</v>
      </c>
      <c r="BO5" s="470"/>
      <c r="BP5" s="470"/>
      <c r="BQ5" s="470"/>
      <c r="BR5" s="470"/>
      <c r="BS5" s="470"/>
      <c r="BT5" s="470"/>
      <c r="BU5" s="471"/>
      <c r="BV5" s="469">
        <v>8359412</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90.4</v>
      </c>
      <c r="CU5" s="467"/>
      <c r="CV5" s="467"/>
      <c r="CW5" s="467"/>
      <c r="CX5" s="467"/>
      <c r="CY5" s="467"/>
      <c r="CZ5" s="467"/>
      <c r="DA5" s="468"/>
      <c r="DB5" s="466">
        <v>92.1</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296292</v>
      </c>
      <c r="BO6" s="470"/>
      <c r="BP6" s="470"/>
      <c r="BQ6" s="470"/>
      <c r="BR6" s="470"/>
      <c r="BS6" s="470"/>
      <c r="BT6" s="470"/>
      <c r="BU6" s="471"/>
      <c r="BV6" s="469">
        <v>59091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94.4</v>
      </c>
      <c r="CU6" s="507"/>
      <c r="CV6" s="507"/>
      <c r="CW6" s="507"/>
      <c r="CX6" s="507"/>
      <c r="CY6" s="507"/>
      <c r="CZ6" s="507"/>
      <c r="DA6" s="508"/>
      <c r="DB6" s="506">
        <v>96.2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185009</v>
      </c>
      <c r="BO7" s="470"/>
      <c r="BP7" s="470"/>
      <c r="BQ7" s="470"/>
      <c r="BR7" s="470"/>
      <c r="BS7" s="470"/>
      <c r="BT7" s="470"/>
      <c r="BU7" s="471"/>
      <c r="BV7" s="469">
        <v>6997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4283811</v>
      </c>
      <c r="CU7" s="470"/>
      <c r="CV7" s="470"/>
      <c r="CW7" s="470"/>
      <c r="CX7" s="470"/>
      <c r="CY7" s="470"/>
      <c r="CZ7" s="470"/>
      <c r="DA7" s="471"/>
      <c r="DB7" s="469">
        <v>4038896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93</v>
      </c>
      <c r="AV8" s="502"/>
      <c r="AW8" s="502"/>
      <c r="AX8" s="502"/>
      <c r="AY8" s="503" t="s">
        <v>109</v>
      </c>
      <c r="AZ8" s="504"/>
      <c r="BA8" s="504"/>
      <c r="BB8" s="504"/>
      <c r="BC8" s="504"/>
      <c r="BD8" s="504"/>
      <c r="BE8" s="504"/>
      <c r="BF8" s="504"/>
      <c r="BG8" s="504"/>
      <c r="BH8" s="504"/>
      <c r="BI8" s="504"/>
      <c r="BJ8" s="504"/>
      <c r="BK8" s="504"/>
      <c r="BL8" s="504"/>
      <c r="BM8" s="505"/>
      <c r="BN8" s="469">
        <v>111283</v>
      </c>
      <c r="BO8" s="470"/>
      <c r="BP8" s="470"/>
      <c r="BQ8" s="470"/>
      <c r="BR8" s="470"/>
      <c r="BS8" s="470"/>
      <c r="BT8" s="470"/>
      <c r="BU8" s="471"/>
      <c r="BV8" s="469">
        <v>52094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0.49</v>
      </c>
      <c r="CU8" s="510"/>
      <c r="CV8" s="510"/>
      <c r="CW8" s="510"/>
      <c r="CX8" s="510"/>
      <c r="CY8" s="510"/>
      <c r="CZ8" s="510"/>
      <c r="DA8" s="511"/>
      <c r="DB8" s="509">
        <v>0.49</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19695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93</v>
      </c>
      <c r="AV9" s="502"/>
      <c r="AW9" s="502"/>
      <c r="AX9" s="502"/>
      <c r="AY9" s="503" t="s">
        <v>115</v>
      </c>
      <c r="AZ9" s="504"/>
      <c r="BA9" s="504"/>
      <c r="BB9" s="504"/>
      <c r="BC9" s="504"/>
      <c r="BD9" s="504"/>
      <c r="BE9" s="504"/>
      <c r="BF9" s="504"/>
      <c r="BG9" s="504"/>
      <c r="BH9" s="504"/>
      <c r="BI9" s="504"/>
      <c r="BJ9" s="504"/>
      <c r="BK9" s="504"/>
      <c r="BL9" s="504"/>
      <c r="BM9" s="505"/>
      <c r="BN9" s="469">
        <v>59189</v>
      </c>
      <c r="BO9" s="470"/>
      <c r="BP9" s="470"/>
      <c r="BQ9" s="470"/>
      <c r="BR9" s="470"/>
      <c r="BS9" s="470"/>
      <c r="BT9" s="470"/>
      <c r="BU9" s="471"/>
      <c r="BV9" s="469">
        <v>-40295</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10.199999999999999</v>
      </c>
      <c r="CU9" s="467"/>
      <c r="CV9" s="467"/>
      <c r="CW9" s="467"/>
      <c r="CX9" s="467"/>
      <c r="CY9" s="467"/>
      <c r="CZ9" s="467"/>
      <c r="DA9" s="468"/>
      <c r="DB9" s="466">
        <v>11.1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18410</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0</v>
      </c>
      <c r="BO10" s="470"/>
      <c r="BP10" s="470"/>
      <c r="BQ10" s="470"/>
      <c r="BR10" s="470"/>
      <c r="BS10" s="470"/>
      <c r="BT10" s="470"/>
      <c r="BU10" s="471"/>
      <c r="BV10" s="469">
        <v>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93</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20117</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93</v>
      </c>
      <c r="AV12" s="502"/>
      <c r="AW12" s="502"/>
      <c r="AX12" s="502"/>
      <c r="AY12" s="503" t="s">
        <v>134</v>
      </c>
      <c r="AZ12" s="504"/>
      <c r="BA12" s="504"/>
      <c r="BB12" s="504"/>
      <c r="BC12" s="504"/>
      <c r="BD12" s="504"/>
      <c r="BE12" s="504"/>
      <c r="BF12" s="504"/>
      <c r="BG12" s="504"/>
      <c r="BH12" s="504"/>
      <c r="BI12" s="504"/>
      <c r="BJ12" s="504"/>
      <c r="BK12" s="504"/>
      <c r="BL12" s="504"/>
      <c r="BM12" s="505"/>
      <c r="BN12" s="469">
        <v>300000</v>
      </c>
      <c r="BO12" s="470"/>
      <c r="BP12" s="470"/>
      <c r="BQ12" s="470"/>
      <c r="BR12" s="470"/>
      <c r="BS12" s="470"/>
      <c r="BT12" s="470"/>
      <c r="BU12" s="471"/>
      <c r="BV12" s="469">
        <v>100000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19991</v>
      </c>
      <c r="S13" s="554"/>
      <c r="T13" s="554"/>
      <c r="U13" s="554"/>
      <c r="V13" s="555"/>
      <c r="W13" s="485" t="s">
        <v>138</v>
      </c>
      <c r="X13" s="486"/>
      <c r="Y13" s="486"/>
      <c r="Z13" s="486"/>
      <c r="AA13" s="486"/>
      <c r="AB13" s="476"/>
      <c r="AC13" s="520">
        <v>136</v>
      </c>
      <c r="AD13" s="521"/>
      <c r="AE13" s="521"/>
      <c r="AF13" s="521"/>
      <c r="AG13" s="563"/>
      <c r="AH13" s="520">
        <v>118</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-240811</v>
      </c>
      <c r="BO13" s="470"/>
      <c r="BP13" s="470"/>
      <c r="BQ13" s="470"/>
      <c r="BR13" s="470"/>
      <c r="BS13" s="470"/>
      <c r="BT13" s="470"/>
      <c r="BU13" s="471"/>
      <c r="BV13" s="469">
        <v>-140295</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6.2</v>
      </c>
      <c r="CU13" s="467"/>
      <c r="CV13" s="467"/>
      <c r="CW13" s="467"/>
      <c r="CX13" s="467"/>
      <c r="CY13" s="467"/>
      <c r="CZ13" s="467"/>
      <c r="DA13" s="468"/>
      <c r="DB13" s="466">
        <v>5.7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19982</v>
      </c>
      <c r="S14" s="554"/>
      <c r="T14" s="554"/>
      <c r="U14" s="554"/>
      <c r="V14" s="555"/>
      <c r="W14" s="459"/>
      <c r="X14" s="460"/>
      <c r="Y14" s="460"/>
      <c r="Z14" s="460"/>
      <c r="AA14" s="460"/>
      <c r="AB14" s="449"/>
      <c r="AC14" s="556">
        <v>1.8</v>
      </c>
      <c r="AD14" s="557"/>
      <c r="AE14" s="557"/>
      <c r="AF14" s="557"/>
      <c r="AG14" s="558"/>
      <c r="AH14" s="556">
        <v>1.8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106</v>
      </c>
      <c r="CU14" s="568"/>
      <c r="CV14" s="568"/>
      <c r="CW14" s="568"/>
      <c r="CX14" s="568"/>
      <c r="CY14" s="568"/>
      <c r="CZ14" s="568"/>
      <c r="DA14" s="569"/>
      <c r="DB14" s="567">
        <v>50.2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19841</v>
      </c>
      <c r="S15" s="554"/>
      <c r="T15" s="554"/>
      <c r="U15" s="554"/>
      <c r="V15" s="555"/>
      <c r="W15" s="485" t="s">
        <v>146</v>
      </c>
      <c r="X15" s="486"/>
      <c r="Y15" s="486"/>
      <c r="Z15" s="486"/>
      <c r="AA15" s="486"/>
      <c r="AB15" s="476"/>
      <c r="AC15" s="520">
        <v>1211</v>
      </c>
      <c r="AD15" s="521"/>
      <c r="AE15" s="521"/>
      <c r="AF15" s="521"/>
      <c r="AG15" s="563"/>
      <c r="AH15" s="520">
        <v>1055</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1793667</v>
      </c>
      <c r="BO15" s="433"/>
      <c r="BP15" s="433"/>
      <c r="BQ15" s="433"/>
      <c r="BR15" s="433"/>
      <c r="BS15" s="433"/>
      <c r="BT15" s="433"/>
      <c r="BU15" s="434"/>
      <c r="BV15" s="432">
        <v>1668809</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15.9</v>
      </c>
      <c r="AD16" s="557"/>
      <c r="AE16" s="557"/>
      <c r="AF16" s="557"/>
      <c r="AG16" s="558"/>
      <c r="AH16" s="556">
        <v>16.399999999999999</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3645621</v>
      </c>
      <c r="BO16" s="470"/>
      <c r="BP16" s="470"/>
      <c r="BQ16" s="470"/>
      <c r="BR16" s="470"/>
      <c r="BS16" s="470"/>
      <c r="BT16" s="470"/>
      <c r="BU16" s="471"/>
      <c r="BV16" s="469">
        <v>3417473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6259</v>
      </c>
      <c r="AD17" s="521"/>
      <c r="AE17" s="521"/>
      <c r="AF17" s="521"/>
      <c r="AG17" s="563"/>
      <c r="AH17" s="520">
        <v>5262</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2253175</v>
      </c>
      <c r="BO17" s="470"/>
      <c r="BP17" s="470"/>
      <c r="BQ17" s="470"/>
      <c r="BR17" s="470"/>
      <c r="BS17" s="470"/>
      <c r="BT17" s="470"/>
      <c r="BU17" s="471"/>
      <c r="BV17" s="469">
        <v>2117725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5.18</v>
      </c>
      <c r="M18" s="585"/>
      <c r="N18" s="585"/>
      <c r="O18" s="585"/>
      <c r="P18" s="585"/>
      <c r="Q18" s="585"/>
      <c r="R18" s="586"/>
      <c r="S18" s="586"/>
      <c r="T18" s="586"/>
      <c r="U18" s="586"/>
      <c r="V18" s="587"/>
      <c r="W18" s="487"/>
      <c r="X18" s="488"/>
      <c r="Y18" s="488"/>
      <c r="Z18" s="488"/>
      <c r="AA18" s="488"/>
      <c r="AB18" s="479"/>
      <c r="AC18" s="588">
        <v>82.3</v>
      </c>
      <c r="AD18" s="589"/>
      <c r="AE18" s="589"/>
      <c r="AF18" s="589"/>
      <c r="AG18" s="590"/>
      <c r="AH18" s="588">
        <v>81.8</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3892313</v>
      </c>
      <c r="BO18" s="470"/>
      <c r="BP18" s="470"/>
      <c r="BQ18" s="470"/>
      <c r="BR18" s="470"/>
      <c r="BS18" s="470"/>
      <c r="BT18" s="470"/>
      <c r="BU18" s="471"/>
      <c r="BV18" s="469">
        <v>3802017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3802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5312075</v>
      </c>
      <c r="BO19" s="470"/>
      <c r="BP19" s="470"/>
      <c r="BQ19" s="470"/>
      <c r="BR19" s="470"/>
      <c r="BS19" s="470"/>
      <c r="BT19" s="470"/>
      <c r="BU19" s="471"/>
      <c r="BV19" s="469">
        <v>4695700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7949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8470009</v>
      </c>
      <c r="BO23" s="470"/>
      <c r="BP23" s="470"/>
      <c r="BQ23" s="470"/>
      <c r="BR23" s="470"/>
      <c r="BS23" s="470"/>
      <c r="BT23" s="470"/>
      <c r="BU23" s="471"/>
      <c r="BV23" s="469">
        <v>6421103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7300</v>
      </c>
      <c r="R24" s="521"/>
      <c r="S24" s="521"/>
      <c r="T24" s="521"/>
      <c r="U24" s="521"/>
      <c r="V24" s="563"/>
      <c r="W24" s="622"/>
      <c r="X24" s="610"/>
      <c r="Y24" s="611"/>
      <c r="Z24" s="519" t="s">
        <v>170</v>
      </c>
      <c r="AA24" s="499"/>
      <c r="AB24" s="499"/>
      <c r="AC24" s="499"/>
      <c r="AD24" s="499"/>
      <c r="AE24" s="499"/>
      <c r="AF24" s="499"/>
      <c r="AG24" s="500"/>
      <c r="AH24" s="520">
        <v>109</v>
      </c>
      <c r="AI24" s="521"/>
      <c r="AJ24" s="521"/>
      <c r="AK24" s="521"/>
      <c r="AL24" s="563"/>
      <c r="AM24" s="520">
        <v>323294</v>
      </c>
      <c r="AN24" s="521"/>
      <c r="AO24" s="521"/>
      <c r="AP24" s="521"/>
      <c r="AQ24" s="521"/>
      <c r="AR24" s="563"/>
      <c r="AS24" s="520">
        <v>2966</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6424523</v>
      </c>
      <c r="BO24" s="470"/>
      <c r="BP24" s="470"/>
      <c r="BQ24" s="470"/>
      <c r="BR24" s="470"/>
      <c r="BS24" s="470"/>
      <c r="BT24" s="470"/>
      <c r="BU24" s="471"/>
      <c r="BV24" s="469">
        <v>5174341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5910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128</v>
      </c>
      <c r="AN25" s="521"/>
      <c r="AO25" s="521"/>
      <c r="AP25" s="521"/>
      <c r="AQ25" s="521"/>
      <c r="AR25" s="563"/>
      <c r="AS25" s="520" t="s">
        <v>127</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1828803</v>
      </c>
      <c r="BO25" s="433"/>
      <c r="BP25" s="433"/>
      <c r="BQ25" s="433"/>
      <c r="BR25" s="433"/>
      <c r="BS25" s="433"/>
      <c r="BT25" s="433"/>
      <c r="BU25" s="434"/>
      <c r="BV25" s="432">
        <v>2979854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5550</v>
      </c>
      <c r="R26" s="521"/>
      <c r="S26" s="521"/>
      <c r="T26" s="521"/>
      <c r="U26" s="521"/>
      <c r="V26" s="563"/>
      <c r="W26" s="622"/>
      <c r="X26" s="610"/>
      <c r="Y26" s="611"/>
      <c r="Z26" s="519" t="s">
        <v>177</v>
      </c>
      <c r="AA26" s="632"/>
      <c r="AB26" s="632"/>
      <c r="AC26" s="632"/>
      <c r="AD26" s="632"/>
      <c r="AE26" s="632"/>
      <c r="AF26" s="632"/>
      <c r="AG26" s="633"/>
      <c r="AH26" s="520" t="s">
        <v>174</v>
      </c>
      <c r="AI26" s="521"/>
      <c r="AJ26" s="521"/>
      <c r="AK26" s="521"/>
      <c r="AL26" s="563"/>
      <c r="AM26" s="520" t="s">
        <v>174</v>
      </c>
      <c r="AN26" s="521"/>
      <c r="AO26" s="521"/>
      <c r="AP26" s="521"/>
      <c r="AQ26" s="521"/>
      <c r="AR26" s="563"/>
      <c r="AS26" s="520" t="s">
        <v>128</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2760</v>
      </c>
      <c r="R27" s="521"/>
      <c r="S27" s="521"/>
      <c r="T27" s="521"/>
      <c r="U27" s="521"/>
      <c r="V27" s="563"/>
      <c r="W27" s="622"/>
      <c r="X27" s="610"/>
      <c r="Y27" s="611"/>
      <c r="Z27" s="519" t="s">
        <v>180</v>
      </c>
      <c r="AA27" s="499"/>
      <c r="AB27" s="499"/>
      <c r="AC27" s="499"/>
      <c r="AD27" s="499"/>
      <c r="AE27" s="499"/>
      <c r="AF27" s="499"/>
      <c r="AG27" s="500"/>
      <c r="AH27" s="520">
        <v>13</v>
      </c>
      <c r="AI27" s="521"/>
      <c r="AJ27" s="521"/>
      <c r="AK27" s="521"/>
      <c r="AL27" s="563"/>
      <c r="AM27" s="520">
        <v>39226</v>
      </c>
      <c r="AN27" s="521"/>
      <c r="AO27" s="521"/>
      <c r="AP27" s="521"/>
      <c r="AQ27" s="521"/>
      <c r="AR27" s="563"/>
      <c r="AS27" s="520">
        <v>3017</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2275</v>
      </c>
      <c r="BO27" s="646"/>
      <c r="BP27" s="646"/>
      <c r="BQ27" s="646"/>
      <c r="BR27" s="646"/>
      <c r="BS27" s="646"/>
      <c r="BT27" s="646"/>
      <c r="BU27" s="647"/>
      <c r="BV27" s="645">
        <v>2275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2300</v>
      </c>
      <c r="R28" s="521"/>
      <c r="S28" s="521"/>
      <c r="T28" s="521"/>
      <c r="U28" s="521"/>
      <c r="V28" s="563"/>
      <c r="W28" s="622"/>
      <c r="X28" s="610"/>
      <c r="Y28" s="611"/>
      <c r="Z28" s="519" t="s">
        <v>183</v>
      </c>
      <c r="AA28" s="499"/>
      <c r="AB28" s="499"/>
      <c r="AC28" s="499"/>
      <c r="AD28" s="499"/>
      <c r="AE28" s="499"/>
      <c r="AF28" s="499"/>
      <c r="AG28" s="500"/>
      <c r="AH28" s="520" t="s">
        <v>128</v>
      </c>
      <c r="AI28" s="521"/>
      <c r="AJ28" s="521"/>
      <c r="AK28" s="521"/>
      <c r="AL28" s="563"/>
      <c r="AM28" s="520" t="s">
        <v>174</v>
      </c>
      <c r="AN28" s="521"/>
      <c r="AO28" s="521"/>
      <c r="AP28" s="521"/>
      <c r="AQ28" s="521"/>
      <c r="AR28" s="563"/>
      <c r="AS28" s="520" t="s">
        <v>127</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1240694</v>
      </c>
      <c r="BO28" s="433"/>
      <c r="BP28" s="433"/>
      <c r="BQ28" s="433"/>
      <c r="BR28" s="433"/>
      <c r="BS28" s="433"/>
      <c r="BT28" s="433"/>
      <c r="BU28" s="434"/>
      <c r="BV28" s="432">
        <v>1508600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11</v>
      </c>
      <c r="M29" s="521"/>
      <c r="N29" s="521"/>
      <c r="O29" s="521"/>
      <c r="P29" s="563"/>
      <c r="Q29" s="520">
        <v>2150</v>
      </c>
      <c r="R29" s="521"/>
      <c r="S29" s="521"/>
      <c r="T29" s="521"/>
      <c r="U29" s="521"/>
      <c r="V29" s="563"/>
      <c r="W29" s="623"/>
      <c r="X29" s="624"/>
      <c r="Y29" s="625"/>
      <c r="Z29" s="519" t="s">
        <v>186</v>
      </c>
      <c r="AA29" s="499"/>
      <c r="AB29" s="499"/>
      <c r="AC29" s="499"/>
      <c r="AD29" s="499"/>
      <c r="AE29" s="499"/>
      <c r="AF29" s="499"/>
      <c r="AG29" s="500"/>
      <c r="AH29" s="520">
        <v>122</v>
      </c>
      <c r="AI29" s="521"/>
      <c r="AJ29" s="521"/>
      <c r="AK29" s="521"/>
      <c r="AL29" s="563"/>
      <c r="AM29" s="520">
        <v>362520</v>
      </c>
      <c r="AN29" s="521"/>
      <c r="AO29" s="521"/>
      <c r="AP29" s="521"/>
      <c r="AQ29" s="521"/>
      <c r="AR29" s="563"/>
      <c r="AS29" s="520">
        <v>2971</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106724</v>
      </c>
      <c r="BO29" s="470"/>
      <c r="BP29" s="470"/>
      <c r="BQ29" s="470"/>
      <c r="BR29" s="470"/>
      <c r="BS29" s="470"/>
      <c r="BT29" s="470"/>
      <c r="BU29" s="471"/>
      <c r="BV29" s="469">
        <v>106724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174214</v>
      </c>
      <c r="BO30" s="646"/>
      <c r="BP30" s="646"/>
      <c r="BQ30" s="646"/>
      <c r="BR30" s="646"/>
      <c r="BS30" s="646"/>
      <c r="BT30" s="646"/>
      <c r="BU30" s="647"/>
      <c r="BV30" s="645">
        <v>284451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196</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沖縄県市町村総合事務組合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東部消防組合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南部広域行政組合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南部広域市町村圏事務組合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10</v>
      </c>
      <c r="BX38" s="658"/>
      <c r="BY38" s="659" t="str">
        <f>IF('各会計、関係団体の財政状況及び健全化判断比率'!B72="","",'各会計、関係団体の財政状況及び健全化判断比率'!B72)</f>
        <v>沖縄県介護保険広域連合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11</v>
      </c>
      <c r="BX39" s="658"/>
      <c r="BY39" s="659" t="str">
        <f>IF('各会計、関係団体の財政状況及び健全化判断比率'!B73="","",'各会計、関係団体の財政状況及び健全化判断比率'!B73)</f>
        <v>沖縄県後期高齢者医療広域連合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12</v>
      </c>
      <c r="BX40" s="658"/>
      <c r="BY40" s="659" t="str">
        <f>IF('各会計、関係団体の財政状況及び健全化判断比率'!B74="","",'各会計、関係団体の財政状況及び健全化判断比率'!B74)</f>
        <v>沖縄県市町村自治会館管理組合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nNayQVz3yIKTQlNUH7Ff0B+6PmIaUbyJvrnbM6qybDnWCuD+nCwy20mcLp1CR1hJUEPZAllg+9OTbIU/NGFs+g==" saltValue="0TwrGswZ11uUTj2fQ9YJ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B1" sqref="B1:DI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560</v>
      </c>
      <c r="D34" s="1250"/>
      <c r="E34" s="1251"/>
      <c r="F34" s="32">
        <v>6.68</v>
      </c>
      <c r="G34" s="33">
        <v>6.49</v>
      </c>
      <c r="H34" s="33">
        <v>6.05</v>
      </c>
      <c r="I34" s="33">
        <v>6.13</v>
      </c>
      <c r="J34" s="34">
        <v>6.97</v>
      </c>
      <c r="K34" s="22"/>
      <c r="L34" s="22"/>
      <c r="M34" s="22"/>
      <c r="N34" s="22"/>
      <c r="O34" s="22"/>
      <c r="P34" s="22"/>
    </row>
    <row r="35" spans="1:16" ht="39" customHeight="1" x14ac:dyDescent="0.15">
      <c r="A35" s="22"/>
      <c r="B35" s="35"/>
      <c r="C35" s="1244" t="s">
        <v>561</v>
      </c>
      <c r="D35" s="1245"/>
      <c r="E35" s="1246"/>
      <c r="F35" s="36">
        <v>8.3699999999999992</v>
      </c>
      <c r="G35" s="37">
        <v>4.05</v>
      </c>
      <c r="H35" s="37">
        <v>2.34</v>
      </c>
      <c r="I35" s="37">
        <v>1.28</v>
      </c>
      <c r="J35" s="38">
        <v>2.59</v>
      </c>
      <c r="K35" s="22"/>
      <c r="L35" s="22"/>
      <c r="M35" s="22"/>
      <c r="N35" s="22"/>
      <c r="O35" s="22"/>
      <c r="P35" s="22"/>
    </row>
    <row r="36" spans="1:16" ht="39" customHeight="1" x14ac:dyDescent="0.15">
      <c r="A36" s="22"/>
      <c r="B36" s="35"/>
      <c r="C36" s="1244" t="s">
        <v>562</v>
      </c>
      <c r="D36" s="1245"/>
      <c r="E36" s="1246"/>
      <c r="F36" s="36">
        <v>0.16</v>
      </c>
      <c r="G36" s="37">
        <v>0.12</v>
      </c>
      <c r="H36" s="37">
        <v>0.08</v>
      </c>
      <c r="I36" s="37">
        <v>0.14000000000000001</v>
      </c>
      <c r="J36" s="38">
        <v>0.51</v>
      </c>
      <c r="K36" s="22"/>
      <c r="L36" s="22"/>
      <c r="M36" s="22"/>
      <c r="N36" s="22"/>
      <c r="O36" s="22"/>
      <c r="P36" s="22"/>
    </row>
    <row r="37" spans="1:16" ht="39" customHeight="1" x14ac:dyDescent="0.15">
      <c r="A37" s="22"/>
      <c r="B37" s="35"/>
      <c r="C37" s="1244" t="s">
        <v>563</v>
      </c>
      <c r="D37" s="1245"/>
      <c r="E37" s="1246"/>
      <c r="F37" s="36">
        <v>0.11</v>
      </c>
      <c r="G37" s="37">
        <v>7.0000000000000007E-2</v>
      </c>
      <c r="H37" s="37">
        <v>0.11</v>
      </c>
      <c r="I37" s="37">
        <v>7.0000000000000007E-2</v>
      </c>
      <c r="J37" s="38">
        <v>0.03</v>
      </c>
      <c r="K37" s="22"/>
      <c r="L37" s="22"/>
      <c r="M37" s="22"/>
      <c r="N37" s="22"/>
      <c r="O37" s="22"/>
      <c r="P37" s="22"/>
    </row>
    <row r="38" spans="1:16" ht="39" customHeight="1" x14ac:dyDescent="0.15">
      <c r="A38" s="22"/>
      <c r="B38" s="35"/>
      <c r="C38" s="1244" t="s">
        <v>564</v>
      </c>
      <c r="D38" s="1245"/>
      <c r="E38" s="1246"/>
      <c r="F38" s="36">
        <v>0.01</v>
      </c>
      <c r="G38" s="37">
        <v>0.01</v>
      </c>
      <c r="H38" s="37">
        <v>0.03</v>
      </c>
      <c r="I38" s="37">
        <v>0</v>
      </c>
      <c r="J38" s="38">
        <v>0.01</v>
      </c>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565</v>
      </c>
      <c r="D42" s="1245"/>
      <c r="E42" s="1246"/>
      <c r="F42" s="36" t="s">
        <v>510</v>
      </c>
      <c r="G42" s="37" t="s">
        <v>510</v>
      </c>
      <c r="H42" s="37" t="s">
        <v>510</v>
      </c>
      <c r="I42" s="37" t="s">
        <v>510</v>
      </c>
      <c r="J42" s="38" t="s">
        <v>510</v>
      </c>
      <c r="K42" s="22"/>
      <c r="L42" s="22"/>
      <c r="M42" s="22"/>
      <c r="N42" s="22"/>
      <c r="O42" s="22"/>
      <c r="P42" s="22"/>
    </row>
    <row r="43" spans="1:16" ht="39" customHeight="1" thickBot="1" x14ac:dyDescent="0.2">
      <c r="A43" s="22"/>
      <c r="B43" s="40"/>
      <c r="C43" s="1247" t="s">
        <v>566</v>
      </c>
      <c r="D43" s="1248"/>
      <c r="E43" s="1249"/>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4S6dvryyLxs9fgKm2H6lNtF3xtzlwQHMBzmc6Exv2MseVQ8853WY1M1MD0RN+QjtQEyZCqv/VXnuYQSA2fZew==" saltValue="4NhC5p2bpDjwhv9fmB3G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B1" sqref="B1:DI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484</v>
      </c>
      <c r="L45" s="60">
        <v>500</v>
      </c>
      <c r="M45" s="60">
        <v>527</v>
      </c>
      <c r="N45" s="60">
        <v>540</v>
      </c>
      <c r="O45" s="61">
        <v>563</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510</v>
      </c>
      <c r="L46" s="64" t="s">
        <v>510</v>
      </c>
      <c r="M46" s="64" t="s">
        <v>510</v>
      </c>
      <c r="N46" s="64" t="s">
        <v>510</v>
      </c>
      <c r="O46" s="65" t="s">
        <v>510</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510</v>
      </c>
      <c r="L47" s="64" t="s">
        <v>510</v>
      </c>
      <c r="M47" s="64" t="s">
        <v>510</v>
      </c>
      <c r="N47" s="64" t="s">
        <v>510</v>
      </c>
      <c r="O47" s="65" t="s">
        <v>510</v>
      </c>
      <c r="P47" s="48"/>
      <c r="Q47" s="48"/>
      <c r="R47" s="48"/>
      <c r="S47" s="48"/>
      <c r="T47" s="48"/>
      <c r="U47" s="48"/>
    </row>
    <row r="48" spans="1:21" ht="30.75" customHeight="1" x14ac:dyDescent="0.15">
      <c r="A48" s="48"/>
      <c r="B48" s="1254"/>
      <c r="C48" s="1255"/>
      <c r="D48" s="62"/>
      <c r="E48" s="1260" t="s">
        <v>14</v>
      </c>
      <c r="F48" s="1260"/>
      <c r="G48" s="1260"/>
      <c r="H48" s="1260"/>
      <c r="I48" s="1260"/>
      <c r="J48" s="1261"/>
      <c r="K48" s="63">
        <v>125</v>
      </c>
      <c r="L48" s="64">
        <v>132</v>
      </c>
      <c r="M48" s="64">
        <v>144</v>
      </c>
      <c r="N48" s="64">
        <v>146</v>
      </c>
      <c r="O48" s="65">
        <v>167</v>
      </c>
      <c r="P48" s="48"/>
      <c r="Q48" s="48"/>
      <c r="R48" s="48"/>
      <c r="S48" s="48"/>
      <c r="T48" s="48"/>
      <c r="U48" s="48"/>
    </row>
    <row r="49" spans="1:21" ht="30.75" customHeight="1" x14ac:dyDescent="0.15">
      <c r="A49" s="48"/>
      <c r="B49" s="1254"/>
      <c r="C49" s="1255"/>
      <c r="D49" s="62"/>
      <c r="E49" s="1260" t="s">
        <v>15</v>
      </c>
      <c r="F49" s="1260"/>
      <c r="G49" s="1260"/>
      <c r="H49" s="1260"/>
      <c r="I49" s="1260"/>
      <c r="J49" s="1261"/>
      <c r="K49" s="63">
        <v>42</v>
      </c>
      <c r="L49" s="64">
        <v>59</v>
      </c>
      <c r="M49" s="64">
        <v>34</v>
      </c>
      <c r="N49" s="64">
        <v>40</v>
      </c>
      <c r="O49" s="65">
        <v>46</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510</v>
      </c>
      <c r="L50" s="64" t="s">
        <v>510</v>
      </c>
      <c r="M50" s="64" t="s">
        <v>510</v>
      </c>
      <c r="N50" s="64" t="s">
        <v>510</v>
      </c>
      <c r="O50" s="65" t="s">
        <v>510</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494</v>
      </c>
      <c r="L52" s="64">
        <v>506</v>
      </c>
      <c r="M52" s="64">
        <v>508</v>
      </c>
      <c r="N52" s="64">
        <v>512</v>
      </c>
      <c r="O52" s="65">
        <v>514</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157</v>
      </c>
      <c r="L53" s="69">
        <v>185</v>
      </c>
      <c r="M53" s="69">
        <v>197</v>
      </c>
      <c r="N53" s="69">
        <v>214</v>
      </c>
      <c r="O53" s="70">
        <v>262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PDrZSv72S18y2mUaGopYcWVfY1IMXzygjge2qhVFVzZ7vxiBvwK+pD0TFbBXhoFUPC1DIEgw42nCtoKZgktlw==" saltValue="M0PJlK7/Ufeclc1mHHNp8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B1" sqref="B1:DI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78" t="s">
        <v>29</v>
      </c>
      <c r="C41" s="1279"/>
      <c r="D41" s="102"/>
      <c r="E41" s="1284" t="s">
        <v>30</v>
      </c>
      <c r="F41" s="1284"/>
      <c r="G41" s="1284"/>
      <c r="H41" s="1285"/>
      <c r="I41" s="103">
        <v>6230</v>
      </c>
      <c r="J41" s="104">
        <v>6097</v>
      </c>
      <c r="K41" s="104">
        <v>5985</v>
      </c>
      <c r="L41" s="104">
        <v>6421</v>
      </c>
      <c r="M41" s="105">
        <v>8470</v>
      </c>
    </row>
    <row r="42" spans="2:13" ht="27.75" customHeight="1" x14ac:dyDescent="0.15">
      <c r="B42" s="1280"/>
      <c r="C42" s="1281"/>
      <c r="D42" s="106"/>
      <c r="E42" s="1286" t="s">
        <v>31</v>
      </c>
      <c r="F42" s="1286"/>
      <c r="G42" s="1286"/>
      <c r="H42" s="1287"/>
      <c r="I42" s="107" t="s">
        <v>510</v>
      </c>
      <c r="J42" s="108" t="s">
        <v>510</v>
      </c>
      <c r="K42" s="108" t="s">
        <v>510</v>
      </c>
      <c r="L42" s="108" t="s">
        <v>510</v>
      </c>
      <c r="M42" s="109" t="s">
        <v>510</v>
      </c>
    </row>
    <row r="43" spans="2:13" ht="27.75" customHeight="1" x14ac:dyDescent="0.15">
      <c r="B43" s="1280"/>
      <c r="C43" s="1281"/>
      <c r="D43" s="106"/>
      <c r="E43" s="1286" t="s">
        <v>32</v>
      </c>
      <c r="F43" s="1286"/>
      <c r="G43" s="1286"/>
      <c r="H43" s="1287"/>
      <c r="I43" s="107">
        <v>2595</v>
      </c>
      <c r="J43" s="108">
        <v>2280</v>
      </c>
      <c r="K43" s="108">
        <v>2251</v>
      </c>
      <c r="L43" s="108">
        <v>2450</v>
      </c>
      <c r="M43" s="109">
        <v>2374</v>
      </c>
    </row>
    <row r="44" spans="2:13" ht="27.75" customHeight="1" x14ac:dyDescent="0.15">
      <c r="B44" s="1280"/>
      <c r="C44" s="1281"/>
      <c r="D44" s="106"/>
      <c r="E44" s="1286" t="s">
        <v>33</v>
      </c>
      <c r="F44" s="1286"/>
      <c r="G44" s="1286"/>
      <c r="H44" s="1287"/>
      <c r="I44" s="107">
        <v>458</v>
      </c>
      <c r="J44" s="108">
        <v>427</v>
      </c>
      <c r="K44" s="108">
        <v>351</v>
      </c>
      <c r="L44" s="108">
        <v>427</v>
      </c>
      <c r="M44" s="109">
        <v>533</v>
      </c>
    </row>
    <row r="45" spans="2:13" ht="27.75" customHeight="1" x14ac:dyDescent="0.15">
      <c r="B45" s="1280"/>
      <c r="C45" s="1281"/>
      <c r="D45" s="106"/>
      <c r="E45" s="1286" t="s">
        <v>34</v>
      </c>
      <c r="F45" s="1286"/>
      <c r="G45" s="1286"/>
      <c r="H45" s="1287"/>
      <c r="I45" s="107">
        <v>154</v>
      </c>
      <c r="J45" s="108">
        <v>210</v>
      </c>
      <c r="K45" s="108">
        <v>129</v>
      </c>
      <c r="L45" s="108">
        <v>130</v>
      </c>
      <c r="M45" s="109">
        <v>172</v>
      </c>
    </row>
    <row r="46" spans="2:13" ht="27.75" customHeight="1" x14ac:dyDescent="0.15">
      <c r="B46" s="1280"/>
      <c r="C46" s="1281"/>
      <c r="D46" s="110"/>
      <c r="E46" s="1286" t="s">
        <v>35</v>
      </c>
      <c r="F46" s="1286"/>
      <c r="G46" s="1286"/>
      <c r="H46" s="1287"/>
      <c r="I46" s="107" t="s">
        <v>510</v>
      </c>
      <c r="J46" s="108" t="s">
        <v>510</v>
      </c>
      <c r="K46" s="108" t="s">
        <v>510</v>
      </c>
      <c r="L46" s="108" t="s">
        <v>510</v>
      </c>
      <c r="M46" s="109" t="s">
        <v>510</v>
      </c>
    </row>
    <row r="47" spans="2:13" ht="27.75" customHeight="1" x14ac:dyDescent="0.15">
      <c r="B47" s="1280"/>
      <c r="C47" s="1281"/>
      <c r="D47" s="111"/>
      <c r="E47" s="1288" t="s">
        <v>36</v>
      </c>
      <c r="F47" s="1289"/>
      <c r="G47" s="1289"/>
      <c r="H47" s="1290"/>
      <c r="I47" s="107" t="s">
        <v>510</v>
      </c>
      <c r="J47" s="108" t="s">
        <v>510</v>
      </c>
      <c r="K47" s="108" t="s">
        <v>510</v>
      </c>
      <c r="L47" s="108" t="s">
        <v>510</v>
      </c>
      <c r="M47" s="109" t="s">
        <v>510</v>
      </c>
    </row>
    <row r="48" spans="2:13" ht="27.75" customHeight="1" x14ac:dyDescent="0.15">
      <c r="B48" s="1280"/>
      <c r="C48" s="1281"/>
      <c r="D48" s="106"/>
      <c r="E48" s="1286" t="s">
        <v>37</v>
      </c>
      <c r="F48" s="1286"/>
      <c r="G48" s="1286"/>
      <c r="H48" s="1287"/>
      <c r="I48" s="107" t="s">
        <v>510</v>
      </c>
      <c r="J48" s="108" t="s">
        <v>510</v>
      </c>
      <c r="K48" s="108" t="s">
        <v>510</v>
      </c>
      <c r="L48" s="108" t="s">
        <v>510</v>
      </c>
      <c r="M48" s="109" t="s">
        <v>510</v>
      </c>
    </row>
    <row r="49" spans="2:13" ht="27.75" customHeight="1" x14ac:dyDescent="0.15">
      <c r="B49" s="1282"/>
      <c r="C49" s="1283"/>
      <c r="D49" s="106"/>
      <c r="E49" s="1286" t="s">
        <v>38</v>
      </c>
      <c r="F49" s="1286"/>
      <c r="G49" s="1286"/>
      <c r="H49" s="1287"/>
      <c r="I49" s="107" t="s">
        <v>510</v>
      </c>
      <c r="J49" s="108" t="s">
        <v>510</v>
      </c>
      <c r="K49" s="108" t="s">
        <v>510</v>
      </c>
      <c r="L49" s="108" t="s">
        <v>510</v>
      </c>
      <c r="M49" s="109" t="s">
        <v>510</v>
      </c>
    </row>
    <row r="50" spans="2:13" ht="27.75" customHeight="1" x14ac:dyDescent="0.15">
      <c r="B50" s="1291" t="s">
        <v>39</v>
      </c>
      <c r="C50" s="1292"/>
      <c r="D50" s="112"/>
      <c r="E50" s="1286" t="s">
        <v>40</v>
      </c>
      <c r="F50" s="1286"/>
      <c r="G50" s="1286"/>
      <c r="H50" s="1287"/>
      <c r="I50" s="107">
        <v>1888</v>
      </c>
      <c r="J50" s="108">
        <v>2069</v>
      </c>
      <c r="K50" s="108">
        <v>2123</v>
      </c>
      <c r="L50" s="108">
        <v>1900</v>
      </c>
      <c r="M50" s="109">
        <v>1522</v>
      </c>
    </row>
    <row r="51" spans="2:13" ht="27.75" customHeight="1" x14ac:dyDescent="0.15">
      <c r="B51" s="1280"/>
      <c r="C51" s="1281"/>
      <c r="D51" s="106"/>
      <c r="E51" s="1286" t="s">
        <v>41</v>
      </c>
      <c r="F51" s="1286"/>
      <c r="G51" s="1286"/>
      <c r="H51" s="1287"/>
      <c r="I51" s="107">
        <v>372</v>
      </c>
      <c r="J51" s="108">
        <v>324</v>
      </c>
      <c r="K51" s="108">
        <v>284</v>
      </c>
      <c r="L51" s="108">
        <v>244</v>
      </c>
      <c r="M51" s="109">
        <v>225</v>
      </c>
    </row>
    <row r="52" spans="2:13" ht="27.75" customHeight="1" x14ac:dyDescent="0.15">
      <c r="B52" s="1282"/>
      <c r="C52" s="1283"/>
      <c r="D52" s="106"/>
      <c r="E52" s="1286" t="s">
        <v>42</v>
      </c>
      <c r="F52" s="1286"/>
      <c r="G52" s="1286"/>
      <c r="H52" s="1287"/>
      <c r="I52" s="107">
        <v>5621</v>
      </c>
      <c r="J52" s="108">
        <v>5475</v>
      </c>
      <c r="K52" s="108">
        <v>5429</v>
      </c>
      <c r="L52" s="108">
        <v>5503</v>
      </c>
      <c r="M52" s="109">
        <v>5780</v>
      </c>
    </row>
    <row r="53" spans="2:13" ht="27.75" customHeight="1" thickBot="1" x14ac:dyDescent="0.2">
      <c r="B53" s="1293" t="s">
        <v>43</v>
      </c>
      <c r="C53" s="1294"/>
      <c r="D53" s="113"/>
      <c r="E53" s="1295" t="s">
        <v>44</v>
      </c>
      <c r="F53" s="1295"/>
      <c r="G53" s="1295"/>
      <c r="H53" s="1296"/>
      <c r="I53" s="114">
        <v>1556</v>
      </c>
      <c r="J53" s="115">
        <v>1147</v>
      </c>
      <c r="K53" s="115">
        <v>880</v>
      </c>
      <c r="L53" s="115">
        <v>1781</v>
      </c>
      <c r="M53" s="116">
        <v>4022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OPygBMqBrnCeQlGCNtEY29sOd7j0os5jtG30pSzNxhDAqnX7IxWDTpwKul4B6vIJTt7PPd9TBRNThFo490A5g==" saltValue="bJpWUoqI1yEy0TKRkauE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B1" sqref="B1:DI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47</v>
      </c>
      <c r="D55" s="1305"/>
      <c r="E55" s="1306"/>
      <c r="F55" s="128">
        <v>1517</v>
      </c>
      <c r="G55" s="128">
        <v>1509</v>
      </c>
      <c r="H55" s="129">
        <v>1241</v>
      </c>
    </row>
    <row r="56" spans="2:8" ht="52.5" customHeight="1" x14ac:dyDescent="0.15">
      <c r="B56" s="130"/>
      <c r="C56" s="1307" t="s">
        <v>48</v>
      </c>
      <c r="D56" s="1307"/>
      <c r="E56" s="1308"/>
      <c r="F56" s="131">
        <v>107</v>
      </c>
      <c r="G56" s="131">
        <v>107</v>
      </c>
      <c r="H56" s="132">
        <v>107</v>
      </c>
    </row>
    <row r="57" spans="2:8" ht="53.25" customHeight="1" x14ac:dyDescent="0.15">
      <c r="B57" s="130"/>
      <c r="C57" s="1309" t="s">
        <v>49</v>
      </c>
      <c r="D57" s="1309"/>
      <c r="E57" s="1310"/>
      <c r="F57" s="133">
        <v>499</v>
      </c>
      <c r="G57" s="133">
        <v>284</v>
      </c>
      <c r="H57" s="134">
        <v>174</v>
      </c>
    </row>
    <row r="58" spans="2:8" ht="45.75" customHeight="1" x14ac:dyDescent="0.15">
      <c r="B58" s="135"/>
      <c r="C58" s="1297" t="s">
        <v>573</v>
      </c>
      <c r="D58" s="1298"/>
      <c r="E58" s="1299"/>
      <c r="F58" s="136">
        <v>53</v>
      </c>
      <c r="G58" s="136">
        <v>53</v>
      </c>
      <c r="H58" s="137">
        <v>53</v>
      </c>
    </row>
    <row r="59" spans="2:8" ht="45.75" customHeight="1" x14ac:dyDescent="0.15">
      <c r="B59" s="135"/>
      <c r="C59" s="1297" t="s">
        <v>574</v>
      </c>
      <c r="D59" s="1298"/>
      <c r="E59" s="1299"/>
      <c r="F59" s="136">
        <v>372</v>
      </c>
      <c r="G59" s="136">
        <v>153</v>
      </c>
      <c r="H59" s="137">
        <v>42</v>
      </c>
    </row>
    <row r="60" spans="2:8" ht="45.75" customHeight="1" x14ac:dyDescent="0.15">
      <c r="B60" s="135"/>
      <c r="C60" s="1297" t="s">
        <v>575</v>
      </c>
      <c r="D60" s="1298"/>
      <c r="E60" s="1299"/>
      <c r="F60" s="136">
        <v>25</v>
      </c>
      <c r="G60" s="136">
        <v>30</v>
      </c>
      <c r="H60" s="137">
        <v>30</v>
      </c>
    </row>
    <row r="61" spans="2:8" ht="45.75" customHeight="1" x14ac:dyDescent="0.15">
      <c r="B61" s="135"/>
      <c r="C61" s="1297" t="s">
        <v>576</v>
      </c>
      <c r="D61" s="1298"/>
      <c r="E61" s="1299"/>
      <c r="F61" s="136">
        <v>26</v>
      </c>
      <c r="G61" s="136">
        <v>26</v>
      </c>
      <c r="H61" s="137">
        <v>26</v>
      </c>
    </row>
    <row r="62" spans="2:8" ht="45.75" customHeight="1" thickBot="1" x14ac:dyDescent="0.2">
      <c r="B62" s="138"/>
      <c r="C62" s="1300" t="s">
        <v>577</v>
      </c>
      <c r="D62" s="1301"/>
      <c r="E62" s="1302"/>
      <c r="F62" s="139">
        <v>16</v>
      </c>
      <c r="G62" s="139">
        <v>15</v>
      </c>
      <c r="H62" s="140">
        <v>15</v>
      </c>
    </row>
    <row r="63" spans="2:8" ht="52.5" customHeight="1" thickBot="1" x14ac:dyDescent="0.2">
      <c r="B63" s="141"/>
      <c r="C63" s="1303" t="s">
        <v>50</v>
      </c>
      <c r="D63" s="1303"/>
      <c r="E63" s="1304"/>
      <c r="F63" s="142">
        <v>2123</v>
      </c>
      <c r="G63" s="142">
        <v>1900</v>
      </c>
      <c r="H63" s="143">
        <v>1522</v>
      </c>
    </row>
    <row r="64" spans="2:8" ht="15" customHeight="1" x14ac:dyDescent="0.15"/>
  </sheetData>
  <sheetProtection algorithmName="SHA-512" hashValue="79w5QIITR0O6sahJJpmw502yhfk9+qaH/tGujsZFUeMxMcvb/1IukcO9hPEyWBgN8neJh0q1s0DSWWhXpsWLNg==" saltValue="bkU+XUxu4O9etVp3v2CI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S33" zoomScale="70" zoomScaleNormal="70" zoomScaleSheetLayoutView="55" workbookViewId="0">
      <selection activeCell="B1" sqref="B1:DI1"/>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588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589</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551</v>
      </c>
      <c r="BQ50" s="1316"/>
      <c r="BR50" s="1316"/>
      <c r="BS50" s="1316"/>
      <c r="BT50" s="1316"/>
      <c r="BU50" s="1316"/>
      <c r="BV50" s="1316"/>
      <c r="BW50" s="1316"/>
      <c r="BX50" s="1316" t="s">
        <v>552</v>
      </c>
      <c r="BY50" s="1316"/>
      <c r="BZ50" s="1316"/>
      <c r="CA50" s="1316"/>
      <c r="CB50" s="1316"/>
      <c r="CC50" s="1316"/>
      <c r="CD50" s="1316"/>
      <c r="CE50" s="1316"/>
      <c r="CF50" s="1316" t="s">
        <v>553</v>
      </c>
      <c r="CG50" s="1316"/>
      <c r="CH50" s="1316"/>
      <c r="CI50" s="1316"/>
      <c r="CJ50" s="1316"/>
      <c r="CK50" s="1316"/>
      <c r="CL50" s="1316"/>
      <c r="CM50" s="1316"/>
      <c r="CN50" s="1316" t="s">
        <v>554</v>
      </c>
      <c r="CO50" s="1316"/>
      <c r="CP50" s="1316"/>
      <c r="CQ50" s="1316"/>
      <c r="CR50" s="1316"/>
      <c r="CS50" s="1316"/>
      <c r="CT50" s="1316"/>
      <c r="CU50" s="1316"/>
      <c r="CV50" s="1316" t="s">
        <v>555</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590</v>
      </c>
      <c r="AO51" s="1314"/>
      <c r="AP51" s="1314"/>
      <c r="AQ51" s="1314"/>
      <c r="AR51" s="1314"/>
      <c r="AS51" s="1314"/>
      <c r="AT51" s="1314"/>
      <c r="AU51" s="1314"/>
      <c r="AV51" s="1314"/>
      <c r="AW51" s="1314"/>
      <c r="AX51" s="1314"/>
      <c r="AY51" s="1314"/>
      <c r="AZ51" s="1314"/>
      <c r="BA51" s="1314"/>
      <c r="BB51" s="1314" t="s">
        <v>591</v>
      </c>
      <c r="BC51" s="1314"/>
      <c r="BD51" s="1314"/>
      <c r="BE51" s="1314"/>
      <c r="BF51" s="1314"/>
      <c r="BG51" s="1314"/>
      <c r="BH51" s="1314"/>
      <c r="BI51" s="1314"/>
      <c r="BJ51" s="1314"/>
      <c r="BK51" s="1314"/>
      <c r="BL51" s="1314"/>
      <c r="BM51" s="1314"/>
      <c r="BN51" s="1314"/>
      <c r="BO51" s="1314"/>
      <c r="BP51" s="1311">
        <v>47</v>
      </c>
      <c r="BQ51" s="1311"/>
      <c r="BR51" s="1311"/>
      <c r="BS51" s="1311"/>
      <c r="BT51" s="1311"/>
      <c r="BU51" s="1311"/>
      <c r="BV51" s="1311"/>
      <c r="BW51" s="1311"/>
      <c r="BX51" s="1311">
        <v>33.799999999999997</v>
      </c>
      <c r="BY51" s="1311"/>
      <c r="BZ51" s="1311"/>
      <c r="CA51" s="1311"/>
      <c r="CB51" s="1311"/>
      <c r="CC51" s="1311"/>
      <c r="CD51" s="1311"/>
      <c r="CE51" s="1311"/>
      <c r="CF51" s="1311">
        <v>25.5</v>
      </c>
      <c r="CG51" s="1311"/>
      <c r="CH51" s="1311"/>
      <c r="CI51" s="1311"/>
      <c r="CJ51" s="1311"/>
      <c r="CK51" s="1311"/>
      <c r="CL51" s="1311"/>
      <c r="CM51" s="1311"/>
      <c r="CN51" s="1311">
        <v>50.2</v>
      </c>
      <c r="CO51" s="1311"/>
      <c r="CP51" s="1311"/>
      <c r="CQ51" s="1311"/>
      <c r="CR51" s="1311"/>
      <c r="CS51" s="1311"/>
      <c r="CT51" s="1311"/>
      <c r="CU51" s="1311"/>
      <c r="CV51" s="1311">
        <v>106</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592</v>
      </c>
      <c r="BC53" s="1314"/>
      <c r="BD53" s="1314"/>
      <c r="BE53" s="1314"/>
      <c r="BF53" s="1314"/>
      <c r="BG53" s="1314"/>
      <c r="BH53" s="1314"/>
      <c r="BI53" s="1314"/>
      <c r="BJ53" s="1314"/>
      <c r="BK53" s="1314"/>
      <c r="BL53" s="1314"/>
      <c r="BM53" s="1314"/>
      <c r="BN53" s="1314"/>
      <c r="BO53" s="1314"/>
      <c r="BP53" s="1311">
        <v>36.700000000000003</v>
      </c>
      <c r="BQ53" s="1311"/>
      <c r="BR53" s="1311"/>
      <c r="BS53" s="1311"/>
      <c r="BT53" s="1311"/>
      <c r="BU53" s="1311"/>
      <c r="BV53" s="1311"/>
      <c r="BW53" s="1311"/>
      <c r="BX53" s="1311">
        <v>36.5</v>
      </c>
      <c r="BY53" s="1311"/>
      <c r="BZ53" s="1311"/>
      <c r="CA53" s="1311"/>
      <c r="CB53" s="1311"/>
      <c r="CC53" s="1311"/>
      <c r="CD53" s="1311"/>
      <c r="CE53" s="1311"/>
      <c r="CF53" s="1311">
        <v>39</v>
      </c>
      <c r="CG53" s="1311"/>
      <c r="CH53" s="1311"/>
      <c r="CI53" s="1311"/>
      <c r="CJ53" s="1311"/>
      <c r="CK53" s="1311"/>
      <c r="CL53" s="1311"/>
      <c r="CM53" s="1311"/>
      <c r="CN53" s="1311">
        <v>41</v>
      </c>
      <c r="CO53" s="1311"/>
      <c r="CP53" s="1311"/>
      <c r="CQ53" s="1311"/>
      <c r="CR53" s="1311"/>
      <c r="CS53" s="1311"/>
      <c r="CT53" s="1311"/>
      <c r="CU53" s="1311"/>
      <c r="CV53" s="1311">
        <v>43.7</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593</v>
      </c>
      <c r="AO55" s="1316"/>
      <c r="AP55" s="1316"/>
      <c r="AQ55" s="1316"/>
      <c r="AR55" s="1316"/>
      <c r="AS55" s="1316"/>
      <c r="AT55" s="1316"/>
      <c r="AU55" s="1316"/>
      <c r="AV55" s="1316"/>
      <c r="AW55" s="1316"/>
      <c r="AX55" s="1316"/>
      <c r="AY55" s="1316"/>
      <c r="AZ55" s="1316"/>
      <c r="BA55" s="1316"/>
      <c r="BB55" s="1314" t="s">
        <v>591</v>
      </c>
      <c r="BC55" s="1314"/>
      <c r="BD55" s="1314"/>
      <c r="BE55" s="1314"/>
      <c r="BF55" s="1314"/>
      <c r="BG55" s="1314"/>
      <c r="BH55" s="1314"/>
      <c r="BI55" s="1314"/>
      <c r="BJ55" s="1314"/>
      <c r="BK55" s="1314"/>
      <c r="BL55" s="1314"/>
      <c r="BM55" s="1314"/>
      <c r="BN55" s="1314"/>
      <c r="BO55" s="1314"/>
      <c r="BP55" s="1311">
        <v>32.9</v>
      </c>
      <c r="BQ55" s="1311"/>
      <c r="BR55" s="1311"/>
      <c r="BS55" s="1311"/>
      <c r="BT55" s="1311"/>
      <c r="BU55" s="1311"/>
      <c r="BV55" s="1311"/>
      <c r="BW55" s="1311"/>
      <c r="BX55" s="1311">
        <v>28.5</v>
      </c>
      <c r="BY55" s="1311"/>
      <c r="BZ55" s="1311"/>
      <c r="CA55" s="1311"/>
      <c r="CB55" s="1311"/>
      <c r="CC55" s="1311"/>
      <c r="CD55" s="1311"/>
      <c r="CE55" s="1311"/>
      <c r="CF55" s="1311">
        <v>20.5</v>
      </c>
      <c r="CG55" s="1311"/>
      <c r="CH55" s="1311"/>
      <c r="CI55" s="1311"/>
      <c r="CJ55" s="1311"/>
      <c r="CK55" s="1311"/>
      <c r="CL55" s="1311"/>
      <c r="CM55" s="1311"/>
      <c r="CN55" s="1311">
        <v>21.4</v>
      </c>
      <c r="CO55" s="1311"/>
      <c r="CP55" s="1311"/>
      <c r="CQ55" s="1311"/>
      <c r="CR55" s="1311"/>
      <c r="CS55" s="1311"/>
      <c r="CT55" s="1311"/>
      <c r="CU55" s="1311"/>
      <c r="CV55" s="1311">
        <v>12.8</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592</v>
      </c>
      <c r="BC57" s="1314"/>
      <c r="BD57" s="1314"/>
      <c r="BE57" s="1314"/>
      <c r="BF57" s="1314"/>
      <c r="BG57" s="1314"/>
      <c r="BH57" s="1314"/>
      <c r="BI57" s="1314"/>
      <c r="BJ57" s="1314"/>
      <c r="BK57" s="1314"/>
      <c r="BL57" s="1314"/>
      <c r="BM57" s="1314"/>
      <c r="BN57" s="1314"/>
      <c r="BO57" s="1314"/>
      <c r="BP57" s="1311">
        <v>57</v>
      </c>
      <c r="BQ57" s="1311"/>
      <c r="BR57" s="1311"/>
      <c r="BS57" s="1311"/>
      <c r="BT57" s="1311"/>
      <c r="BU57" s="1311"/>
      <c r="BV57" s="1311"/>
      <c r="BW57" s="1311"/>
      <c r="BX57" s="1311">
        <v>59.7</v>
      </c>
      <c r="BY57" s="1311"/>
      <c r="BZ57" s="1311"/>
      <c r="CA57" s="1311"/>
      <c r="CB57" s="1311"/>
      <c r="CC57" s="1311"/>
      <c r="CD57" s="1311"/>
      <c r="CE57" s="1311"/>
      <c r="CF57" s="1311">
        <v>60</v>
      </c>
      <c r="CG57" s="1311"/>
      <c r="CH57" s="1311"/>
      <c r="CI57" s="1311"/>
      <c r="CJ57" s="1311"/>
      <c r="CK57" s="1311"/>
      <c r="CL57" s="1311"/>
      <c r="CM57" s="1311"/>
      <c r="CN57" s="1311">
        <v>60.3</v>
      </c>
      <c r="CO57" s="1311"/>
      <c r="CP57" s="1311"/>
      <c r="CQ57" s="1311"/>
      <c r="CR57" s="1311"/>
      <c r="CS57" s="1311"/>
      <c r="CT57" s="1311"/>
      <c r="CU57" s="1311"/>
      <c r="CV57" s="1311">
        <v>61</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594</v>
      </c>
    </row>
    <row r="64" spans="1:109" x14ac:dyDescent="0.15">
      <c r="B64" s="397"/>
      <c r="G64" s="404"/>
      <c r="I64" s="417"/>
      <c r="J64" s="417"/>
      <c r="K64" s="417"/>
      <c r="L64" s="417"/>
      <c r="M64" s="417"/>
      <c r="N64" s="418"/>
      <c r="AM64" s="404"/>
      <c r="AN64" s="404" t="s">
        <v>587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595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589</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551</v>
      </c>
      <c r="BQ72" s="1316"/>
      <c r="BR72" s="1316"/>
      <c r="BS72" s="1316"/>
      <c r="BT72" s="1316"/>
      <c r="BU72" s="1316"/>
      <c r="BV72" s="1316"/>
      <c r="BW72" s="1316"/>
      <c r="BX72" s="1316" t="s">
        <v>552</v>
      </c>
      <c r="BY72" s="1316"/>
      <c r="BZ72" s="1316"/>
      <c r="CA72" s="1316"/>
      <c r="CB72" s="1316"/>
      <c r="CC72" s="1316"/>
      <c r="CD72" s="1316"/>
      <c r="CE72" s="1316"/>
      <c r="CF72" s="1316" t="s">
        <v>553</v>
      </c>
      <c r="CG72" s="1316"/>
      <c r="CH72" s="1316"/>
      <c r="CI72" s="1316"/>
      <c r="CJ72" s="1316"/>
      <c r="CK72" s="1316"/>
      <c r="CL72" s="1316"/>
      <c r="CM72" s="1316"/>
      <c r="CN72" s="1316" t="s">
        <v>554</v>
      </c>
      <c r="CO72" s="1316"/>
      <c r="CP72" s="1316"/>
      <c r="CQ72" s="1316"/>
      <c r="CR72" s="1316"/>
      <c r="CS72" s="1316"/>
      <c r="CT72" s="1316"/>
      <c r="CU72" s="1316"/>
      <c r="CV72" s="1316" t="s">
        <v>555</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590</v>
      </c>
      <c r="AO73" s="1314"/>
      <c r="AP73" s="1314"/>
      <c r="AQ73" s="1314"/>
      <c r="AR73" s="1314"/>
      <c r="AS73" s="1314"/>
      <c r="AT73" s="1314"/>
      <c r="AU73" s="1314"/>
      <c r="AV73" s="1314"/>
      <c r="AW73" s="1314"/>
      <c r="AX73" s="1314"/>
      <c r="AY73" s="1314"/>
      <c r="AZ73" s="1314"/>
      <c r="BA73" s="1314"/>
      <c r="BB73" s="1314" t="s">
        <v>591</v>
      </c>
      <c r="BC73" s="1314"/>
      <c r="BD73" s="1314"/>
      <c r="BE73" s="1314"/>
      <c r="BF73" s="1314"/>
      <c r="BG73" s="1314"/>
      <c r="BH73" s="1314"/>
      <c r="BI73" s="1314"/>
      <c r="BJ73" s="1314"/>
      <c r="BK73" s="1314"/>
      <c r="BL73" s="1314"/>
      <c r="BM73" s="1314"/>
      <c r="BN73" s="1314"/>
      <c r="BO73" s="1314"/>
      <c r="BP73" s="1311">
        <v>47</v>
      </c>
      <c r="BQ73" s="1311"/>
      <c r="BR73" s="1311"/>
      <c r="BS73" s="1311"/>
      <c r="BT73" s="1311"/>
      <c r="BU73" s="1311"/>
      <c r="BV73" s="1311"/>
      <c r="BW73" s="1311"/>
      <c r="BX73" s="1311">
        <v>33.799999999999997</v>
      </c>
      <c r="BY73" s="1311"/>
      <c r="BZ73" s="1311"/>
      <c r="CA73" s="1311"/>
      <c r="CB73" s="1311"/>
      <c r="CC73" s="1311"/>
      <c r="CD73" s="1311"/>
      <c r="CE73" s="1311"/>
      <c r="CF73" s="1311">
        <v>25.5</v>
      </c>
      <c r="CG73" s="1311"/>
      <c r="CH73" s="1311"/>
      <c r="CI73" s="1311"/>
      <c r="CJ73" s="1311"/>
      <c r="CK73" s="1311"/>
      <c r="CL73" s="1311"/>
      <c r="CM73" s="1311"/>
      <c r="CN73" s="1311">
        <v>50.2</v>
      </c>
      <c r="CO73" s="1311"/>
      <c r="CP73" s="1311"/>
      <c r="CQ73" s="1311"/>
      <c r="CR73" s="1311"/>
      <c r="CS73" s="1311"/>
      <c r="CT73" s="1311"/>
      <c r="CU73" s="1311"/>
      <c r="CV73" s="1311">
        <v>106</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596</v>
      </c>
      <c r="BC75" s="1314"/>
      <c r="BD75" s="1314"/>
      <c r="BE75" s="1314"/>
      <c r="BF75" s="1314"/>
      <c r="BG75" s="1314"/>
      <c r="BH75" s="1314"/>
      <c r="BI75" s="1314"/>
      <c r="BJ75" s="1314"/>
      <c r="BK75" s="1314"/>
      <c r="BL75" s="1314"/>
      <c r="BM75" s="1314"/>
      <c r="BN75" s="1314"/>
      <c r="BO75" s="1314"/>
      <c r="BP75" s="1311">
        <v>6</v>
      </c>
      <c r="BQ75" s="1311"/>
      <c r="BR75" s="1311"/>
      <c r="BS75" s="1311"/>
      <c r="BT75" s="1311"/>
      <c r="BU75" s="1311"/>
      <c r="BV75" s="1311"/>
      <c r="BW75" s="1311"/>
      <c r="BX75" s="1311">
        <v>5.3</v>
      </c>
      <c r="BY75" s="1311"/>
      <c r="BZ75" s="1311"/>
      <c r="CA75" s="1311"/>
      <c r="CB75" s="1311"/>
      <c r="CC75" s="1311"/>
      <c r="CD75" s="1311"/>
      <c r="CE75" s="1311"/>
      <c r="CF75" s="1311">
        <v>5.3</v>
      </c>
      <c r="CG75" s="1311"/>
      <c r="CH75" s="1311"/>
      <c r="CI75" s="1311"/>
      <c r="CJ75" s="1311"/>
      <c r="CK75" s="1311"/>
      <c r="CL75" s="1311"/>
      <c r="CM75" s="1311"/>
      <c r="CN75" s="1311">
        <v>5.7</v>
      </c>
      <c r="CO75" s="1311"/>
      <c r="CP75" s="1311"/>
      <c r="CQ75" s="1311"/>
      <c r="CR75" s="1311"/>
      <c r="CS75" s="1311"/>
      <c r="CT75" s="1311"/>
      <c r="CU75" s="1311"/>
      <c r="CV75" s="1311">
        <v>6.2</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593</v>
      </c>
      <c r="AO77" s="1316"/>
      <c r="AP77" s="1316"/>
      <c r="AQ77" s="1316"/>
      <c r="AR77" s="1316"/>
      <c r="AS77" s="1316"/>
      <c r="AT77" s="1316"/>
      <c r="AU77" s="1316"/>
      <c r="AV77" s="1316"/>
      <c r="AW77" s="1316"/>
      <c r="AX77" s="1316"/>
      <c r="AY77" s="1316"/>
      <c r="AZ77" s="1316"/>
      <c r="BA77" s="1316"/>
      <c r="BB77" s="1314" t="s">
        <v>591</v>
      </c>
      <c r="BC77" s="1314"/>
      <c r="BD77" s="1314"/>
      <c r="BE77" s="1314"/>
      <c r="BF77" s="1314"/>
      <c r="BG77" s="1314"/>
      <c r="BH77" s="1314"/>
      <c r="BI77" s="1314"/>
      <c r="BJ77" s="1314"/>
      <c r="BK77" s="1314"/>
      <c r="BL77" s="1314"/>
      <c r="BM77" s="1314"/>
      <c r="BN77" s="1314"/>
      <c r="BO77" s="1314"/>
      <c r="BP77" s="1311">
        <v>32.9</v>
      </c>
      <c r="BQ77" s="1311"/>
      <c r="BR77" s="1311"/>
      <c r="BS77" s="1311"/>
      <c r="BT77" s="1311"/>
      <c r="BU77" s="1311"/>
      <c r="BV77" s="1311"/>
      <c r="BW77" s="1311"/>
      <c r="BX77" s="1311">
        <v>28.5</v>
      </c>
      <c r="BY77" s="1311"/>
      <c r="BZ77" s="1311"/>
      <c r="CA77" s="1311"/>
      <c r="CB77" s="1311"/>
      <c r="CC77" s="1311"/>
      <c r="CD77" s="1311"/>
      <c r="CE77" s="1311"/>
      <c r="CF77" s="1311">
        <v>20.5</v>
      </c>
      <c r="CG77" s="1311"/>
      <c r="CH77" s="1311"/>
      <c r="CI77" s="1311"/>
      <c r="CJ77" s="1311"/>
      <c r="CK77" s="1311"/>
      <c r="CL77" s="1311"/>
      <c r="CM77" s="1311"/>
      <c r="CN77" s="1311">
        <v>21.4</v>
      </c>
      <c r="CO77" s="1311"/>
      <c r="CP77" s="1311"/>
      <c r="CQ77" s="1311"/>
      <c r="CR77" s="1311"/>
      <c r="CS77" s="1311"/>
      <c r="CT77" s="1311"/>
      <c r="CU77" s="1311"/>
      <c r="CV77" s="1311">
        <v>12.8</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596</v>
      </c>
      <c r="BC79" s="1314"/>
      <c r="BD79" s="1314"/>
      <c r="BE79" s="1314"/>
      <c r="BF79" s="1314"/>
      <c r="BG79" s="1314"/>
      <c r="BH79" s="1314"/>
      <c r="BI79" s="1314"/>
      <c r="BJ79" s="1314"/>
      <c r="BK79" s="1314"/>
      <c r="BL79" s="1314"/>
      <c r="BM79" s="1314"/>
      <c r="BN79" s="1314"/>
      <c r="BO79" s="1314"/>
      <c r="BP79" s="1311">
        <v>8.1999999999999993</v>
      </c>
      <c r="BQ79" s="1311"/>
      <c r="BR79" s="1311"/>
      <c r="BS79" s="1311"/>
      <c r="BT79" s="1311"/>
      <c r="BU79" s="1311"/>
      <c r="BV79" s="1311"/>
      <c r="BW79" s="1311"/>
      <c r="BX79" s="1311">
        <v>8</v>
      </c>
      <c r="BY79" s="1311"/>
      <c r="BZ79" s="1311"/>
      <c r="CA79" s="1311"/>
      <c r="CB79" s="1311"/>
      <c r="CC79" s="1311"/>
      <c r="CD79" s="1311"/>
      <c r="CE79" s="1311"/>
      <c r="CF79" s="1311">
        <v>7.9</v>
      </c>
      <c r="CG79" s="1311"/>
      <c r="CH79" s="1311"/>
      <c r="CI79" s="1311"/>
      <c r="CJ79" s="1311"/>
      <c r="CK79" s="1311"/>
      <c r="CL79" s="1311"/>
      <c r="CM79" s="1311"/>
      <c r="CN79" s="1311">
        <v>7.7</v>
      </c>
      <c r="CO79" s="1311"/>
      <c r="CP79" s="1311"/>
      <c r="CQ79" s="1311"/>
      <c r="CR79" s="1311"/>
      <c r="CS79" s="1311"/>
      <c r="CT79" s="1311"/>
      <c r="CU79" s="1311"/>
      <c r="CV79" s="1311">
        <v>7.3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LrJEIZXuzuRWlsDNPMxd4xTFy0TuvkIHKbxzFCcGrh5M8mS2zetL+D2ii+9Gno1kGNNMb3Qsh6OzHDYhTMaBQ==" saltValue="dXLmz66qFjNXBl9RpVhVI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1" sqref="B1:DI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bknK7AK3//ciA8OyqQE4bxvtaSOp9f+/dIE2CR/ceFzN88CKWlFujyxMnedzm70qALdsnqzRjYMS5H5RWMD2pA==" saltValue="CGmrwWAhcgnWNHNRZe6R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B1" sqref="B1:DI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2Z9DnLvFSds7gC5b5wBDGc3UtZDyL2todurlIw3q53YNI8KgNB3trM4RfO6yuoX4WGD9ejbfXKnPpIgMYojT0A==" saltValue="xgw33oG0CDDjqC3hIGIf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548</v>
      </c>
      <c r="G2" s="157"/>
      <c r="H2" s="158"/>
    </row>
    <row r="3" spans="1:8" x14ac:dyDescent="0.15">
      <c r="A3" s="154" t="s">
        <v>541</v>
      </c>
      <c r="B3" s="159"/>
      <c r="C3" s="160"/>
      <c r="D3" s="161">
        <v>50363</v>
      </c>
      <c r="E3" s="162"/>
      <c r="F3" s="163">
        <v>67293</v>
      </c>
      <c r="G3" s="164"/>
      <c r="H3" s="165"/>
    </row>
    <row r="4" spans="1:8" x14ac:dyDescent="0.15">
      <c r="A4" s="166"/>
      <c r="B4" s="167"/>
      <c r="C4" s="168"/>
      <c r="D4" s="169">
        <v>2553</v>
      </c>
      <c r="E4" s="170"/>
      <c r="F4" s="171">
        <v>35076</v>
      </c>
      <c r="G4" s="172"/>
      <c r="H4" s="173"/>
    </row>
    <row r="5" spans="1:8" x14ac:dyDescent="0.15">
      <c r="A5" s="154" t="s">
        <v>543</v>
      </c>
      <c r="B5" s="159"/>
      <c r="C5" s="160"/>
      <c r="D5" s="161">
        <v>35871</v>
      </c>
      <c r="E5" s="162"/>
      <c r="F5" s="163">
        <v>67343</v>
      </c>
      <c r="G5" s="164"/>
      <c r="H5" s="165"/>
    </row>
    <row r="6" spans="1:8" x14ac:dyDescent="0.15">
      <c r="A6" s="166"/>
      <c r="B6" s="167"/>
      <c r="C6" s="168"/>
      <c r="D6" s="169">
        <v>586</v>
      </c>
      <c r="E6" s="170"/>
      <c r="F6" s="171">
        <v>32865</v>
      </c>
      <c r="G6" s="172"/>
      <c r="H6" s="173"/>
    </row>
    <row r="7" spans="1:8" x14ac:dyDescent="0.15">
      <c r="A7" s="154" t="s">
        <v>544</v>
      </c>
      <c r="B7" s="159"/>
      <c r="C7" s="160"/>
      <c r="D7" s="161">
        <v>29985</v>
      </c>
      <c r="E7" s="162"/>
      <c r="F7" s="163">
        <v>73475</v>
      </c>
      <c r="G7" s="164"/>
      <c r="H7" s="165"/>
    </row>
    <row r="8" spans="1:8" x14ac:dyDescent="0.15">
      <c r="A8" s="166"/>
      <c r="B8" s="167"/>
      <c r="C8" s="168"/>
      <c r="D8" s="169">
        <v>6299</v>
      </c>
      <c r="E8" s="170"/>
      <c r="F8" s="171">
        <v>43072</v>
      </c>
      <c r="G8" s="172"/>
      <c r="H8" s="173"/>
    </row>
    <row r="9" spans="1:8" x14ac:dyDescent="0.15">
      <c r="A9" s="154" t="s">
        <v>545</v>
      </c>
      <c r="B9" s="159"/>
      <c r="C9" s="160"/>
      <c r="D9" s="161">
        <v>72694</v>
      </c>
      <c r="E9" s="162"/>
      <c r="F9" s="163">
        <v>87464</v>
      </c>
      <c r="G9" s="164"/>
      <c r="H9" s="165"/>
    </row>
    <row r="10" spans="1:8" x14ac:dyDescent="0.15">
      <c r="A10" s="166"/>
      <c r="B10" s="167"/>
      <c r="C10" s="168"/>
      <c r="D10" s="169">
        <v>14174</v>
      </c>
      <c r="E10" s="170"/>
      <c r="F10" s="171">
        <v>47479</v>
      </c>
      <c r="G10" s="172"/>
      <c r="H10" s="173"/>
    </row>
    <row r="11" spans="1:8" x14ac:dyDescent="0.15">
      <c r="A11" s="154" t="s">
        <v>546</v>
      </c>
      <c r="B11" s="159"/>
      <c r="C11" s="160"/>
      <c r="D11" s="161">
        <v>170790</v>
      </c>
      <c r="E11" s="162"/>
      <c r="F11" s="163">
        <v>96248</v>
      </c>
      <c r="G11" s="164"/>
      <c r="H11" s="165"/>
    </row>
    <row r="12" spans="1:8" x14ac:dyDescent="0.15">
      <c r="A12" s="166"/>
      <c r="B12" s="167"/>
      <c r="C12" s="174"/>
      <c r="D12" s="169">
        <v>4369</v>
      </c>
      <c r="E12" s="170"/>
      <c r="F12" s="171">
        <v>55768</v>
      </c>
      <c r="G12" s="172"/>
      <c r="H12" s="173"/>
    </row>
    <row r="13" spans="1:8" x14ac:dyDescent="0.15">
      <c r="A13" s="154"/>
      <c r="B13" s="159"/>
      <c r="C13" s="175"/>
      <c r="D13" s="176">
        <v>71941</v>
      </c>
      <c r="E13" s="177"/>
      <c r="F13" s="178">
        <v>78365</v>
      </c>
      <c r="G13" s="179"/>
      <c r="H13" s="165"/>
    </row>
    <row r="14" spans="1:8" x14ac:dyDescent="0.15">
      <c r="A14" s="166"/>
      <c r="B14" s="167"/>
      <c r="C14" s="168"/>
      <c r="D14" s="169">
        <v>5596</v>
      </c>
      <c r="E14" s="170"/>
      <c r="F14" s="171">
        <v>42852</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8.3800000000000008</v>
      </c>
      <c r="C19" s="180">
        <f>ROUND(VALUE(SUBSTITUTE(実質収支比率等に係る経年分析!G$48,"▲","-")),2)</f>
        <v>3.91</v>
      </c>
      <c r="D19" s="180">
        <f>ROUND(VALUE(SUBSTITUTE(実質収支比率等に係る経年分析!H$48,"▲","-")),2)</f>
        <v>2.35</v>
      </c>
      <c r="E19" s="180">
        <f>ROUND(VALUE(SUBSTITUTE(実質収支比率等に係る経年分析!I$48,"▲","-")),2)</f>
        <v>1.29</v>
      </c>
      <c r="F19" s="180">
        <f>ROUND(VALUE(SUBSTITUTE(実質収支比率等に係る経年分析!J$48,"▲","-")),2)</f>
        <v>2.6</v>
      </c>
    </row>
    <row r="20" spans="1:11" x14ac:dyDescent="0.15">
      <c r="A20" s="180" t="s">
        <v>54</v>
      </c>
      <c r="B20" s="180">
        <f>ROUND(VALUE(SUBSTITUTE(実質収支比率等に係る経年分析!F$47,"▲","-")),2)</f>
        <v>39.21</v>
      </c>
      <c r="C20" s="180">
        <f>ROUND(VALUE(SUBSTITUTE(実質収支比率等に係る経年分析!G$47,"▲","-")),2)</f>
        <v>39.549999999999997</v>
      </c>
      <c r="D20" s="180">
        <f>ROUND(VALUE(SUBSTITUTE(実質収支比率等に係る経年分析!H$47,"▲","-")),2)</f>
        <v>38.58</v>
      </c>
      <c r="E20" s="180">
        <f>ROUND(VALUE(SUBSTITUTE(実質収支比率等に係る経年分析!I$47,"▲","-")),2)</f>
        <v>37.35</v>
      </c>
      <c r="F20" s="180">
        <f>ROUND(VALUE(SUBSTITUTE(実質収支比率等に係る経年分析!J$47,"▲","-")),2)</f>
        <v>28.96</v>
      </c>
    </row>
    <row r="21" spans="1:11" x14ac:dyDescent="0.15">
      <c r="A21" s="180" t="s">
        <v>55</v>
      </c>
      <c r="B21" s="180">
        <f>IF(ISNUMBER(VALUE(SUBSTITUTE(実質収支比率等に係る経年分析!F$49,"▲","-"))),ROUND(VALUE(SUBSTITUTE(実質収支比率等に係る経年分析!F$49,"▲","-")),2),NA())</f>
        <v>2.4900000000000002</v>
      </c>
      <c r="C21" s="180">
        <f>IF(ISNUMBER(VALUE(SUBSTITUTE(実質収支比率等に係る経年分析!G$49,"▲","-"))),ROUND(VALUE(SUBSTITUTE(実質収支比率等に係る経年分析!G$49,"▲","-")),2),NA())</f>
        <v>-7.38</v>
      </c>
      <c r="D21" s="180">
        <f>IF(ISNUMBER(VALUE(SUBSTITUTE(実質収支比率等に係る経年分析!H$49,"▲","-"))),ROUND(VALUE(SUBSTITUTE(実質収支比率等に係る経年分析!H$49,"▲","-")),2),NA())</f>
        <v>-4.05</v>
      </c>
      <c r="E21" s="180">
        <f>IF(ISNUMBER(VALUE(SUBSTITUTE(実質収支比率等に係る経年分析!I$49,"▲","-"))),ROUND(VALUE(SUBSTITUTE(実質収支比率等に係る経年分析!I$49,"▲","-")),2),NA())</f>
        <v>-3.47</v>
      </c>
      <c r="F21" s="180">
        <f>IF(ISNUMBER(VALUE(SUBSTITUTE(実質収支比率等に係る経年分析!J$49,"▲","-"))),ROUND(VALUE(SUBSTITUTE(実質収支比率等に係る経年分析!J$49,"▲","-")),2),NA())</f>
        <v>-5.62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0.14000000000000001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8.3699999999999992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494</v>
      </c>
      <c r="E42" s="182"/>
      <c r="F42" s="182"/>
      <c r="G42" s="182">
        <f>'実質公債費比率（分子）の構造'!L$52</f>
        <v>506</v>
      </c>
      <c r="H42" s="182"/>
      <c r="I42" s="182"/>
      <c r="J42" s="182">
        <f>'実質公債費比率（分子）の構造'!M$52</f>
        <v>508</v>
      </c>
      <c r="K42" s="182"/>
      <c r="L42" s="182"/>
      <c r="M42" s="182">
        <f>'実質公債費比率（分子）の構造'!N$52</f>
        <v>512</v>
      </c>
      <c r="N42" s="182"/>
      <c r="O42" s="182"/>
      <c r="P42" s="182">
        <f>'実質公債費比率（分子）の構造'!O$52</f>
        <v>514</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42</v>
      </c>
      <c r="C45" s="182"/>
      <c r="D45" s="182"/>
      <c r="E45" s="182">
        <f>'実質公債費比率（分子）の構造'!L$49</f>
        <v>59</v>
      </c>
      <c r="F45" s="182"/>
      <c r="G45" s="182"/>
      <c r="H45" s="182">
        <f>'実質公債費比率（分子）の構造'!M$49</f>
        <v>34</v>
      </c>
      <c r="I45" s="182"/>
      <c r="J45" s="182"/>
      <c r="K45" s="182">
        <f>'実質公債費比率（分子）の構造'!N$49</f>
        <v>40</v>
      </c>
      <c r="L45" s="182"/>
      <c r="M45" s="182"/>
      <c r="N45" s="182">
        <f>'実質公債費比率（分子）の構造'!O$49</f>
        <v>46</v>
      </c>
      <c r="O45" s="182"/>
      <c r="P45" s="182"/>
    </row>
    <row r="46" spans="1:16" x14ac:dyDescent="0.15">
      <c r="A46" s="182" t="s">
        <v>66</v>
      </c>
      <c r="B46" s="182">
        <f>'実質公債費比率（分子）の構造'!K$48</f>
        <v>125</v>
      </c>
      <c r="C46" s="182"/>
      <c r="D46" s="182"/>
      <c r="E46" s="182">
        <f>'実質公債費比率（分子）の構造'!L$48</f>
        <v>132</v>
      </c>
      <c r="F46" s="182"/>
      <c r="G46" s="182"/>
      <c r="H46" s="182">
        <f>'実質公債費比率（分子）の構造'!M$48</f>
        <v>144</v>
      </c>
      <c r="I46" s="182"/>
      <c r="J46" s="182"/>
      <c r="K46" s="182">
        <f>'実質公債費比率（分子）の構造'!N$48</f>
        <v>146</v>
      </c>
      <c r="L46" s="182"/>
      <c r="M46" s="182"/>
      <c r="N46" s="182">
        <f>'実質公債費比率（分子）の構造'!O$48</f>
        <v>167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484</v>
      </c>
      <c r="C49" s="182"/>
      <c r="D49" s="182"/>
      <c r="E49" s="182">
        <f>'実質公債費比率（分子）の構造'!L$45</f>
        <v>500</v>
      </c>
      <c r="F49" s="182"/>
      <c r="G49" s="182"/>
      <c r="H49" s="182">
        <f>'実質公債費比率（分子）の構造'!M$45</f>
        <v>527</v>
      </c>
      <c r="I49" s="182"/>
      <c r="J49" s="182"/>
      <c r="K49" s="182">
        <f>'実質公債費比率（分子）の構造'!N$45</f>
        <v>540</v>
      </c>
      <c r="L49" s="182"/>
      <c r="M49" s="182"/>
      <c r="N49" s="182">
        <f>'実質公債費比率（分子）の構造'!O$45</f>
        <v>563</v>
      </c>
      <c r="O49" s="182"/>
      <c r="P49" s="182"/>
    </row>
    <row r="50" spans="1:16" x14ac:dyDescent="0.15">
      <c r="A50" s="182" t="s">
        <v>70</v>
      </c>
      <c r="B50" s="182" t="e">
        <f>NA()</f>
        <v>#N/A</v>
      </c>
      <c r="C50" s="182">
        <f>IF(ISNUMBER('実質公債費比率（分子）の構造'!K$53),'実質公債費比率（分子）の構造'!K$53,NA())</f>
        <v>157</v>
      </c>
      <c r="D50" s="182" t="e">
        <f>NA()</f>
        <v>#N/A</v>
      </c>
      <c r="E50" s="182" t="e">
        <f>NA()</f>
        <v>#N/A</v>
      </c>
      <c r="F50" s="182">
        <f>IF(ISNUMBER('実質公債費比率（分子）の構造'!L$53),'実質公債費比率（分子）の構造'!L$53,NA())</f>
        <v>185</v>
      </c>
      <c r="G50" s="182" t="e">
        <f>NA()</f>
        <v>#N/A</v>
      </c>
      <c r="H50" s="182" t="e">
        <f>NA()</f>
        <v>#N/A</v>
      </c>
      <c r="I50" s="182">
        <f>IF(ISNUMBER('実質公債費比率（分子）の構造'!M$53),'実質公債費比率（分子）の構造'!M$53,NA())</f>
        <v>197</v>
      </c>
      <c r="J50" s="182" t="e">
        <f>NA()</f>
        <v>#N/A</v>
      </c>
      <c r="K50" s="182" t="e">
        <f>NA()</f>
        <v>#N/A</v>
      </c>
      <c r="L50" s="182">
        <f>IF(ISNUMBER('実質公債費比率（分子）の構造'!N$53),'実質公債費比率（分子）の構造'!N$53,NA())</f>
        <v>214</v>
      </c>
      <c r="M50" s="182" t="e">
        <f>NA()</f>
        <v>#N/A</v>
      </c>
      <c r="N50" s="182" t="e">
        <f>NA()</f>
        <v>#N/A</v>
      </c>
      <c r="O50" s="182">
        <f>IF(ISNUMBER('実質公債費比率（分子）の構造'!O$53),'実質公債費比率（分子）の構造'!O$53,NA())</f>
        <v>262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5621</v>
      </c>
      <c r="E56" s="181"/>
      <c r="F56" s="181"/>
      <c r="G56" s="181">
        <f>'将来負担比率（分子）の構造'!J$52</f>
        <v>5475</v>
      </c>
      <c r="H56" s="181"/>
      <c r="I56" s="181"/>
      <c r="J56" s="181">
        <f>'将来負担比率（分子）の構造'!K$52</f>
        <v>5429</v>
      </c>
      <c r="K56" s="181"/>
      <c r="L56" s="181"/>
      <c r="M56" s="181">
        <f>'将来負担比率（分子）の構造'!L$52</f>
        <v>5503</v>
      </c>
      <c r="N56" s="181"/>
      <c r="O56" s="181"/>
      <c r="P56" s="181">
        <f>'将来負担比率（分子）の構造'!M$52</f>
        <v>5780</v>
      </c>
    </row>
    <row r="57" spans="1:16" x14ac:dyDescent="0.15">
      <c r="A57" s="181" t="s">
        <v>41</v>
      </c>
      <c r="B57" s="181"/>
      <c r="C57" s="181"/>
      <c r="D57" s="181">
        <f>'将来負担比率（分子）の構造'!I$51</f>
        <v>372</v>
      </c>
      <c r="E57" s="181"/>
      <c r="F57" s="181"/>
      <c r="G57" s="181">
        <f>'将来負担比率（分子）の構造'!J$51</f>
        <v>324</v>
      </c>
      <c r="H57" s="181"/>
      <c r="I57" s="181"/>
      <c r="J57" s="181">
        <f>'将来負担比率（分子）の構造'!K$51</f>
        <v>284</v>
      </c>
      <c r="K57" s="181"/>
      <c r="L57" s="181"/>
      <c r="M57" s="181">
        <f>'将来負担比率（分子）の構造'!L$51</f>
        <v>244</v>
      </c>
      <c r="N57" s="181"/>
      <c r="O57" s="181"/>
      <c r="P57" s="181">
        <f>'将来負担比率（分子）の構造'!M$51</f>
        <v>225</v>
      </c>
    </row>
    <row r="58" spans="1:16" x14ac:dyDescent="0.15">
      <c r="A58" s="181" t="s">
        <v>40</v>
      </c>
      <c r="B58" s="181"/>
      <c r="C58" s="181"/>
      <c r="D58" s="181">
        <f>'将来負担比率（分子）の構造'!I$50</f>
        <v>1888</v>
      </c>
      <c r="E58" s="181"/>
      <c r="F58" s="181"/>
      <c r="G58" s="181">
        <f>'将来負担比率（分子）の構造'!J$50</f>
        <v>2069</v>
      </c>
      <c r="H58" s="181"/>
      <c r="I58" s="181"/>
      <c r="J58" s="181">
        <f>'将来負担比率（分子）の構造'!K$50</f>
        <v>2123</v>
      </c>
      <c r="K58" s="181"/>
      <c r="L58" s="181"/>
      <c r="M58" s="181">
        <f>'将来負担比率（分子）の構造'!L$50</f>
        <v>1900</v>
      </c>
      <c r="N58" s="181"/>
      <c r="O58" s="181"/>
      <c r="P58" s="181">
        <f>'将来負担比率（分子）の構造'!M$50</f>
        <v>1522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154</v>
      </c>
      <c r="C62" s="181"/>
      <c r="D62" s="181"/>
      <c r="E62" s="181">
        <f>'将来負担比率（分子）の構造'!J$45</f>
        <v>210</v>
      </c>
      <c r="F62" s="181"/>
      <c r="G62" s="181"/>
      <c r="H62" s="181">
        <f>'将来負担比率（分子）の構造'!K$45</f>
        <v>129</v>
      </c>
      <c r="I62" s="181"/>
      <c r="J62" s="181"/>
      <c r="K62" s="181">
        <f>'将来負担比率（分子）の構造'!L$45</f>
        <v>130</v>
      </c>
      <c r="L62" s="181"/>
      <c r="M62" s="181"/>
      <c r="N62" s="181">
        <f>'将来負担比率（分子）の構造'!M$45</f>
        <v>172</v>
      </c>
      <c r="O62" s="181"/>
      <c r="P62" s="181"/>
    </row>
    <row r="63" spans="1:16" x14ac:dyDescent="0.15">
      <c r="A63" s="181" t="s">
        <v>33</v>
      </c>
      <c r="B63" s="181">
        <f>'将来負担比率（分子）の構造'!I$44</f>
        <v>458</v>
      </c>
      <c r="C63" s="181"/>
      <c r="D63" s="181"/>
      <c r="E63" s="181">
        <f>'将来負担比率（分子）の構造'!J$44</f>
        <v>427</v>
      </c>
      <c r="F63" s="181"/>
      <c r="G63" s="181"/>
      <c r="H63" s="181">
        <f>'将来負担比率（分子）の構造'!K$44</f>
        <v>351</v>
      </c>
      <c r="I63" s="181"/>
      <c r="J63" s="181"/>
      <c r="K63" s="181">
        <f>'将来負担比率（分子）の構造'!L$44</f>
        <v>427</v>
      </c>
      <c r="L63" s="181"/>
      <c r="M63" s="181"/>
      <c r="N63" s="181">
        <f>'将来負担比率（分子）の構造'!M$44</f>
        <v>533</v>
      </c>
      <c r="O63" s="181"/>
      <c r="P63" s="181"/>
    </row>
    <row r="64" spans="1:16" x14ac:dyDescent="0.15">
      <c r="A64" s="181" t="s">
        <v>32</v>
      </c>
      <c r="B64" s="181">
        <f>'将来負担比率（分子）の構造'!I$43</f>
        <v>2595</v>
      </c>
      <c r="C64" s="181"/>
      <c r="D64" s="181"/>
      <c r="E64" s="181">
        <f>'将来負担比率（分子）の構造'!J$43</f>
        <v>2280</v>
      </c>
      <c r="F64" s="181"/>
      <c r="G64" s="181"/>
      <c r="H64" s="181">
        <f>'将来負担比率（分子）の構造'!K$43</f>
        <v>2251</v>
      </c>
      <c r="I64" s="181"/>
      <c r="J64" s="181"/>
      <c r="K64" s="181">
        <f>'将来負担比率（分子）の構造'!L$43</f>
        <v>2450</v>
      </c>
      <c r="L64" s="181"/>
      <c r="M64" s="181"/>
      <c r="N64" s="181">
        <f>'将来負担比率（分子）の構造'!M$43</f>
        <v>2374</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6230</v>
      </c>
      <c r="C66" s="181"/>
      <c r="D66" s="181"/>
      <c r="E66" s="181">
        <f>'将来負担比率（分子）の構造'!J$41</f>
        <v>6097</v>
      </c>
      <c r="F66" s="181"/>
      <c r="G66" s="181"/>
      <c r="H66" s="181">
        <f>'将来負担比率（分子）の構造'!K$41</f>
        <v>5985</v>
      </c>
      <c r="I66" s="181"/>
      <c r="J66" s="181"/>
      <c r="K66" s="181">
        <f>'将来負担比率（分子）の構造'!L$41</f>
        <v>6421</v>
      </c>
      <c r="L66" s="181"/>
      <c r="M66" s="181"/>
      <c r="N66" s="181">
        <f>'将来負担比率（分子）の構造'!M$41</f>
        <v>8470</v>
      </c>
      <c r="O66" s="181"/>
      <c r="P66" s="181"/>
    </row>
    <row r="67" spans="1:16" x14ac:dyDescent="0.15">
      <c r="A67" s="181" t="s">
        <v>74</v>
      </c>
      <c r="B67" s="181" t="e">
        <f>NA()</f>
        <v>#N/A</v>
      </c>
      <c r="C67" s="181">
        <f>IF(ISNUMBER('将来負担比率（分子）の構造'!I$53), IF('将来負担比率（分子）の構造'!I$53 &lt; 0, 0, '将来負担比率（分子）の構造'!I$53), NA())</f>
        <v>1556</v>
      </c>
      <c r="D67" s="181" t="e">
        <f>NA()</f>
        <v>#N/A</v>
      </c>
      <c r="E67" s="181" t="e">
        <f>NA()</f>
        <v>#N/A</v>
      </c>
      <c r="F67" s="181">
        <f>IF(ISNUMBER('将来負担比率（分子）の構造'!J$53), IF('将来負担比率（分子）の構造'!J$53 &lt; 0, 0, '将来負担比率（分子）の構造'!J$53), NA())</f>
        <v>1147</v>
      </c>
      <c r="G67" s="181" t="e">
        <f>NA()</f>
        <v>#N/A</v>
      </c>
      <c r="H67" s="181" t="e">
        <f>NA()</f>
        <v>#N/A</v>
      </c>
      <c r="I67" s="181">
        <f>IF(ISNUMBER('将来負担比率（分子）の構造'!K$53), IF('将来負担比率（分子）の構造'!K$53 &lt; 0, 0, '将来負担比率（分子）の構造'!K$53), NA())</f>
        <v>880</v>
      </c>
      <c r="J67" s="181" t="e">
        <f>NA()</f>
        <v>#N/A</v>
      </c>
      <c r="K67" s="181" t="e">
        <f>NA()</f>
        <v>#N/A</v>
      </c>
      <c r="L67" s="181">
        <f>IF(ISNUMBER('将来負担比率（分子）の構造'!L$53), IF('将来負担比率（分子）の構造'!L$53 &lt; 0, 0, '将来負担比率（分子）の構造'!L$53), NA())</f>
        <v>1781</v>
      </c>
      <c r="M67" s="181" t="e">
        <f>NA()</f>
        <v>#N/A</v>
      </c>
      <c r="N67" s="181" t="e">
        <f>NA()</f>
        <v>#N/A</v>
      </c>
      <c r="O67" s="181">
        <f>IF(ISNUMBER('将来負担比率（分子）の構造'!M$53), IF('将来負担比率（分子）の構造'!M$53 &lt; 0, 0, '将来負担比率（分子）の構造'!M$53), NA())</f>
        <v>4022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1517</v>
      </c>
      <c r="C72" s="185">
        <f>基金残高に係る経年分析!G55</f>
        <v>1509</v>
      </c>
      <c r="D72" s="185">
        <f>基金残高に係る経年分析!H55</f>
        <v>1241</v>
      </c>
    </row>
    <row r="73" spans="1:16" x14ac:dyDescent="0.15">
      <c r="A73" s="184" t="s">
        <v>77</v>
      </c>
      <c r="B73" s="185">
        <f>基金残高に係る経年分析!F56</f>
        <v>107</v>
      </c>
      <c r="C73" s="185">
        <f>基金残高に係る経年分析!G56</f>
        <v>107</v>
      </c>
      <c r="D73" s="185">
        <f>基金残高に係る経年分析!H56</f>
        <v>107</v>
      </c>
    </row>
    <row r="74" spans="1:16" x14ac:dyDescent="0.15">
      <c r="A74" s="184" t="s">
        <v>78</v>
      </c>
      <c r="B74" s="185">
        <f>基金残高に係る経年分析!F57</f>
        <v>499</v>
      </c>
      <c r="C74" s="185">
        <f>基金残高に係る経年分析!G57</f>
        <v>284</v>
      </c>
      <c r="D74" s="185">
        <f>基金残高に係る経年分析!H57</f>
        <v>174</v>
      </c>
    </row>
  </sheetData>
  <sheetProtection algorithmName="SHA-512" hashValue="hV3TrpB2ydR7I72wuoV6BZOAxMLqSeVCVlHCmmPtyLexbTqYhCJ4pi5AGEgRa3y+OVHnLKsGAfOFCOTuvgevUQ==" saltValue="HKHHtSTUds0Cz0ugwnWo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workbookViewId="0">
      <selection activeCell="AD31" sqref="AD31:AK3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1844592</v>
      </c>
      <c r="S5" s="675"/>
      <c r="T5" s="675"/>
      <c r="U5" s="675"/>
      <c r="V5" s="675"/>
      <c r="W5" s="675"/>
      <c r="X5" s="675"/>
      <c r="Y5" s="676"/>
      <c r="Z5" s="677">
        <v>13.9</v>
      </c>
      <c r="AA5" s="677"/>
      <c r="AB5" s="677"/>
      <c r="AC5" s="677"/>
      <c r="AD5" s="678">
        <v>1844592</v>
      </c>
      <c r="AE5" s="678"/>
      <c r="AF5" s="678"/>
      <c r="AG5" s="678"/>
      <c r="AH5" s="678"/>
      <c r="AI5" s="678"/>
      <c r="AJ5" s="678"/>
      <c r="AK5" s="678"/>
      <c r="AL5" s="679">
        <v>44.7</v>
      </c>
      <c r="AM5" s="680"/>
      <c r="AN5" s="680"/>
      <c r="AO5" s="681"/>
      <c r="AP5" s="671" t="s">
        <v>227</v>
      </c>
      <c r="AQ5" s="672"/>
      <c r="AR5" s="672"/>
      <c r="AS5" s="672"/>
      <c r="AT5" s="672"/>
      <c r="AU5" s="672"/>
      <c r="AV5" s="672"/>
      <c r="AW5" s="672"/>
      <c r="AX5" s="672"/>
      <c r="AY5" s="672"/>
      <c r="AZ5" s="672"/>
      <c r="BA5" s="672"/>
      <c r="BB5" s="672"/>
      <c r="BC5" s="672"/>
      <c r="BD5" s="672"/>
      <c r="BE5" s="672"/>
      <c r="BF5" s="673"/>
      <c r="BG5" s="685">
        <v>1844592</v>
      </c>
      <c r="BH5" s="686"/>
      <c r="BI5" s="686"/>
      <c r="BJ5" s="686"/>
      <c r="BK5" s="686"/>
      <c r="BL5" s="686"/>
      <c r="BM5" s="686"/>
      <c r="BN5" s="687"/>
      <c r="BO5" s="688">
        <v>100</v>
      </c>
      <c r="BP5" s="688"/>
      <c r="BQ5" s="688"/>
      <c r="BR5" s="688"/>
      <c r="BS5" s="689" t="s">
        <v>228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220</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35389</v>
      </c>
      <c r="S6" s="686"/>
      <c r="T6" s="686"/>
      <c r="U6" s="686"/>
      <c r="V6" s="686"/>
      <c r="W6" s="686"/>
      <c r="X6" s="686"/>
      <c r="Y6" s="687"/>
      <c r="Z6" s="688">
        <v>0.3</v>
      </c>
      <c r="AA6" s="688"/>
      <c r="AB6" s="688"/>
      <c r="AC6" s="688"/>
      <c r="AD6" s="689">
        <v>35389</v>
      </c>
      <c r="AE6" s="689"/>
      <c r="AF6" s="689"/>
      <c r="AG6" s="689"/>
      <c r="AH6" s="689"/>
      <c r="AI6" s="689"/>
      <c r="AJ6" s="689"/>
      <c r="AK6" s="689"/>
      <c r="AL6" s="690">
        <v>0.9</v>
      </c>
      <c r="AM6" s="691"/>
      <c r="AN6" s="691"/>
      <c r="AO6" s="692"/>
      <c r="AP6" s="682" t="s">
        <v>233</v>
      </c>
      <c r="AQ6" s="683"/>
      <c r="AR6" s="683"/>
      <c r="AS6" s="683"/>
      <c r="AT6" s="683"/>
      <c r="AU6" s="683"/>
      <c r="AV6" s="683"/>
      <c r="AW6" s="683"/>
      <c r="AX6" s="683"/>
      <c r="AY6" s="683"/>
      <c r="AZ6" s="683"/>
      <c r="BA6" s="683"/>
      <c r="BB6" s="683"/>
      <c r="BC6" s="683"/>
      <c r="BD6" s="683"/>
      <c r="BE6" s="683"/>
      <c r="BF6" s="684"/>
      <c r="BG6" s="685">
        <v>1844592</v>
      </c>
      <c r="BH6" s="686"/>
      <c r="BI6" s="686"/>
      <c r="BJ6" s="686"/>
      <c r="BK6" s="686"/>
      <c r="BL6" s="686"/>
      <c r="BM6" s="686"/>
      <c r="BN6" s="687"/>
      <c r="BO6" s="688">
        <v>100</v>
      </c>
      <c r="BP6" s="688"/>
      <c r="BQ6" s="688"/>
      <c r="BR6" s="688"/>
      <c r="BS6" s="689" t="s">
        <v>128</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89627</v>
      </c>
      <c r="CS6" s="686"/>
      <c r="CT6" s="686"/>
      <c r="CU6" s="686"/>
      <c r="CV6" s="686"/>
      <c r="CW6" s="686"/>
      <c r="CX6" s="686"/>
      <c r="CY6" s="687"/>
      <c r="CZ6" s="679">
        <v>0.7</v>
      </c>
      <c r="DA6" s="680"/>
      <c r="DB6" s="680"/>
      <c r="DC6" s="699"/>
      <c r="DD6" s="694" t="s">
        <v>128</v>
      </c>
      <c r="DE6" s="686"/>
      <c r="DF6" s="686"/>
      <c r="DG6" s="686"/>
      <c r="DH6" s="686"/>
      <c r="DI6" s="686"/>
      <c r="DJ6" s="686"/>
      <c r="DK6" s="686"/>
      <c r="DL6" s="686"/>
      <c r="DM6" s="686"/>
      <c r="DN6" s="686"/>
      <c r="DO6" s="686"/>
      <c r="DP6" s="687"/>
      <c r="DQ6" s="694">
        <v>89627</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897</v>
      </c>
      <c r="S7" s="686"/>
      <c r="T7" s="686"/>
      <c r="U7" s="686"/>
      <c r="V7" s="686"/>
      <c r="W7" s="686"/>
      <c r="X7" s="686"/>
      <c r="Y7" s="687"/>
      <c r="Z7" s="688">
        <v>0</v>
      </c>
      <c r="AA7" s="688"/>
      <c r="AB7" s="688"/>
      <c r="AC7" s="688"/>
      <c r="AD7" s="689">
        <v>897</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866292</v>
      </c>
      <c r="BH7" s="686"/>
      <c r="BI7" s="686"/>
      <c r="BJ7" s="686"/>
      <c r="BK7" s="686"/>
      <c r="BL7" s="686"/>
      <c r="BM7" s="686"/>
      <c r="BN7" s="687"/>
      <c r="BO7" s="688">
        <v>47</v>
      </c>
      <c r="BP7" s="688"/>
      <c r="BQ7" s="688"/>
      <c r="BR7" s="688"/>
      <c r="BS7" s="689" t="s">
        <v>228</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5668306</v>
      </c>
      <c r="CS7" s="686"/>
      <c r="CT7" s="686"/>
      <c r="CU7" s="686"/>
      <c r="CV7" s="686"/>
      <c r="CW7" s="686"/>
      <c r="CX7" s="686"/>
      <c r="CY7" s="687"/>
      <c r="CZ7" s="688">
        <v>43.6</v>
      </c>
      <c r="DA7" s="688"/>
      <c r="DB7" s="688"/>
      <c r="DC7" s="688"/>
      <c r="DD7" s="694">
        <v>2806756</v>
      </c>
      <c r="DE7" s="686"/>
      <c r="DF7" s="686"/>
      <c r="DG7" s="686"/>
      <c r="DH7" s="686"/>
      <c r="DI7" s="686"/>
      <c r="DJ7" s="686"/>
      <c r="DK7" s="686"/>
      <c r="DL7" s="686"/>
      <c r="DM7" s="686"/>
      <c r="DN7" s="686"/>
      <c r="DO7" s="686"/>
      <c r="DP7" s="687"/>
      <c r="DQ7" s="694">
        <v>1071475</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2677</v>
      </c>
      <c r="S8" s="686"/>
      <c r="T8" s="686"/>
      <c r="U8" s="686"/>
      <c r="V8" s="686"/>
      <c r="W8" s="686"/>
      <c r="X8" s="686"/>
      <c r="Y8" s="687"/>
      <c r="Z8" s="688">
        <v>0</v>
      </c>
      <c r="AA8" s="688"/>
      <c r="AB8" s="688"/>
      <c r="AC8" s="688"/>
      <c r="AD8" s="689">
        <v>2677</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26463</v>
      </c>
      <c r="BH8" s="686"/>
      <c r="BI8" s="686"/>
      <c r="BJ8" s="686"/>
      <c r="BK8" s="686"/>
      <c r="BL8" s="686"/>
      <c r="BM8" s="686"/>
      <c r="BN8" s="687"/>
      <c r="BO8" s="688">
        <v>1.4</v>
      </c>
      <c r="BP8" s="688"/>
      <c r="BQ8" s="688"/>
      <c r="BR8" s="688"/>
      <c r="BS8" s="694" t="s">
        <v>128</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3700791</v>
      </c>
      <c r="CS8" s="686"/>
      <c r="CT8" s="686"/>
      <c r="CU8" s="686"/>
      <c r="CV8" s="686"/>
      <c r="CW8" s="686"/>
      <c r="CX8" s="686"/>
      <c r="CY8" s="687"/>
      <c r="CZ8" s="688">
        <v>28.4</v>
      </c>
      <c r="DA8" s="688"/>
      <c r="DB8" s="688"/>
      <c r="DC8" s="688"/>
      <c r="DD8" s="694">
        <v>737</v>
      </c>
      <c r="DE8" s="686"/>
      <c r="DF8" s="686"/>
      <c r="DG8" s="686"/>
      <c r="DH8" s="686"/>
      <c r="DI8" s="686"/>
      <c r="DJ8" s="686"/>
      <c r="DK8" s="686"/>
      <c r="DL8" s="686"/>
      <c r="DM8" s="686"/>
      <c r="DN8" s="686"/>
      <c r="DO8" s="686"/>
      <c r="DP8" s="687"/>
      <c r="DQ8" s="694">
        <v>1427705</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2963</v>
      </c>
      <c r="S9" s="686"/>
      <c r="T9" s="686"/>
      <c r="U9" s="686"/>
      <c r="V9" s="686"/>
      <c r="W9" s="686"/>
      <c r="X9" s="686"/>
      <c r="Y9" s="687"/>
      <c r="Z9" s="688">
        <v>0</v>
      </c>
      <c r="AA9" s="688"/>
      <c r="AB9" s="688"/>
      <c r="AC9" s="688"/>
      <c r="AD9" s="689">
        <v>2963</v>
      </c>
      <c r="AE9" s="689"/>
      <c r="AF9" s="689"/>
      <c r="AG9" s="689"/>
      <c r="AH9" s="689"/>
      <c r="AI9" s="689"/>
      <c r="AJ9" s="689"/>
      <c r="AK9" s="689"/>
      <c r="AL9" s="690">
        <v>0.1</v>
      </c>
      <c r="AM9" s="691"/>
      <c r="AN9" s="691"/>
      <c r="AO9" s="692"/>
      <c r="AP9" s="682" t="s">
        <v>242</v>
      </c>
      <c r="AQ9" s="683"/>
      <c r="AR9" s="683"/>
      <c r="AS9" s="683"/>
      <c r="AT9" s="683"/>
      <c r="AU9" s="683"/>
      <c r="AV9" s="683"/>
      <c r="AW9" s="683"/>
      <c r="AX9" s="683"/>
      <c r="AY9" s="683"/>
      <c r="AZ9" s="683"/>
      <c r="BA9" s="683"/>
      <c r="BB9" s="683"/>
      <c r="BC9" s="683"/>
      <c r="BD9" s="683"/>
      <c r="BE9" s="683"/>
      <c r="BF9" s="684"/>
      <c r="BG9" s="685">
        <v>751850</v>
      </c>
      <c r="BH9" s="686"/>
      <c r="BI9" s="686"/>
      <c r="BJ9" s="686"/>
      <c r="BK9" s="686"/>
      <c r="BL9" s="686"/>
      <c r="BM9" s="686"/>
      <c r="BN9" s="687"/>
      <c r="BO9" s="688">
        <v>40.799999999999997</v>
      </c>
      <c r="BP9" s="688"/>
      <c r="BQ9" s="688"/>
      <c r="BR9" s="688"/>
      <c r="BS9" s="694" t="s">
        <v>128</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525252</v>
      </c>
      <c r="CS9" s="686"/>
      <c r="CT9" s="686"/>
      <c r="CU9" s="686"/>
      <c r="CV9" s="686"/>
      <c r="CW9" s="686"/>
      <c r="CX9" s="686"/>
      <c r="CY9" s="687"/>
      <c r="CZ9" s="688">
        <v>4</v>
      </c>
      <c r="DA9" s="688"/>
      <c r="DB9" s="688"/>
      <c r="DC9" s="688"/>
      <c r="DD9" s="694" t="s">
        <v>128</v>
      </c>
      <c r="DE9" s="686"/>
      <c r="DF9" s="686"/>
      <c r="DG9" s="686"/>
      <c r="DH9" s="686"/>
      <c r="DI9" s="686"/>
      <c r="DJ9" s="686"/>
      <c r="DK9" s="686"/>
      <c r="DL9" s="686"/>
      <c r="DM9" s="686"/>
      <c r="DN9" s="686"/>
      <c r="DO9" s="686"/>
      <c r="DP9" s="687"/>
      <c r="DQ9" s="694">
        <v>465862</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228</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128</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41535</v>
      </c>
      <c r="BH10" s="686"/>
      <c r="BI10" s="686"/>
      <c r="BJ10" s="686"/>
      <c r="BK10" s="686"/>
      <c r="BL10" s="686"/>
      <c r="BM10" s="686"/>
      <c r="BN10" s="687"/>
      <c r="BO10" s="688">
        <v>2.2999999999999998</v>
      </c>
      <c r="BP10" s="688"/>
      <c r="BQ10" s="688"/>
      <c r="BR10" s="688"/>
      <c r="BS10" s="694" t="s">
        <v>228</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t="s">
        <v>128</v>
      </c>
      <c r="CS10" s="686"/>
      <c r="CT10" s="686"/>
      <c r="CU10" s="686"/>
      <c r="CV10" s="686"/>
      <c r="CW10" s="686"/>
      <c r="CX10" s="686"/>
      <c r="CY10" s="687"/>
      <c r="CZ10" s="688" t="s">
        <v>228</v>
      </c>
      <c r="DA10" s="688"/>
      <c r="DB10" s="688"/>
      <c r="DC10" s="688"/>
      <c r="DD10" s="694" t="s">
        <v>128</v>
      </c>
      <c r="DE10" s="686"/>
      <c r="DF10" s="686"/>
      <c r="DG10" s="686"/>
      <c r="DH10" s="686"/>
      <c r="DI10" s="686"/>
      <c r="DJ10" s="686"/>
      <c r="DK10" s="686"/>
      <c r="DL10" s="686"/>
      <c r="DM10" s="686"/>
      <c r="DN10" s="686"/>
      <c r="DO10" s="686"/>
      <c r="DP10" s="687"/>
      <c r="DQ10" s="694" t="s">
        <v>128</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353665</v>
      </c>
      <c r="S11" s="686"/>
      <c r="T11" s="686"/>
      <c r="U11" s="686"/>
      <c r="V11" s="686"/>
      <c r="W11" s="686"/>
      <c r="X11" s="686"/>
      <c r="Y11" s="687"/>
      <c r="Z11" s="690">
        <v>2.7</v>
      </c>
      <c r="AA11" s="691"/>
      <c r="AB11" s="691"/>
      <c r="AC11" s="703"/>
      <c r="AD11" s="694">
        <v>353665</v>
      </c>
      <c r="AE11" s="686"/>
      <c r="AF11" s="686"/>
      <c r="AG11" s="686"/>
      <c r="AH11" s="686"/>
      <c r="AI11" s="686"/>
      <c r="AJ11" s="686"/>
      <c r="AK11" s="687"/>
      <c r="AL11" s="690">
        <v>8.6</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46444</v>
      </c>
      <c r="BH11" s="686"/>
      <c r="BI11" s="686"/>
      <c r="BJ11" s="686"/>
      <c r="BK11" s="686"/>
      <c r="BL11" s="686"/>
      <c r="BM11" s="686"/>
      <c r="BN11" s="687"/>
      <c r="BO11" s="688">
        <v>2.5</v>
      </c>
      <c r="BP11" s="688"/>
      <c r="BQ11" s="688"/>
      <c r="BR11" s="688"/>
      <c r="BS11" s="694" t="s">
        <v>128</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37208</v>
      </c>
      <c r="CS11" s="686"/>
      <c r="CT11" s="686"/>
      <c r="CU11" s="686"/>
      <c r="CV11" s="686"/>
      <c r="CW11" s="686"/>
      <c r="CX11" s="686"/>
      <c r="CY11" s="687"/>
      <c r="CZ11" s="688">
        <v>0.3</v>
      </c>
      <c r="DA11" s="688"/>
      <c r="DB11" s="688"/>
      <c r="DC11" s="688"/>
      <c r="DD11" s="694">
        <v>13519</v>
      </c>
      <c r="DE11" s="686"/>
      <c r="DF11" s="686"/>
      <c r="DG11" s="686"/>
      <c r="DH11" s="686"/>
      <c r="DI11" s="686"/>
      <c r="DJ11" s="686"/>
      <c r="DK11" s="686"/>
      <c r="DL11" s="686"/>
      <c r="DM11" s="686"/>
      <c r="DN11" s="686"/>
      <c r="DO11" s="686"/>
      <c r="DP11" s="687"/>
      <c r="DQ11" s="694">
        <v>19555</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1532</v>
      </c>
      <c r="S12" s="686"/>
      <c r="T12" s="686"/>
      <c r="U12" s="686"/>
      <c r="V12" s="686"/>
      <c r="W12" s="686"/>
      <c r="X12" s="686"/>
      <c r="Y12" s="687"/>
      <c r="Z12" s="688">
        <v>0</v>
      </c>
      <c r="AA12" s="688"/>
      <c r="AB12" s="688"/>
      <c r="AC12" s="688"/>
      <c r="AD12" s="689">
        <v>1532</v>
      </c>
      <c r="AE12" s="689"/>
      <c r="AF12" s="689"/>
      <c r="AG12" s="689"/>
      <c r="AH12" s="689"/>
      <c r="AI12" s="689"/>
      <c r="AJ12" s="689"/>
      <c r="AK12" s="689"/>
      <c r="AL12" s="690">
        <v>0</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825912</v>
      </c>
      <c r="BH12" s="686"/>
      <c r="BI12" s="686"/>
      <c r="BJ12" s="686"/>
      <c r="BK12" s="686"/>
      <c r="BL12" s="686"/>
      <c r="BM12" s="686"/>
      <c r="BN12" s="687"/>
      <c r="BO12" s="688">
        <v>44.8</v>
      </c>
      <c r="BP12" s="688"/>
      <c r="BQ12" s="688"/>
      <c r="BR12" s="688"/>
      <c r="BS12" s="694" t="s">
        <v>252</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247345</v>
      </c>
      <c r="CS12" s="686"/>
      <c r="CT12" s="686"/>
      <c r="CU12" s="686"/>
      <c r="CV12" s="686"/>
      <c r="CW12" s="686"/>
      <c r="CX12" s="686"/>
      <c r="CY12" s="687"/>
      <c r="CZ12" s="688">
        <v>1.9</v>
      </c>
      <c r="DA12" s="688"/>
      <c r="DB12" s="688"/>
      <c r="DC12" s="688"/>
      <c r="DD12" s="694" t="s">
        <v>128</v>
      </c>
      <c r="DE12" s="686"/>
      <c r="DF12" s="686"/>
      <c r="DG12" s="686"/>
      <c r="DH12" s="686"/>
      <c r="DI12" s="686"/>
      <c r="DJ12" s="686"/>
      <c r="DK12" s="686"/>
      <c r="DL12" s="686"/>
      <c r="DM12" s="686"/>
      <c r="DN12" s="686"/>
      <c r="DO12" s="686"/>
      <c r="DP12" s="687"/>
      <c r="DQ12" s="694">
        <v>181964</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228</v>
      </c>
      <c r="S13" s="686"/>
      <c r="T13" s="686"/>
      <c r="U13" s="686"/>
      <c r="V13" s="686"/>
      <c r="W13" s="686"/>
      <c r="X13" s="686"/>
      <c r="Y13" s="687"/>
      <c r="Z13" s="688" t="s">
        <v>228</v>
      </c>
      <c r="AA13" s="688"/>
      <c r="AB13" s="688"/>
      <c r="AC13" s="688"/>
      <c r="AD13" s="689" t="s">
        <v>228</v>
      </c>
      <c r="AE13" s="689"/>
      <c r="AF13" s="689"/>
      <c r="AG13" s="689"/>
      <c r="AH13" s="689"/>
      <c r="AI13" s="689"/>
      <c r="AJ13" s="689"/>
      <c r="AK13" s="689"/>
      <c r="AL13" s="690" t="s">
        <v>128</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813296</v>
      </c>
      <c r="BH13" s="686"/>
      <c r="BI13" s="686"/>
      <c r="BJ13" s="686"/>
      <c r="BK13" s="686"/>
      <c r="BL13" s="686"/>
      <c r="BM13" s="686"/>
      <c r="BN13" s="687"/>
      <c r="BO13" s="688">
        <v>44.1</v>
      </c>
      <c r="BP13" s="688"/>
      <c r="BQ13" s="688"/>
      <c r="BR13" s="688"/>
      <c r="BS13" s="694" t="s">
        <v>228</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519278</v>
      </c>
      <c r="CS13" s="686"/>
      <c r="CT13" s="686"/>
      <c r="CU13" s="686"/>
      <c r="CV13" s="686"/>
      <c r="CW13" s="686"/>
      <c r="CX13" s="686"/>
      <c r="CY13" s="687"/>
      <c r="CZ13" s="688">
        <v>4</v>
      </c>
      <c r="DA13" s="688"/>
      <c r="DB13" s="688"/>
      <c r="DC13" s="688"/>
      <c r="DD13" s="694">
        <v>192567</v>
      </c>
      <c r="DE13" s="686"/>
      <c r="DF13" s="686"/>
      <c r="DG13" s="686"/>
      <c r="DH13" s="686"/>
      <c r="DI13" s="686"/>
      <c r="DJ13" s="686"/>
      <c r="DK13" s="686"/>
      <c r="DL13" s="686"/>
      <c r="DM13" s="686"/>
      <c r="DN13" s="686"/>
      <c r="DO13" s="686"/>
      <c r="DP13" s="687"/>
      <c r="DQ13" s="694">
        <v>323076</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228</v>
      </c>
      <c r="S14" s="686"/>
      <c r="T14" s="686"/>
      <c r="U14" s="686"/>
      <c r="V14" s="686"/>
      <c r="W14" s="686"/>
      <c r="X14" s="686"/>
      <c r="Y14" s="687"/>
      <c r="Z14" s="688" t="s">
        <v>128</v>
      </c>
      <c r="AA14" s="688"/>
      <c r="AB14" s="688"/>
      <c r="AC14" s="688"/>
      <c r="AD14" s="689" t="s">
        <v>228</v>
      </c>
      <c r="AE14" s="689"/>
      <c r="AF14" s="689"/>
      <c r="AG14" s="689"/>
      <c r="AH14" s="689"/>
      <c r="AI14" s="689"/>
      <c r="AJ14" s="689"/>
      <c r="AK14" s="689"/>
      <c r="AL14" s="690" t="s">
        <v>128</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74923</v>
      </c>
      <c r="BH14" s="686"/>
      <c r="BI14" s="686"/>
      <c r="BJ14" s="686"/>
      <c r="BK14" s="686"/>
      <c r="BL14" s="686"/>
      <c r="BM14" s="686"/>
      <c r="BN14" s="687"/>
      <c r="BO14" s="688">
        <v>4.0999999999999996</v>
      </c>
      <c r="BP14" s="688"/>
      <c r="BQ14" s="688"/>
      <c r="BR14" s="688"/>
      <c r="BS14" s="694" t="s">
        <v>252</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273386</v>
      </c>
      <c r="CS14" s="686"/>
      <c r="CT14" s="686"/>
      <c r="CU14" s="686"/>
      <c r="CV14" s="686"/>
      <c r="CW14" s="686"/>
      <c r="CX14" s="686"/>
      <c r="CY14" s="687"/>
      <c r="CZ14" s="688">
        <v>2.1</v>
      </c>
      <c r="DA14" s="688"/>
      <c r="DB14" s="688"/>
      <c r="DC14" s="688"/>
      <c r="DD14" s="694" t="s">
        <v>252</v>
      </c>
      <c r="DE14" s="686"/>
      <c r="DF14" s="686"/>
      <c r="DG14" s="686"/>
      <c r="DH14" s="686"/>
      <c r="DI14" s="686"/>
      <c r="DJ14" s="686"/>
      <c r="DK14" s="686"/>
      <c r="DL14" s="686"/>
      <c r="DM14" s="686"/>
      <c r="DN14" s="686"/>
      <c r="DO14" s="686"/>
      <c r="DP14" s="687"/>
      <c r="DQ14" s="694">
        <v>273386</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252</v>
      </c>
      <c r="AE15" s="689"/>
      <c r="AF15" s="689"/>
      <c r="AG15" s="689"/>
      <c r="AH15" s="689"/>
      <c r="AI15" s="689"/>
      <c r="AJ15" s="689"/>
      <c r="AK15" s="689"/>
      <c r="AL15" s="690" t="s">
        <v>128</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77465</v>
      </c>
      <c r="BH15" s="686"/>
      <c r="BI15" s="686"/>
      <c r="BJ15" s="686"/>
      <c r="BK15" s="686"/>
      <c r="BL15" s="686"/>
      <c r="BM15" s="686"/>
      <c r="BN15" s="687"/>
      <c r="BO15" s="688">
        <v>4.2</v>
      </c>
      <c r="BP15" s="688"/>
      <c r="BQ15" s="688"/>
      <c r="BR15" s="688"/>
      <c r="BS15" s="694" t="s">
        <v>228</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1390111</v>
      </c>
      <c r="CS15" s="686"/>
      <c r="CT15" s="686"/>
      <c r="CU15" s="686"/>
      <c r="CV15" s="686"/>
      <c r="CW15" s="686"/>
      <c r="CX15" s="686"/>
      <c r="CY15" s="687"/>
      <c r="CZ15" s="688">
        <v>10.7</v>
      </c>
      <c r="DA15" s="688"/>
      <c r="DB15" s="688"/>
      <c r="DC15" s="688"/>
      <c r="DD15" s="694">
        <v>422212</v>
      </c>
      <c r="DE15" s="686"/>
      <c r="DF15" s="686"/>
      <c r="DG15" s="686"/>
      <c r="DH15" s="686"/>
      <c r="DI15" s="686"/>
      <c r="DJ15" s="686"/>
      <c r="DK15" s="686"/>
      <c r="DL15" s="686"/>
      <c r="DM15" s="686"/>
      <c r="DN15" s="686"/>
      <c r="DO15" s="686"/>
      <c r="DP15" s="687"/>
      <c r="DQ15" s="694">
        <v>686185</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2393</v>
      </c>
      <c r="S16" s="686"/>
      <c r="T16" s="686"/>
      <c r="U16" s="686"/>
      <c r="V16" s="686"/>
      <c r="W16" s="686"/>
      <c r="X16" s="686"/>
      <c r="Y16" s="687"/>
      <c r="Z16" s="688">
        <v>0</v>
      </c>
      <c r="AA16" s="688"/>
      <c r="AB16" s="688"/>
      <c r="AC16" s="688"/>
      <c r="AD16" s="689">
        <v>2393</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t="s">
        <v>252</v>
      </c>
      <c r="CS16" s="686"/>
      <c r="CT16" s="686"/>
      <c r="CU16" s="686"/>
      <c r="CV16" s="686"/>
      <c r="CW16" s="686"/>
      <c r="CX16" s="686"/>
      <c r="CY16" s="687"/>
      <c r="CZ16" s="688" t="s">
        <v>228</v>
      </c>
      <c r="DA16" s="688"/>
      <c r="DB16" s="688"/>
      <c r="DC16" s="688"/>
      <c r="DD16" s="694" t="s">
        <v>128</v>
      </c>
      <c r="DE16" s="686"/>
      <c r="DF16" s="686"/>
      <c r="DG16" s="686"/>
      <c r="DH16" s="686"/>
      <c r="DI16" s="686"/>
      <c r="DJ16" s="686"/>
      <c r="DK16" s="686"/>
      <c r="DL16" s="686"/>
      <c r="DM16" s="686"/>
      <c r="DN16" s="686"/>
      <c r="DO16" s="686"/>
      <c r="DP16" s="687"/>
      <c r="DQ16" s="694" t="s">
        <v>252</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8052</v>
      </c>
      <c r="S17" s="686"/>
      <c r="T17" s="686"/>
      <c r="U17" s="686"/>
      <c r="V17" s="686"/>
      <c r="W17" s="686"/>
      <c r="X17" s="686"/>
      <c r="Y17" s="687"/>
      <c r="Z17" s="688">
        <v>0.1</v>
      </c>
      <c r="AA17" s="688"/>
      <c r="AB17" s="688"/>
      <c r="AC17" s="688"/>
      <c r="AD17" s="689">
        <v>8052</v>
      </c>
      <c r="AE17" s="689"/>
      <c r="AF17" s="689"/>
      <c r="AG17" s="689"/>
      <c r="AH17" s="689"/>
      <c r="AI17" s="689"/>
      <c r="AJ17" s="689"/>
      <c r="AK17" s="689"/>
      <c r="AL17" s="690">
        <v>0.2</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228</v>
      </c>
      <c r="BP17" s="688"/>
      <c r="BQ17" s="688"/>
      <c r="BR17" s="688"/>
      <c r="BS17" s="694" t="s">
        <v>228</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563571</v>
      </c>
      <c r="CS17" s="686"/>
      <c r="CT17" s="686"/>
      <c r="CU17" s="686"/>
      <c r="CV17" s="686"/>
      <c r="CW17" s="686"/>
      <c r="CX17" s="686"/>
      <c r="CY17" s="687"/>
      <c r="CZ17" s="688">
        <v>4.3</v>
      </c>
      <c r="DA17" s="688"/>
      <c r="DB17" s="688"/>
      <c r="DC17" s="688"/>
      <c r="DD17" s="694" t="s">
        <v>128</v>
      </c>
      <c r="DE17" s="686"/>
      <c r="DF17" s="686"/>
      <c r="DG17" s="686"/>
      <c r="DH17" s="686"/>
      <c r="DI17" s="686"/>
      <c r="DJ17" s="686"/>
      <c r="DK17" s="686"/>
      <c r="DL17" s="686"/>
      <c r="DM17" s="686"/>
      <c r="DN17" s="686"/>
      <c r="DO17" s="686"/>
      <c r="DP17" s="687"/>
      <c r="DQ17" s="694">
        <v>541045</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13283</v>
      </c>
      <c r="S18" s="686"/>
      <c r="T18" s="686"/>
      <c r="U18" s="686"/>
      <c r="V18" s="686"/>
      <c r="W18" s="686"/>
      <c r="X18" s="686"/>
      <c r="Y18" s="687"/>
      <c r="Z18" s="688">
        <v>0.1</v>
      </c>
      <c r="AA18" s="688"/>
      <c r="AB18" s="688"/>
      <c r="AC18" s="688"/>
      <c r="AD18" s="689">
        <v>13283</v>
      </c>
      <c r="AE18" s="689"/>
      <c r="AF18" s="689"/>
      <c r="AG18" s="689"/>
      <c r="AH18" s="689"/>
      <c r="AI18" s="689"/>
      <c r="AJ18" s="689"/>
      <c r="AK18" s="689"/>
      <c r="AL18" s="690">
        <v>0.3</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252</v>
      </c>
      <c r="BH18" s="686"/>
      <c r="BI18" s="686"/>
      <c r="BJ18" s="686"/>
      <c r="BK18" s="686"/>
      <c r="BL18" s="686"/>
      <c r="BM18" s="686"/>
      <c r="BN18" s="687"/>
      <c r="BO18" s="688" t="s">
        <v>228</v>
      </c>
      <c r="BP18" s="688"/>
      <c r="BQ18" s="688"/>
      <c r="BR18" s="688"/>
      <c r="BS18" s="694" t="s">
        <v>128</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228</v>
      </c>
      <c r="CS18" s="686"/>
      <c r="CT18" s="686"/>
      <c r="CU18" s="686"/>
      <c r="CV18" s="686"/>
      <c r="CW18" s="686"/>
      <c r="CX18" s="686"/>
      <c r="CY18" s="687"/>
      <c r="CZ18" s="688" t="s">
        <v>128</v>
      </c>
      <c r="DA18" s="688"/>
      <c r="DB18" s="688"/>
      <c r="DC18" s="688"/>
      <c r="DD18" s="694" t="s">
        <v>252</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11339</v>
      </c>
      <c r="S19" s="686"/>
      <c r="T19" s="686"/>
      <c r="U19" s="686"/>
      <c r="V19" s="686"/>
      <c r="W19" s="686"/>
      <c r="X19" s="686"/>
      <c r="Y19" s="687"/>
      <c r="Z19" s="688">
        <v>0.1</v>
      </c>
      <c r="AA19" s="688"/>
      <c r="AB19" s="688"/>
      <c r="AC19" s="688"/>
      <c r="AD19" s="689">
        <v>11339</v>
      </c>
      <c r="AE19" s="689"/>
      <c r="AF19" s="689"/>
      <c r="AG19" s="689"/>
      <c r="AH19" s="689"/>
      <c r="AI19" s="689"/>
      <c r="AJ19" s="689"/>
      <c r="AK19" s="689"/>
      <c r="AL19" s="690">
        <v>0.3</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128</v>
      </c>
      <c r="BH19" s="686"/>
      <c r="BI19" s="686"/>
      <c r="BJ19" s="686"/>
      <c r="BK19" s="686"/>
      <c r="BL19" s="686"/>
      <c r="BM19" s="686"/>
      <c r="BN19" s="687"/>
      <c r="BO19" s="688" t="s">
        <v>128</v>
      </c>
      <c r="BP19" s="688"/>
      <c r="BQ19" s="688"/>
      <c r="BR19" s="688"/>
      <c r="BS19" s="694" t="s">
        <v>128</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228</v>
      </c>
      <c r="DA19" s="688"/>
      <c r="DB19" s="688"/>
      <c r="DC19" s="688"/>
      <c r="DD19" s="694" t="s">
        <v>228</v>
      </c>
      <c r="DE19" s="686"/>
      <c r="DF19" s="686"/>
      <c r="DG19" s="686"/>
      <c r="DH19" s="686"/>
      <c r="DI19" s="686"/>
      <c r="DJ19" s="686"/>
      <c r="DK19" s="686"/>
      <c r="DL19" s="686"/>
      <c r="DM19" s="686"/>
      <c r="DN19" s="686"/>
      <c r="DO19" s="686"/>
      <c r="DP19" s="687"/>
      <c r="DQ19" s="694" t="s">
        <v>228</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1143</v>
      </c>
      <c r="S20" s="686"/>
      <c r="T20" s="686"/>
      <c r="U20" s="686"/>
      <c r="V20" s="686"/>
      <c r="W20" s="686"/>
      <c r="X20" s="686"/>
      <c r="Y20" s="687"/>
      <c r="Z20" s="688">
        <v>0</v>
      </c>
      <c r="AA20" s="688"/>
      <c r="AB20" s="688"/>
      <c r="AC20" s="688"/>
      <c r="AD20" s="689">
        <v>1143</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t="s">
        <v>228</v>
      </c>
      <c r="BH20" s="686"/>
      <c r="BI20" s="686"/>
      <c r="BJ20" s="686"/>
      <c r="BK20" s="686"/>
      <c r="BL20" s="686"/>
      <c r="BM20" s="686"/>
      <c r="BN20" s="687"/>
      <c r="BO20" s="688" t="s">
        <v>228</v>
      </c>
      <c r="BP20" s="688"/>
      <c r="BQ20" s="688"/>
      <c r="BR20" s="688"/>
      <c r="BS20" s="694" t="s">
        <v>228</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13014875</v>
      </c>
      <c r="CS20" s="686"/>
      <c r="CT20" s="686"/>
      <c r="CU20" s="686"/>
      <c r="CV20" s="686"/>
      <c r="CW20" s="686"/>
      <c r="CX20" s="686"/>
      <c r="CY20" s="687"/>
      <c r="CZ20" s="688">
        <v>100</v>
      </c>
      <c r="DA20" s="688"/>
      <c r="DB20" s="688"/>
      <c r="DC20" s="688"/>
      <c r="DD20" s="694">
        <v>3435791</v>
      </c>
      <c r="DE20" s="686"/>
      <c r="DF20" s="686"/>
      <c r="DG20" s="686"/>
      <c r="DH20" s="686"/>
      <c r="DI20" s="686"/>
      <c r="DJ20" s="686"/>
      <c r="DK20" s="686"/>
      <c r="DL20" s="686"/>
      <c r="DM20" s="686"/>
      <c r="DN20" s="686"/>
      <c r="DO20" s="686"/>
      <c r="DP20" s="687"/>
      <c r="DQ20" s="694">
        <v>5079880</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801</v>
      </c>
      <c r="S21" s="686"/>
      <c r="T21" s="686"/>
      <c r="U21" s="686"/>
      <c r="V21" s="686"/>
      <c r="W21" s="686"/>
      <c r="X21" s="686"/>
      <c r="Y21" s="687"/>
      <c r="Z21" s="688">
        <v>0</v>
      </c>
      <c r="AA21" s="688"/>
      <c r="AB21" s="688"/>
      <c r="AC21" s="688"/>
      <c r="AD21" s="689">
        <v>801</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128</v>
      </c>
      <c r="BH21" s="686"/>
      <c r="BI21" s="686"/>
      <c r="BJ21" s="686"/>
      <c r="BK21" s="686"/>
      <c r="BL21" s="686"/>
      <c r="BM21" s="686"/>
      <c r="BN21" s="687"/>
      <c r="BO21" s="688" t="s">
        <v>228</v>
      </c>
      <c r="BP21" s="688"/>
      <c r="BQ21" s="688"/>
      <c r="BR21" s="688"/>
      <c r="BS21" s="694" t="s">
        <v>252</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1970260</v>
      </c>
      <c r="S22" s="686"/>
      <c r="T22" s="686"/>
      <c r="U22" s="686"/>
      <c r="V22" s="686"/>
      <c r="W22" s="686"/>
      <c r="X22" s="686"/>
      <c r="Y22" s="687"/>
      <c r="Z22" s="688">
        <v>14.8</v>
      </c>
      <c r="AA22" s="688"/>
      <c r="AB22" s="688"/>
      <c r="AC22" s="688"/>
      <c r="AD22" s="689">
        <v>1850092</v>
      </c>
      <c r="AE22" s="689"/>
      <c r="AF22" s="689"/>
      <c r="AG22" s="689"/>
      <c r="AH22" s="689"/>
      <c r="AI22" s="689"/>
      <c r="AJ22" s="689"/>
      <c r="AK22" s="689"/>
      <c r="AL22" s="690">
        <v>44.9</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252</v>
      </c>
      <c r="BH22" s="686"/>
      <c r="BI22" s="686"/>
      <c r="BJ22" s="686"/>
      <c r="BK22" s="686"/>
      <c r="BL22" s="686"/>
      <c r="BM22" s="686"/>
      <c r="BN22" s="687"/>
      <c r="BO22" s="688" t="s">
        <v>128</v>
      </c>
      <c r="BP22" s="688"/>
      <c r="BQ22" s="688"/>
      <c r="BR22" s="688"/>
      <c r="BS22" s="694" t="s">
        <v>252</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1850092</v>
      </c>
      <c r="S23" s="686"/>
      <c r="T23" s="686"/>
      <c r="U23" s="686"/>
      <c r="V23" s="686"/>
      <c r="W23" s="686"/>
      <c r="X23" s="686"/>
      <c r="Y23" s="687"/>
      <c r="Z23" s="688">
        <v>13.9</v>
      </c>
      <c r="AA23" s="688"/>
      <c r="AB23" s="688"/>
      <c r="AC23" s="688"/>
      <c r="AD23" s="689">
        <v>1850092</v>
      </c>
      <c r="AE23" s="689"/>
      <c r="AF23" s="689"/>
      <c r="AG23" s="689"/>
      <c r="AH23" s="689"/>
      <c r="AI23" s="689"/>
      <c r="AJ23" s="689"/>
      <c r="AK23" s="689"/>
      <c r="AL23" s="690">
        <v>44.9</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228</v>
      </c>
      <c r="BH23" s="686"/>
      <c r="BI23" s="686"/>
      <c r="BJ23" s="686"/>
      <c r="BK23" s="686"/>
      <c r="BL23" s="686"/>
      <c r="BM23" s="686"/>
      <c r="BN23" s="687"/>
      <c r="BO23" s="688" t="s">
        <v>228</v>
      </c>
      <c r="BP23" s="688"/>
      <c r="BQ23" s="688"/>
      <c r="BR23" s="688"/>
      <c r="BS23" s="694" t="s">
        <v>128</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8" t="s">
        <v>288</v>
      </c>
      <c r="DM23" s="719"/>
      <c r="DN23" s="719"/>
      <c r="DO23" s="719"/>
      <c r="DP23" s="719"/>
      <c r="DQ23" s="719"/>
      <c r="DR23" s="719"/>
      <c r="DS23" s="719"/>
      <c r="DT23" s="719"/>
      <c r="DU23" s="719"/>
      <c r="DV23" s="720"/>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120168</v>
      </c>
      <c r="S24" s="686"/>
      <c r="T24" s="686"/>
      <c r="U24" s="686"/>
      <c r="V24" s="686"/>
      <c r="W24" s="686"/>
      <c r="X24" s="686"/>
      <c r="Y24" s="687"/>
      <c r="Z24" s="688">
        <v>0.9</v>
      </c>
      <c r="AA24" s="688"/>
      <c r="AB24" s="688"/>
      <c r="AC24" s="688"/>
      <c r="AD24" s="689" t="s">
        <v>228</v>
      </c>
      <c r="AE24" s="689"/>
      <c r="AF24" s="689"/>
      <c r="AG24" s="689"/>
      <c r="AH24" s="689"/>
      <c r="AI24" s="689"/>
      <c r="AJ24" s="689"/>
      <c r="AK24" s="689"/>
      <c r="AL24" s="690" t="s">
        <v>128</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252</v>
      </c>
      <c r="BH24" s="686"/>
      <c r="BI24" s="686"/>
      <c r="BJ24" s="686"/>
      <c r="BK24" s="686"/>
      <c r="BL24" s="686"/>
      <c r="BM24" s="686"/>
      <c r="BN24" s="687"/>
      <c r="BO24" s="688" t="s">
        <v>228</v>
      </c>
      <c r="BP24" s="688"/>
      <c r="BQ24" s="688"/>
      <c r="BR24" s="688"/>
      <c r="BS24" s="694" t="s">
        <v>128</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4447432</v>
      </c>
      <c r="CS24" s="675"/>
      <c r="CT24" s="675"/>
      <c r="CU24" s="675"/>
      <c r="CV24" s="675"/>
      <c r="CW24" s="675"/>
      <c r="CX24" s="675"/>
      <c r="CY24" s="676"/>
      <c r="CZ24" s="679">
        <v>34.200000000000003</v>
      </c>
      <c r="DA24" s="680"/>
      <c r="DB24" s="680"/>
      <c r="DC24" s="699"/>
      <c r="DD24" s="721">
        <v>2284524</v>
      </c>
      <c r="DE24" s="675"/>
      <c r="DF24" s="675"/>
      <c r="DG24" s="675"/>
      <c r="DH24" s="675"/>
      <c r="DI24" s="675"/>
      <c r="DJ24" s="675"/>
      <c r="DK24" s="676"/>
      <c r="DL24" s="721">
        <v>2168973</v>
      </c>
      <c r="DM24" s="675"/>
      <c r="DN24" s="675"/>
      <c r="DO24" s="675"/>
      <c r="DP24" s="675"/>
      <c r="DQ24" s="675"/>
      <c r="DR24" s="675"/>
      <c r="DS24" s="675"/>
      <c r="DT24" s="675"/>
      <c r="DU24" s="675"/>
      <c r="DV24" s="676"/>
      <c r="DW24" s="679">
        <v>50.4</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228</v>
      </c>
      <c r="AA25" s="688"/>
      <c r="AB25" s="688"/>
      <c r="AC25" s="688"/>
      <c r="AD25" s="689" t="s">
        <v>252</v>
      </c>
      <c r="AE25" s="689"/>
      <c r="AF25" s="689"/>
      <c r="AG25" s="689"/>
      <c r="AH25" s="689"/>
      <c r="AI25" s="689"/>
      <c r="AJ25" s="689"/>
      <c r="AK25" s="689"/>
      <c r="AL25" s="690" t="s">
        <v>128</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228</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1313676</v>
      </c>
      <c r="CS25" s="710"/>
      <c r="CT25" s="710"/>
      <c r="CU25" s="710"/>
      <c r="CV25" s="710"/>
      <c r="CW25" s="710"/>
      <c r="CX25" s="710"/>
      <c r="CY25" s="711"/>
      <c r="CZ25" s="690">
        <v>10.1</v>
      </c>
      <c r="DA25" s="722"/>
      <c r="DB25" s="722"/>
      <c r="DC25" s="724"/>
      <c r="DD25" s="694">
        <v>1098310</v>
      </c>
      <c r="DE25" s="710"/>
      <c r="DF25" s="710"/>
      <c r="DG25" s="710"/>
      <c r="DH25" s="710"/>
      <c r="DI25" s="710"/>
      <c r="DJ25" s="710"/>
      <c r="DK25" s="711"/>
      <c r="DL25" s="694">
        <v>994202</v>
      </c>
      <c r="DM25" s="710"/>
      <c r="DN25" s="710"/>
      <c r="DO25" s="710"/>
      <c r="DP25" s="710"/>
      <c r="DQ25" s="710"/>
      <c r="DR25" s="710"/>
      <c r="DS25" s="710"/>
      <c r="DT25" s="710"/>
      <c r="DU25" s="710"/>
      <c r="DV25" s="711"/>
      <c r="DW25" s="690">
        <v>23.1</v>
      </c>
      <c r="DX25" s="722"/>
      <c r="DY25" s="722"/>
      <c r="DZ25" s="722"/>
      <c r="EA25" s="722"/>
      <c r="EB25" s="722"/>
      <c r="EC25" s="723"/>
    </row>
    <row r="26" spans="2:133" ht="11.25" customHeight="1" x14ac:dyDescent="0.15">
      <c r="B26" s="682" t="s">
        <v>296</v>
      </c>
      <c r="C26" s="683"/>
      <c r="D26" s="683"/>
      <c r="E26" s="683"/>
      <c r="F26" s="683"/>
      <c r="G26" s="683"/>
      <c r="H26" s="683"/>
      <c r="I26" s="683"/>
      <c r="J26" s="683"/>
      <c r="K26" s="683"/>
      <c r="L26" s="683"/>
      <c r="M26" s="683"/>
      <c r="N26" s="683"/>
      <c r="O26" s="683"/>
      <c r="P26" s="683"/>
      <c r="Q26" s="684"/>
      <c r="R26" s="685">
        <v>4235703</v>
      </c>
      <c r="S26" s="686"/>
      <c r="T26" s="686"/>
      <c r="U26" s="686"/>
      <c r="V26" s="686"/>
      <c r="W26" s="686"/>
      <c r="X26" s="686"/>
      <c r="Y26" s="687"/>
      <c r="Z26" s="688">
        <v>31.8</v>
      </c>
      <c r="AA26" s="688"/>
      <c r="AB26" s="688"/>
      <c r="AC26" s="688"/>
      <c r="AD26" s="689">
        <v>4115535</v>
      </c>
      <c r="AE26" s="689"/>
      <c r="AF26" s="689"/>
      <c r="AG26" s="689"/>
      <c r="AH26" s="689"/>
      <c r="AI26" s="689"/>
      <c r="AJ26" s="689"/>
      <c r="AK26" s="689"/>
      <c r="AL26" s="690">
        <v>99.8</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252</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647288</v>
      </c>
      <c r="CS26" s="686"/>
      <c r="CT26" s="686"/>
      <c r="CU26" s="686"/>
      <c r="CV26" s="686"/>
      <c r="CW26" s="686"/>
      <c r="CX26" s="686"/>
      <c r="CY26" s="687"/>
      <c r="CZ26" s="690">
        <v>5</v>
      </c>
      <c r="DA26" s="722"/>
      <c r="DB26" s="722"/>
      <c r="DC26" s="724"/>
      <c r="DD26" s="694">
        <v>594563</v>
      </c>
      <c r="DE26" s="686"/>
      <c r="DF26" s="686"/>
      <c r="DG26" s="686"/>
      <c r="DH26" s="686"/>
      <c r="DI26" s="686"/>
      <c r="DJ26" s="686"/>
      <c r="DK26" s="687"/>
      <c r="DL26" s="694" t="s">
        <v>128</v>
      </c>
      <c r="DM26" s="686"/>
      <c r="DN26" s="686"/>
      <c r="DO26" s="686"/>
      <c r="DP26" s="686"/>
      <c r="DQ26" s="686"/>
      <c r="DR26" s="686"/>
      <c r="DS26" s="686"/>
      <c r="DT26" s="686"/>
      <c r="DU26" s="686"/>
      <c r="DV26" s="687"/>
      <c r="DW26" s="690" t="s">
        <v>228</v>
      </c>
      <c r="DX26" s="722"/>
      <c r="DY26" s="722"/>
      <c r="DZ26" s="722"/>
      <c r="EA26" s="722"/>
      <c r="EB26" s="722"/>
      <c r="EC26" s="723"/>
    </row>
    <row r="27" spans="2:133" ht="11.25" customHeight="1" x14ac:dyDescent="0.15">
      <c r="B27" s="682" t="s">
        <v>299</v>
      </c>
      <c r="C27" s="683"/>
      <c r="D27" s="683"/>
      <c r="E27" s="683"/>
      <c r="F27" s="683"/>
      <c r="G27" s="683"/>
      <c r="H27" s="683"/>
      <c r="I27" s="683"/>
      <c r="J27" s="683"/>
      <c r="K27" s="683"/>
      <c r="L27" s="683"/>
      <c r="M27" s="683"/>
      <c r="N27" s="683"/>
      <c r="O27" s="683"/>
      <c r="P27" s="683"/>
      <c r="Q27" s="684"/>
      <c r="R27" s="685">
        <v>2598</v>
      </c>
      <c r="S27" s="686"/>
      <c r="T27" s="686"/>
      <c r="U27" s="686"/>
      <c r="V27" s="686"/>
      <c r="W27" s="686"/>
      <c r="X27" s="686"/>
      <c r="Y27" s="687"/>
      <c r="Z27" s="688">
        <v>0</v>
      </c>
      <c r="AA27" s="688"/>
      <c r="AB27" s="688"/>
      <c r="AC27" s="688"/>
      <c r="AD27" s="689">
        <v>2598</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1844592</v>
      </c>
      <c r="BH27" s="686"/>
      <c r="BI27" s="686"/>
      <c r="BJ27" s="686"/>
      <c r="BK27" s="686"/>
      <c r="BL27" s="686"/>
      <c r="BM27" s="686"/>
      <c r="BN27" s="687"/>
      <c r="BO27" s="688">
        <v>100</v>
      </c>
      <c r="BP27" s="688"/>
      <c r="BQ27" s="688"/>
      <c r="BR27" s="688"/>
      <c r="BS27" s="694" t="s">
        <v>128</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2570185</v>
      </c>
      <c r="CS27" s="710"/>
      <c r="CT27" s="710"/>
      <c r="CU27" s="710"/>
      <c r="CV27" s="710"/>
      <c r="CW27" s="710"/>
      <c r="CX27" s="710"/>
      <c r="CY27" s="711"/>
      <c r="CZ27" s="690">
        <v>19.7</v>
      </c>
      <c r="DA27" s="722"/>
      <c r="DB27" s="722"/>
      <c r="DC27" s="724"/>
      <c r="DD27" s="694">
        <v>645169</v>
      </c>
      <c r="DE27" s="710"/>
      <c r="DF27" s="710"/>
      <c r="DG27" s="710"/>
      <c r="DH27" s="710"/>
      <c r="DI27" s="710"/>
      <c r="DJ27" s="710"/>
      <c r="DK27" s="711"/>
      <c r="DL27" s="694">
        <v>633726</v>
      </c>
      <c r="DM27" s="710"/>
      <c r="DN27" s="710"/>
      <c r="DO27" s="710"/>
      <c r="DP27" s="710"/>
      <c r="DQ27" s="710"/>
      <c r="DR27" s="710"/>
      <c r="DS27" s="710"/>
      <c r="DT27" s="710"/>
      <c r="DU27" s="710"/>
      <c r="DV27" s="711"/>
      <c r="DW27" s="690">
        <v>14.7</v>
      </c>
      <c r="DX27" s="722"/>
      <c r="DY27" s="722"/>
      <c r="DZ27" s="722"/>
      <c r="EA27" s="722"/>
      <c r="EB27" s="722"/>
      <c r="EC27" s="723"/>
    </row>
    <row r="28" spans="2:133" ht="11.25" customHeight="1" x14ac:dyDescent="0.15">
      <c r="B28" s="682" t="s">
        <v>302</v>
      </c>
      <c r="C28" s="683"/>
      <c r="D28" s="683"/>
      <c r="E28" s="683"/>
      <c r="F28" s="683"/>
      <c r="G28" s="683"/>
      <c r="H28" s="683"/>
      <c r="I28" s="683"/>
      <c r="J28" s="683"/>
      <c r="K28" s="683"/>
      <c r="L28" s="683"/>
      <c r="M28" s="683"/>
      <c r="N28" s="683"/>
      <c r="O28" s="683"/>
      <c r="P28" s="683"/>
      <c r="Q28" s="684"/>
      <c r="R28" s="685">
        <v>71390</v>
      </c>
      <c r="S28" s="686"/>
      <c r="T28" s="686"/>
      <c r="U28" s="686"/>
      <c r="V28" s="686"/>
      <c r="W28" s="686"/>
      <c r="X28" s="686"/>
      <c r="Y28" s="687"/>
      <c r="Z28" s="688">
        <v>0.5</v>
      </c>
      <c r="AA28" s="688"/>
      <c r="AB28" s="688"/>
      <c r="AC28" s="688"/>
      <c r="AD28" s="689" t="s">
        <v>228</v>
      </c>
      <c r="AE28" s="689"/>
      <c r="AF28" s="689"/>
      <c r="AG28" s="689"/>
      <c r="AH28" s="689"/>
      <c r="AI28" s="689"/>
      <c r="AJ28" s="689"/>
      <c r="AK28" s="689"/>
      <c r="AL28" s="690" t="s">
        <v>228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563571</v>
      </c>
      <c r="CS28" s="686"/>
      <c r="CT28" s="686"/>
      <c r="CU28" s="686"/>
      <c r="CV28" s="686"/>
      <c r="CW28" s="686"/>
      <c r="CX28" s="686"/>
      <c r="CY28" s="687"/>
      <c r="CZ28" s="690">
        <v>4.3</v>
      </c>
      <c r="DA28" s="722"/>
      <c r="DB28" s="722"/>
      <c r="DC28" s="724"/>
      <c r="DD28" s="694">
        <v>541045</v>
      </c>
      <c r="DE28" s="686"/>
      <c r="DF28" s="686"/>
      <c r="DG28" s="686"/>
      <c r="DH28" s="686"/>
      <c r="DI28" s="686"/>
      <c r="DJ28" s="686"/>
      <c r="DK28" s="687"/>
      <c r="DL28" s="694">
        <v>541045</v>
      </c>
      <c r="DM28" s="686"/>
      <c r="DN28" s="686"/>
      <c r="DO28" s="686"/>
      <c r="DP28" s="686"/>
      <c r="DQ28" s="686"/>
      <c r="DR28" s="686"/>
      <c r="DS28" s="686"/>
      <c r="DT28" s="686"/>
      <c r="DU28" s="686"/>
      <c r="DV28" s="687"/>
      <c r="DW28" s="690">
        <v>12.6</v>
      </c>
      <c r="DX28" s="722"/>
      <c r="DY28" s="722"/>
      <c r="DZ28" s="722"/>
      <c r="EA28" s="722"/>
      <c r="EB28" s="722"/>
      <c r="EC28" s="723"/>
    </row>
    <row r="29" spans="2:133" ht="11.25" customHeight="1" x14ac:dyDescent="0.15">
      <c r="B29" s="682" t="s">
        <v>304</v>
      </c>
      <c r="C29" s="683"/>
      <c r="D29" s="683"/>
      <c r="E29" s="683"/>
      <c r="F29" s="683"/>
      <c r="G29" s="683"/>
      <c r="H29" s="683"/>
      <c r="I29" s="683"/>
      <c r="J29" s="683"/>
      <c r="K29" s="683"/>
      <c r="L29" s="683"/>
      <c r="M29" s="683"/>
      <c r="N29" s="683"/>
      <c r="O29" s="683"/>
      <c r="P29" s="683"/>
      <c r="Q29" s="684"/>
      <c r="R29" s="685">
        <v>43311</v>
      </c>
      <c r="S29" s="686"/>
      <c r="T29" s="686"/>
      <c r="U29" s="686"/>
      <c r="V29" s="686"/>
      <c r="W29" s="686"/>
      <c r="X29" s="686"/>
      <c r="Y29" s="687"/>
      <c r="Z29" s="688">
        <v>0.3</v>
      </c>
      <c r="AA29" s="688"/>
      <c r="AB29" s="688"/>
      <c r="AC29" s="688"/>
      <c r="AD29" s="689" t="s">
        <v>128</v>
      </c>
      <c r="AE29" s="689"/>
      <c r="AF29" s="689"/>
      <c r="AG29" s="689"/>
      <c r="AH29" s="689"/>
      <c r="AI29" s="689"/>
      <c r="AJ29" s="689"/>
      <c r="AK29" s="689"/>
      <c r="AL29" s="690" t="s">
        <v>228</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305</v>
      </c>
      <c r="CE29" s="732"/>
      <c r="CF29" s="700" t="s">
        <v>306</v>
      </c>
      <c r="CG29" s="701"/>
      <c r="CH29" s="701"/>
      <c r="CI29" s="701"/>
      <c r="CJ29" s="701"/>
      <c r="CK29" s="701"/>
      <c r="CL29" s="701"/>
      <c r="CM29" s="701"/>
      <c r="CN29" s="701"/>
      <c r="CO29" s="701"/>
      <c r="CP29" s="701"/>
      <c r="CQ29" s="702"/>
      <c r="CR29" s="685">
        <v>563382</v>
      </c>
      <c r="CS29" s="710"/>
      <c r="CT29" s="710"/>
      <c r="CU29" s="710"/>
      <c r="CV29" s="710"/>
      <c r="CW29" s="710"/>
      <c r="CX29" s="710"/>
      <c r="CY29" s="711"/>
      <c r="CZ29" s="690">
        <v>4.3</v>
      </c>
      <c r="DA29" s="722"/>
      <c r="DB29" s="722"/>
      <c r="DC29" s="724"/>
      <c r="DD29" s="694">
        <v>540856</v>
      </c>
      <c r="DE29" s="710"/>
      <c r="DF29" s="710"/>
      <c r="DG29" s="710"/>
      <c r="DH29" s="710"/>
      <c r="DI29" s="710"/>
      <c r="DJ29" s="710"/>
      <c r="DK29" s="711"/>
      <c r="DL29" s="694">
        <v>540856</v>
      </c>
      <c r="DM29" s="710"/>
      <c r="DN29" s="710"/>
      <c r="DO29" s="710"/>
      <c r="DP29" s="710"/>
      <c r="DQ29" s="710"/>
      <c r="DR29" s="710"/>
      <c r="DS29" s="710"/>
      <c r="DT29" s="710"/>
      <c r="DU29" s="710"/>
      <c r="DV29" s="711"/>
      <c r="DW29" s="690">
        <v>12.6</v>
      </c>
      <c r="DX29" s="722"/>
      <c r="DY29" s="722"/>
      <c r="DZ29" s="722"/>
      <c r="EA29" s="722"/>
      <c r="EB29" s="722"/>
      <c r="EC29" s="723"/>
    </row>
    <row r="30" spans="2:133" ht="11.25" customHeight="1" x14ac:dyDescent="0.15">
      <c r="B30" s="682" t="s">
        <v>307</v>
      </c>
      <c r="C30" s="683"/>
      <c r="D30" s="683"/>
      <c r="E30" s="683"/>
      <c r="F30" s="683"/>
      <c r="G30" s="683"/>
      <c r="H30" s="683"/>
      <c r="I30" s="683"/>
      <c r="J30" s="683"/>
      <c r="K30" s="683"/>
      <c r="L30" s="683"/>
      <c r="M30" s="683"/>
      <c r="N30" s="683"/>
      <c r="O30" s="683"/>
      <c r="P30" s="683"/>
      <c r="Q30" s="684"/>
      <c r="R30" s="685">
        <v>12160</v>
      </c>
      <c r="S30" s="686"/>
      <c r="T30" s="686"/>
      <c r="U30" s="686"/>
      <c r="V30" s="686"/>
      <c r="W30" s="686"/>
      <c r="X30" s="686"/>
      <c r="Y30" s="687"/>
      <c r="Z30" s="688">
        <v>0.1</v>
      </c>
      <c r="AA30" s="688"/>
      <c r="AB30" s="688"/>
      <c r="AC30" s="688"/>
      <c r="AD30" s="689">
        <v>158</v>
      </c>
      <c r="AE30" s="689"/>
      <c r="AF30" s="689"/>
      <c r="AG30" s="689"/>
      <c r="AH30" s="689"/>
      <c r="AI30" s="689"/>
      <c r="AJ30" s="689"/>
      <c r="AK30" s="689"/>
      <c r="AL30" s="690">
        <v>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308</v>
      </c>
      <c r="BH30" s="729"/>
      <c r="BI30" s="729"/>
      <c r="BJ30" s="729"/>
      <c r="BK30" s="729"/>
      <c r="BL30" s="729"/>
      <c r="BM30" s="729"/>
      <c r="BN30" s="729"/>
      <c r="BO30" s="729"/>
      <c r="BP30" s="729"/>
      <c r="BQ30" s="730"/>
      <c r="BR30" s="664" t="s">
        <v>309</v>
      </c>
      <c r="BS30" s="729"/>
      <c r="BT30" s="729"/>
      <c r="BU30" s="729"/>
      <c r="BV30" s="729"/>
      <c r="BW30" s="729"/>
      <c r="BX30" s="729"/>
      <c r="BY30" s="729"/>
      <c r="BZ30" s="729"/>
      <c r="CA30" s="729"/>
      <c r="CB30" s="730"/>
      <c r="CD30" s="733"/>
      <c r="CE30" s="734"/>
      <c r="CF30" s="700" t="s">
        <v>310</v>
      </c>
      <c r="CG30" s="701"/>
      <c r="CH30" s="701"/>
      <c r="CI30" s="701"/>
      <c r="CJ30" s="701"/>
      <c r="CK30" s="701"/>
      <c r="CL30" s="701"/>
      <c r="CM30" s="701"/>
      <c r="CN30" s="701"/>
      <c r="CO30" s="701"/>
      <c r="CP30" s="701"/>
      <c r="CQ30" s="702"/>
      <c r="CR30" s="685">
        <v>520985</v>
      </c>
      <c r="CS30" s="686"/>
      <c r="CT30" s="686"/>
      <c r="CU30" s="686"/>
      <c r="CV30" s="686"/>
      <c r="CW30" s="686"/>
      <c r="CX30" s="686"/>
      <c r="CY30" s="687"/>
      <c r="CZ30" s="690">
        <v>4</v>
      </c>
      <c r="DA30" s="722"/>
      <c r="DB30" s="722"/>
      <c r="DC30" s="724"/>
      <c r="DD30" s="694">
        <v>498459</v>
      </c>
      <c r="DE30" s="686"/>
      <c r="DF30" s="686"/>
      <c r="DG30" s="686"/>
      <c r="DH30" s="686"/>
      <c r="DI30" s="686"/>
      <c r="DJ30" s="686"/>
      <c r="DK30" s="687"/>
      <c r="DL30" s="694">
        <v>498459</v>
      </c>
      <c r="DM30" s="686"/>
      <c r="DN30" s="686"/>
      <c r="DO30" s="686"/>
      <c r="DP30" s="686"/>
      <c r="DQ30" s="686"/>
      <c r="DR30" s="686"/>
      <c r="DS30" s="686"/>
      <c r="DT30" s="686"/>
      <c r="DU30" s="686"/>
      <c r="DV30" s="687"/>
      <c r="DW30" s="690">
        <v>11.6</v>
      </c>
      <c r="DX30" s="722"/>
      <c r="DY30" s="722"/>
      <c r="DZ30" s="722"/>
      <c r="EA30" s="722"/>
      <c r="EB30" s="722"/>
      <c r="EC30" s="723"/>
    </row>
    <row r="31" spans="2:133" ht="11.25" customHeight="1" x14ac:dyDescent="0.15">
      <c r="B31" s="682" t="s">
        <v>311</v>
      </c>
      <c r="C31" s="683"/>
      <c r="D31" s="683"/>
      <c r="E31" s="683"/>
      <c r="F31" s="683"/>
      <c r="G31" s="683"/>
      <c r="H31" s="683"/>
      <c r="I31" s="683"/>
      <c r="J31" s="683"/>
      <c r="K31" s="683"/>
      <c r="L31" s="683"/>
      <c r="M31" s="683"/>
      <c r="N31" s="683"/>
      <c r="O31" s="683"/>
      <c r="P31" s="683"/>
      <c r="Q31" s="684"/>
      <c r="R31" s="685">
        <v>4235798</v>
      </c>
      <c r="S31" s="686"/>
      <c r="T31" s="686"/>
      <c r="U31" s="686"/>
      <c r="V31" s="686"/>
      <c r="W31" s="686"/>
      <c r="X31" s="686"/>
      <c r="Y31" s="687"/>
      <c r="Z31" s="688">
        <v>31.8</v>
      </c>
      <c r="AA31" s="688"/>
      <c r="AB31" s="688"/>
      <c r="AC31" s="688"/>
      <c r="AD31" s="689" t="s">
        <v>228</v>
      </c>
      <c r="AE31" s="689"/>
      <c r="AF31" s="689"/>
      <c r="AG31" s="689"/>
      <c r="AH31" s="689"/>
      <c r="AI31" s="689"/>
      <c r="AJ31" s="689"/>
      <c r="AK31" s="689"/>
      <c r="AL31" s="690" t="s">
        <v>228</v>
      </c>
      <c r="AM31" s="691"/>
      <c r="AN31" s="691"/>
      <c r="AO31" s="692"/>
      <c r="AP31" s="742" t="s">
        <v>312</v>
      </c>
      <c r="AQ31" s="743"/>
      <c r="AR31" s="743"/>
      <c r="AS31" s="743"/>
      <c r="AT31" s="748" t="s">
        <v>313</v>
      </c>
      <c r="AU31" s="231"/>
      <c r="AV31" s="231"/>
      <c r="AW31" s="231"/>
      <c r="AX31" s="671" t="s">
        <v>186</v>
      </c>
      <c r="AY31" s="672"/>
      <c r="AZ31" s="672"/>
      <c r="BA31" s="672"/>
      <c r="BB31" s="672"/>
      <c r="BC31" s="672"/>
      <c r="BD31" s="672"/>
      <c r="BE31" s="672"/>
      <c r="BF31" s="673"/>
      <c r="BG31" s="741">
        <v>98.9</v>
      </c>
      <c r="BH31" s="737"/>
      <c r="BI31" s="737"/>
      <c r="BJ31" s="737"/>
      <c r="BK31" s="737"/>
      <c r="BL31" s="737"/>
      <c r="BM31" s="680">
        <v>98.2</v>
      </c>
      <c r="BN31" s="737"/>
      <c r="BO31" s="737"/>
      <c r="BP31" s="737"/>
      <c r="BQ31" s="738"/>
      <c r="BR31" s="741">
        <v>99.5</v>
      </c>
      <c r="BS31" s="737"/>
      <c r="BT31" s="737"/>
      <c r="BU31" s="737"/>
      <c r="BV31" s="737"/>
      <c r="BW31" s="737"/>
      <c r="BX31" s="680">
        <v>98.8</v>
      </c>
      <c r="BY31" s="737"/>
      <c r="BZ31" s="737"/>
      <c r="CA31" s="737"/>
      <c r="CB31" s="738"/>
      <c r="CD31" s="733"/>
      <c r="CE31" s="734"/>
      <c r="CF31" s="700" t="s">
        <v>314</v>
      </c>
      <c r="CG31" s="701"/>
      <c r="CH31" s="701"/>
      <c r="CI31" s="701"/>
      <c r="CJ31" s="701"/>
      <c r="CK31" s="701"/>
      <c r="CL31" s="701"/>
      <c r="CM31" s="701"/>
      <c r="CN31" s="701"/>
      <c r="CO31" s="701"/>
      <c r="CP31" s="701"/>
      <c r="CQ31" s="702"/>
      <c r="CR31" s="685">
        <v>42397</v>
      </c>
      <c r="CS31" s="710"/>
      <c r="CT31" s="710"/>
      <c r="CU31" s="710"/>
      <c r="CV31" s="710"/>
      <c r="CW31" s="710"/>
      <c r="CX31" s="710"/>
      <c r="CY31" s="711"/>
      <c r="CZ31" s="690">
        <v>0.3</v>
      </c>
      <c r="DA31" s="722"/>
      <c r="DB31" s="722"/>
      <c r="DC31" s="724"/>
      <c r="DD31" s="694">
        <v>42397</v>
      </c>
      <c r="DE31" s="710"/>
      <c r="DF31" s="710"/>
      <c r="DG31" s="710"/>
      <c r="DH31" s="710"/>
      <c r="DI31" s="710"/>
      <c r="DJ31" s="710"/>
      <c r="DK31" s="711"/>
      <c r="DL31" s="694">
        <v>42397</v>
      </c>
      <c r="DM31" s="710"/>
      <c r="DN31" s="710"/>
      <c r="DO31" s="710"/>
      <c r="DP31" s="710"/>
      <c r="DQ31" s="710"/>
      <c r="DR31" s="710"/>
      <c r="DS31" s="710"/>
      <c r="DT31" s="710"/>
      <c r="DU31" s="710"/>
      <c r="DV31" s="711"/>
      <c r="DW31" s="690">
        <v>1</v>
      </c>
      <c r="DX31" s="722"/>
      <c r="DY31" s="722"/>
      <c r="DZ31" s="722"/>
      <c r="EA31" s="722"/>
      <c r="EB31" s="722"/>
      <c r="EC31" s="723"/>
    </row>
    <row r="32" spans="2:133" ht="11.25" customHeight="1" x14ac:dyDescent="0.15">
      <c r="B32" s="752" t="s">
        <v>315</v>
      </c>
      <c r="C32" s="753"/>
      <c r="D32" s="753"/>
      <c r="E32" s="753"/>
      <c r="F32" s="753"/>
      <c r="G32" s="753"/>
      <c r="H32" s="753"/>
      <c r="I32" s="753"/>
      <c r="J32" s="753"/>
      <c r="K32" s="753"/>
      <c r="L32" s="753"/>
      <c r="M32" s="753"/>
      <c r="N32" s="753"/>
      <c r="O32" s="753"/>
      <c r="P32" s="753"/>
      <c r="Q32" s="754"/>
      <c r="R32" s="685" t="s">
        <v>228</v>
      </c>
      <c r="S32" s="686"/>
      <c r="T32" s="686"/>
      <c r="U32" s="686"/>
      <c r="V32" s="686"/>
      <c r="W32" s="686"/>
      <c r="X32" s="686"/>
      <c r="Y32" s="687"/>
      <c r="Z32" s="688" t="s">
        <v>128</v>
      </c>
      <c r="AA32" s="688"/>
      <c r="AB32" s="688"/>
      <c r="AC32" s="688"/>
      <c r="AD32" s="689" t="s">
        <v>228</v>
      </c>
      <c r="AE32" s="689"/>
      <c r="AF32" s="689"/>
      <c r="AG32" s="689"/>
      <c r="AH32" s="689"/>
      <c r="AI32" s="689"/>
      <c r="AJ32" s="689"/>
      <c r="AK32" s="689"/>
      <c r="AL32" s="690" t="s">
        <v>252</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1">
        <v>98.5</v>
      </c>
      <c r="BH32" s="710"/>
      <c r="BI32" s="710"/>
      <c r="BJ32" s="710"/>
      <c r="BK32" s="710"/>
      <c r="BL32" s="710"/>
      <c r="BM32" s="691">
        <v>98</v>
      </c>
      <c r="BN32" s="739"/>
      <c r="BO32" s="739"/>
      <c r="BP32" s="739"/>
      <c r="BQ32" s="740"/>
      <c r="BR32" s="751">
        <v>99.6</v>
      </c>
      <c r="BS32" s="710"/>
      <c r="BT32" s="710"/>
      <c r="BU32" s="710"/>
      <c r="BV32" s="710"/>
      <c r="BW32" s="710"/>
      <c r="BX32" s="691">
        <v>99.1</v>
      </c>
      <c r="BY32" s="739"/>
      <c r="BZ32" s="739"/>
      <c r="CA32" s="739"/>
      <c r="CB32" s="740"/>
      <c r="CD32" s="735"/>
      <c r="CE32" s="736"/>
      <c r="CF32" s="700" t="s">
        <v>318</v>
      </c>
      <c r="CG32" s="701"/>
      <c r="CH32" s="701"/>
      <c r="CI32" s="701"/>
      <c r="CJ32" s="701"/>
      <c r="CK32" s="701"/>
      <c r="CL32" s="701"/>
      <c r="CM32" s="701"/>
      <c r="CN32" s="701"/>
      <c r="CO32" s="701"/>
      <c r="CP32" s="701"/>
      <c r="CQ32" s="702"/>
      <c r="CR32" s="685">
        <v>189</v>
      </c>
      <c r="CS32" s="686"/>
      <c r="CT32" s="686"/>
      <c r="CU32" s="686"/>
      <c r="CV32" s="686"/>
      <c r="CW32" s="686"/>
      <c r="CX32" s="686"/>
      <c r="CY32" s="687"/>
      <c r="CZ32" s="690">
        <v>0</v>
      </c>
      <c r="DA32" s="722"/>
      <c r="DB32" s="722"/>
      <c r="DC32" s="724"/>
      <c r="DD32" s="694">
        <v>189</v>
      </c>
      <c r="DE32" s="686"/>
      <c r="DF32" s="686"/>
      <c r="DG32" s="686"/>
      <c r="DH32" s="686"/>
      <c r="DI32" s="686"/>
      <c r="DJ32" s="686"/>
      <c r="DK32" s="687"/>
      <c r="DL32" s="694">
        <v>189</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319</v>
      </c>
      <c r="C33" s="683"/>
      <c r="D33" s="683"/>
      <c r="E33" s="683"/>
      <c r="F33" s="683"/>
      <c r="G33" s="683"/>
      <c r="H33" s="683"/>
      <c r="I33" s="683"/>
      <c r="J33" s="683"/>
      <c r="K33" s="683"/>
      <c r="L33" s="683"/>
      <c r="M33" s="683"/>
      <c r="N33" s="683"/>
      <c r="O33" s="683"/>
      <c r="P33" s="683"/>
      <c r="Q33" s="684"/>
      <c r="R33" s="685">
        <v>1298743</v>
      </c>
      <c r="S33" s="686"/>
      <c r="T33" s="686"/>
      <c r="U33" s="686"/>
      <c r="V33" s="686"/>
      <c r="W33" s="686"/>
      <c r="X33" s="686"/>
      <c r="Y33" s="687"/>
      <c r="Z33" s="688">
        <v>9.8000000000000007</v>
      </c>
      <c r="AA33" s="688"/>
      <c r="AB33" s="688"/>
      <c r="AC33" s="688"/>
      <c r="AD33" s="689" t="s">
        <v>228</v>
      </c>
      <c r="AE33" s="689"/>
      <c r="AF33" s="689"/>
      <c r="AG33" s="689"/>
      <c r="AH33" s="689"/>
      <c r="AI33" s="689"/>
      <c r="AJ33" s="689"/>
      <c r="AK33" s="689"/>
      <c r="AL33" s="690" t="s">
        <v>252</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99.1</v>
      </c>
      <c r="BH33" s="756"/>
      <c r="BI33" s="756"/>
      <c r="BJ33" s="756"/>
      <c r="BK33" s="756"/>
      <c r="BL33" s="756"/>
      <c r="BM33" s="757">
        <v>98.3</v>
      </c>
      <c r="BN33" s="756"/>
      <c r="BO33" s="756"/>
      <c r="BP33" s="756"/>
      <c r="BQ33" s="758"/>
      <c r="BR33" s="755">
        <v>99.3</v>
      </c>
      <c r="BS33" s="756"/>
      <c r="BT33" s="756"/>
      <c r="BU33" s="756"/>
      <c r="BV33" s="756"/>
      <c r="BW33" s="756"/>
      <c r="BX33" s="757">
        <v>98.3</v>
      </c>
      <c r="BY33" s="756"/>
      <c r="BZ33" s="756"/>
      <c r="CA33" s="756"/>
      <c r="CB33" s="758"/>
      <c r="CD33" s="700" t="s">
        <v>321</v>
      </c>
      <c r="CE33" s="701"/>
      <c r="CF33" s="701"/>
      <c r="CG33" s="701"/>
      <c r="CH33" s="701"/>
      <c r="CI33" s="701"/>
      <c r="CJ33" s="701"/>
      <c r="CK33" s="701"/>
      <c r="CL33" s="701"/>
      <c r="CM33" s="701"/>
      <c r="CN33" s="701"/>
      <c r="CO33" s="701"/>
      <c r="CP33" s="701"/>
      <c r="CQ33" s="702"/>
      <c r="CR33" s="685">
        <v>5131652</v>
      </c>
      <c r="CS33" s="710"/>
      <c r="CT33" s="710"/>
      <c r="CU33" s="710"/>
      <c r="CV33" s="710"/>
      <c r="CW33" s="710"/>
      <c r="CX33" s="710"/>
      <c r="CY33" s="711"/>
      <c r="CZ33" s="690">
        <v>39.4</v>
      </c>
      <c r="DA33" s="722"/>
      <c r="DB33" s="722"/>
      <c r="DC33" s="724"/>
      <c r="DD33" s="694">
        <v>2378638</v>
      </c>
      <c r="DE33" s="710"/>
      <c r="DF33" s="710"/>
      <c r="DG33" s="710"/>
      <c r="DH33" s="710"/>
      <c r="DI33" s="710"/>
      <c r="DJ33" s="710"/>
      <c r="DK33" s="711"/>
      <c r="DL33" s="694">
        <v>1723340</v>
      </c>
      <c r="DM33" s="710"/>
      <c r="DN33" s="710"/>
      <c r="DO33" s="710"/>
      <c r="DP33" s="710"/>
      <c r="DQ33" s="710"/>
      <c r="DR33" s="710"/>
      <c r="DS33" s="710"/>
      <c r="DT33" s="710"/>
      <c r="DU33" s="710"/>
      <c r="DV33" s="711"/>
      <c r="DW33" s="690">
        <v>40</v>
      </c>
      <c r="DX33" s="722"/>
      <c r="DY33" s="722"/>
      <c r="DZ33" s="722"/>
      <c r="EA33" s="722"/>
      <c r="EB33" s="722"/>
      <c r="EC33" s="723"/>
    </row>
    <row r="34" spans="2:133" ht="11.25" customHeight="1" x14ac:dyDescent="0.15">
      <c r="B34" s="682" t="s">
        <v>322</v>
      </c>
      <c r="C34" s="683"/>
      <c r="D34" s="683"/>
      <c r="E34" s="683"/>
      <c r="F34" s="683"/>
      <c r="G34" s="683"/>
      <c r="H34" s="683"/>
      <c r="I34" s="683"/>
      <c r="J34" s="683"/>
      <c r="K34" s="683"/>
      <c r="L34" s="683"/>
      <c r="M34" s="683"/>
      <c r="N34" s="683"/>
      <c r="O34" s="683"/>
      <c r="P34" s="683"/>
      <c r="Q34" s="684"/>
      <c r="R34" s="685">
        <v>46650</v>
      </c>
      <c r="S34" s="686"/>
      <c r="T34" s="686"/>
      <c r="U34" s="686"/>
      <c r="V34" s="686"/>
      <c r="W34" s="686"/>
      <c r="X34" s="686"/>
      <c r="Y34" s="687"/>
      <c r="Z34" s="688">
        <v>0.4</v>
      </c>
      <c r="AA34" s="688"/>
      <c r="AB34" s="688"/>
      <c r="AC34" s="688"/>
      <c r="AD34" s="689">
        <v>3720</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1282298</v>
      </c>
      <c r="CS34" s="686"/>
      <c r="CT34" s="686"/>
      <c r="CU34" s="686"/>
      <c r="CV34" s="686"/>
      <c r="CW34" s="686"/>
      <c r="CX34" s="686"/>
      <c r="CY34" s="687"/>
      <c r="CZ34" s="690">
        <v>9.9</v>
      </c>
      <c r="DA34" s="722"/>
      <c r="DB34" s="722"/>
      <c r="DC34" s="724"/>
      <c r="DD34" s="694">
        <v>828671</v>
      </c>
      <c r="DE34" s="686"/>
      <c r="DF34" s="686"/>
      <c r="DG34" s="686"/>
      <c r="DH34" s="686"/>
      <c r="DI34" s="686"/>
      <c r="DJ34" s="686"/>
      <c r="DK34" s="687"/>
      <c r="DL34" s="694">
        <v>519827</v>
      </c>
      <c r="DM34" s="686"/>
      <c r="DN34" s="686"/>
      <c r="DO34" s="686"/>
      <c r="DP34" s="686"/>
      <c r="DQ34" s="686"/>
      <c r="DR34" s="686"/>
      <c r="DS34" s="686"/>
      <c r="DT34" s="686"/>
      <c r="DU34" s="686"/>
      <c r="DV34" s="687"/>
      <c r="DW34" s="690">
        <v>12.1</v>
      </c>
      <c r="DX34" s="722"/>
      <c r="DY34" s="722"/>
      <c r="DZ34" s="722"/>
      <c r="EA34" s="722"/>
      <c r="EB34" s="722"/>
      <c r="EC34" s="723"/>
    </row>
    <row r="35" spans="2:133" ht="11.25" customHeight="1" x14ac:dyDescent="0.15">
      <c r="B35" s="682" t="s">
        <v>324</v>
      </c>
      <c r="C35" s="683"/>
      <c r="D35" s="683"/>
      <c r="E35" s="683"/>
      <c r="F35" s="683"/>
      <c r="G35" s="683"/>
      <c r="H35" s="683"/>
      <c r="I35" s="683"/>
      <c r="J35" s="683"/>
      <c r="K35" s="683"/>
      <c r="L35" s="683"/>
      <c r="M35" s="683"/>
      <c r="N35" s="683"/>
      <c r="O35" s="683"/>
      <c r="P35" s="683"/>
      <c r="Q35" s="684"/>
      <c r="R35" s="685">
        <v>15253</v>
      </c>
      <c r="S35" s="686"/>
      <c r="T35" s="686"/>
      <c r="U35" s="686"/>
      <c r="V35" s="686"/>
      <c r="W35" s="686"/>
      <c r="X35" s="686"/>
      <c r="Y35" s="687"/>
      <c r="Z35" s="688">
        <v>0.1</v>
      </c>
      <c r="AA35" s="688"/>
      <c r="AB35" s="688"/>
      <c r="AC35" s="688"/>
      <c r="AD35" s="689" t="s">
        <v>228</v>
      </c>
      <c r="AE35" s="689"/>
      <c r="AF35" s="689"/>
      <c r="AG35" s="689"/>
      <c r="AH35" s="689"/>
      <c r="AI35" s="689"/>
      <c r="AJ35" s="689"/>
      <c r="AK35" s="689"/>
      <c r="AL35" s="690" t="s">
        <v>128</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39343</v>
      </c>
      <c r="CS35" s="710"/>
      <c r="CT35" s="710"/>
      <c r="CU35" s="710"/>
      <c r="CV35" s="710"/>
      <c r="CW35" s="710"/>
      <c r="CX35" s="710"/>
      <c r="CY35" s="711"/>
      <c r="CZ35" s="690">
        <v>0.3</v>
      </c>
      <c r="DA35" s="722"/>
      <c r="DB35" s="722"/>
      <c r="DC35" s="724"/>
      <c r="DD35" s="694">
        <v>33050</v>
      </c>
      <c r="DE35" s="710"/>
      <c r="DF35" s="710"/>
      <c r="DG35" s="710"/>
      <c r="DH35" s="710"/>
      <c r="DI35" s="710"/>
      <c r="DJ35" s="710"/>
      <c r="DK35" s="711"/>
      <c r="DL35" s="694">
        <v>9508</v>
      </c>
      <c r="DM35" s="710"/>
      <c r="DN35" s="710"/>
      <c r="DO35" s="710"/>
      <c r="DP35" s="710"/>
      <c r="DQ35" s="710"/>
      <c r="DR35" s="710"/>
      <c r="DS35" s="710"/>
      <c r="DT35" s="710"/>
      <c r="DU35" s="710"/>
      <c r="DV35" s="711"/>
      <c r="DW35" s="690">
        <v>0.2</v>
      </c>
      <c r="DX35" s="722"/>
      <c r="DY35" s="722"/>
      <c r="DZ35" s="722"/>
      <c r="EA35" s="722"/>
      <c r="EB35" s="722"/>
      <c r="EC35" s="723"/>
    </row>
    <row r="36" spans="2:133" ht="11.25" customHeight="1" x14ac:dyDescent="0.15">
      <c r="B36" s="682" t="s">
        <v>328</v>
      </c>
      <c r="C36" s="683"/>
      <c r="D36" s="683"/>
      <c r="E36" s="683"/>
      <c r="F36" s="683"/>
      <c r="G36" s="683"/>
      <c r="H36" s="683"/>
      <c r="I36" s="683"/>
      <c r="J36" s="683"/>
      <c r="K36" s="683"/>
      <c r="L36" s="683"/>
      <c r="M36" s="683"/>
      <c r="N36" s="683"/>
      <c r="O36" s="683"/>
      <c r="P36" s="683"/>
      <c r="Q36" s="684"/>
      <c r="R36" s="685">
        <v>456292</v>
      </c>
      <c r="S36" s="686"/>
      <c r="T36" s="686"/>
      <c r="U36" s="686"/>
      <c r="V36" s="686"/>
      <c r="W36" s="686"/>
      <c r="X36" s="686"/>
      <c r="Y36" s="687"/>
      <c r="Z36" s="688">
        <v>3.4</v>
      </c>
      <c r="AA36" s="688"/>
      <c r="AB36" s="688"/>
      <c r="AC36" s="688"/>
      <c r="AD36" s="689" t="s">
        <v>128</v>
      </c>
      <c r="AE36" s="689"/>
      <c r="AF36" s="689"/>
      <c r="AG36" s="689"/>
      <c r="AH36" s="689"/>
      <c r="AI36" s="689"/>
      <c r="AJ36" s="689"/>
      <c r="AK36" s="689"/>
      <c r="AL36" s="690" t="s">
        <v>228</v>
      </c>
      <c r="AM36" s="691"/>
      <c r="AN36" s="691"/>
      <c r="AO36" s="692"/>
      <c r="AP36" s="235"/>
      <c r="AQ36" s="759" t="s">
        <v>329</v>
      </c>
      <c r="AR36" s="760"/>
      <c r="AS36" s="760"/>
      <c r="AT36" s="760"/>
      <c r="AU36" s="760"/>
      <c r="AV36" s="760"/>
      <c r="AW36" s="760"/>
      <c r="AX36" s="760"/>
      <c r="AY36" s="761"/>
      <c r="AZ36" s="674">
        <v>809033</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-1408</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2966757</v>
      </c>
      <c r="CS36" s="686"/>
      <c r="CT36" s="686"/>
      <c r="CU36" s="686"/>
      <c r="CV36" s="686"/>
      <c r="CW36" s="686"/>
      <c r="CX36" s="686"/>
      <c r="CY36" s="687"/>
      <c r="CZ36" s="690">
        <v>22.8</v>
      </c>
      <c r="DA36" s="722"/>
      <c r="DB36" s="722"/>
      <c r="DC36" s="724"/>
      <c r="DD36" s="694">
        <v>792357</v>
      </c>
      <c r="DE36" s="686"/>
      <c r="DF36" s="686"/>
      <c r="DG36" s="686"/>
      <c r="DH36" s="686"/>
      <c r="DI36" s="686"/>
      <c r="DJ36" s="686"/>
      <c r="DK36" s="687"/>
      <c r="DL36" s="694">
        <v>626904</v>
      </c>
      <c r="DM36" s="686"/>
      <c r="DN36" s="686"/>
      <c r="DO36" s="686"/>
      <c r="DP36" s="686"/>
      <c r="DQ36" s="686"/>
      <c r="DR36" s="686"/>
      <c r="DS36" s="686"/>
      <c r="DT36" s="686"/>
      <c r="DU36" s="686"/>
      <c r="DV36" s="687"/>
      <c r="DW36" s="690">
        <v>14.6</v>
      </c>
      <c r="DX36" s="722"/>
      <c r="DY36" s="722"/>
      <c r="DZ36" s="722"/>
      <c r="EA36" s="722"/>
      <c r="EB36" s="722"/>
      <c r="EC36" s="723"/>
    </row>
    <row r="37" spans="2:133" ht="11.25" customHeight="1" x14ac:dyDescent="0.15">
      <c r="B37" s="682" t="s">
        <v>332</v>
      </c>
      <c r="C37" s="683"/>
      <c r="D37" s="683"/>
      <c r="E37" s="683"/>
      <c r="F37" s="683"/>
      <c r="G37" s="683"/>
      <c r="H37" s="683"/>
      <c r="I37" s="683"/>
      <c r="J37" s="683"/>
      <c r="K37" s="683"/>
      <c r="L37" s="683"/>
      <c r="M37" s="683"/>
      <c r="N37" s="683"/>
      <c r="O37" s="683"/>
      <c r="P37" s="683"/>
      <c r="Q37" s="684"/>
      <c r="R37" s="685">
        <v>26997</v>
      </c>
      <c r="S37" s="686"/>
      <c r="T37" s="686"/>
      <c r="U37" s="686"/>
      <c r="V37" s="686"/>
      <c r="W37" s="686"/>
      <c r="X37" s="686"/>
      <c r="Y37" s="687"/>
      <c r="Z37" s="688">
        <v>0.2</v>
      </c>
      <c r="AA37" s="688"/>
      <c r="AB37" s="688"/>
      <c r="AC37" s="688"/>
      <c r="AD37" s="689" t="s">
        <v>228</v>
      </c>
      <c r="AE37" s="689"/>
      <c r="AF37" s="689"/>
      <c r="AG37" s="689"/>
      <c r="AH37" s="689"/>
      <c r="AI37" s="689"/>
      <c r="AJ37" s="689"/>
      <c r="AK37" s="689"/>
      <c r="AL37" s="690" t="s">
        <v>128</v>
      </c>
      <c r="AM37" s="691"/>
      <c r="AN37" s="691"/>
      <c r="AO37" s="692"/>
      <c r="AQ37" s="763" t="s">
        <v>333</v>
      </c>
      <c r="AR37" s="764"/>
      <c r="AS37" s="764"/>
      <c r="AT37" s="764"/>
      <c r="AU37" s="764"/>
      <c r="AV37" s="764"/>
      <c r="AW37" s="764"/>
      <c r="AX37" s="764"/>
      <c r="AY37" s="765"/>
      <c r="AZ37" s="685">
        <v>216484</v>
      </c>
      <c r="BA37" s="686"/>
      <c r="BB37" s="686"/>
      <c r="BC37" s="686"/>
      <c r="BD37" s="710"/>
      <c r="BE37" s="710"/>
      <c r="BF37" s="740"/>
      <c r="BG37" s="700" t="s">
        <v>334</v>
      </c>
      <c r="BH37" s="701"/>
      <c r="BI37" s="701"/>
      <c r="BJ37" s="701"/>
      <c r="BK37" s="701"/>
      <c r="BL37" s="701"/>
      <c r="BM37" s="701"/>
      <c r="BN37" s="701"/>
      <c r="BO37" s="701"/>
      <c r="BP37" s="701"/>
      <c r="BQ37" s="701"/>
      <c r="BR37" s="701"/>
      <c r="BS37" s="701"/>
      <c r="BT37" s="701"/>
      <c r="BU37" s="702"/>
      <c r="BV37" s="685">
        <v>-29408</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523422</v>
      </c>
      <c r="CS37" s="710"/>
      <c r="CT37" s="710"/>
      <c r="CU37" s="710"/>
      <c r="CV37" s="710"/>
      <c r="CW37" s="710"/>
      <c r="CX37" s="710"/>
      <c r="CY37" s="711"/>
      <c r="CZ37" s="690">
        <v>4</v>
      </c>
      <c r="DA37" s="722"/>
      <c r="DB37" s="722"/>
      <c r="DC37" s="724"/>
      <c r="DD37" s="694">
        <v>523422</v>
      </c>
      <c r="DE37" s="710"/>
      <c r="DF37" s="710"/>
      <c r="DG37" s="710"/>
      <c r="DH37" s="710"/>
      <c r="DI37" s="710"/>
      <c r="DJ37" s="710"/>
      <c r="DK37" s="711"/>
      <c r="DL37" s="694">
        <v>510657</v>
      </c>
      <c r="DM37" s="710"/>
      <c r="DN37" s="710"/>
      <c r="DO37" s="710"/>
      <c r="DP37" s="710"/>
      <c r="DQ37" s="710"/>
      <c r="DR37" s="710"/>
      <c r="DS37" s="710"/>
      <c r="DT37" s="710"/>
      <c r="DU37" s="710"/>
      <c r="DV37" s="711"/>
      <c r="DW37" s="690">
        <v>11.9</v>
      </c>
      <c r="DX37" s="722"/>
      <c r="DY37" s="722"/>
      <c r="DZ37" s="722"/>
      <c r="EA37" s="722"/>
      <c r="EB37" s="722"/>
      <c r="EC37" s="723"/>
    </row>
    <row r="38" spans="2:133" ht="11.25" customHeight="1" x14ac:dyDescent="0.15">
      <c r="B38" s="682" t="s">
        <v>336</v>
      </c>
      <c r="C38" s="683"/>
      <c r="D38" s="683"/>
      <c r="E38" s="683"/>
      <c r="F38" s="683"/>
      <c r="G38" s="683"/>
      <c r="H38" s="683"/>
      <c r="I38" s="683"/>
      <c r="J38" s="683"/>
      <c r="K38" s="683"/>
      <c r="L38" s="683"/>
      <c r="M38" s="683"/>
      <c r="N38" s="683"/>
      <c r="O38" s="683"/>
      <c r="P38" s="683"/>
      <c r="Q38" s="684"/>
      <c r="R38" s="685">
        <v>296381</v>
      </c>
      <c r="S38" s="686"/>
      <c r="T38" s="686"/>
      <c r="U38" s="686"/>
      <c r="V38" s="686"/>
      <c r="W38" s="686"/>
      <c r="X38" s="686"/>
      <c r="Y38" s="687"/>
      <c r="Z38" s="688">
        <v>2.2000000000000002</v>
      </c>
      <c r="AA38" s="688"/>
      <c r="AB38" s="688"/>
      <c r="AC38" s="688"/>
      <c r="AD38" s="689">
        <v>1587</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12934</v>
      </c>
      <c r="BA38" s="686"/>
      <c r="BB38" s="686"/>
      <c r="BC38" s="686"/>
      <c r="BD38" s="710"/>
      <c r="BE38" s="710"/>
      <c r="BF38" s="740"/>
      <c r="BG38" s="700" t="s">
        <v>338</v>
      </c>
      <c r="BH38" s="701"/>
      <c r="BI38" s="701"/>
      <c r="BJ38" s="701"/>
      <c r="BK38" s="701"/>
      <c r="BL38" s="701"/>
      <c r="BM38" s="701"/>
      <c r="BN38" s="701"/>
      <c r="BO38" s="701"/>
      <c r="BP38" s="701"/>
      <c r="BQ38" s="701"/>
      <c r="BR38" s="701"/>
      <c r="BS38" s="701"/>
      <c r="BT38" s="701"/>
      <c r="BU38" s="702"/>
      <c r="BV38" s="685">
        <v>2797</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796099</v>
      </c>
      <c r="CS38" s="686"/>
      <c r="CT38" s="686"/>
      <c r="CU38" s="686"/>
      <c r="CV38" s="686"/>
      <c r="CW38" s="686"/>
      <c r="CX38" s="686"/>
      <c r="CY38" s="687"/>
      <c r="CZ38" s="690">
        <v>6.1</v>
      </c>
      <c r="DA38" s="722"/>
      <c r="DB38" s="722"/>
      <c r="DC38" s="724"/>
      <c r="DD38" s="694">
        <v>690623</v>
      </c>
      <c r="DE38" s="686"/>
      <c r="DF38" s="686"/>
      <c r="DG38" s="686"/>
      <c r="DH38" s="686"/>
      <c r="DI38" s="686"/>
      <c r="DJ38" s="686"/>
      <c r="DK38" s="687"/>
      <c r="DL38" s="694">
        <v>567101</v>
      </c>
      <c r="DM38" s="686"/>
      <c r="DN38" s="686"/>
      <c r="DO38" s="686"/>
      <c r="DP38" s="686"/>
      <c r="DQ38" s="686"/>
      <c r="DR38" s="686"/>
      <c r="DS38" s="686"/>
      <c r="DT38" s="686"/>
      <c r="DU38" s="686"/>
      <c r="DV38" s="687"/>
      <c r="DW38" s="690">
        <v>13.2</v>
      </c>
      <c r="DX38" s="722"/>
      <c r="DY38" s="722"/>
      <c r="DZ38" s="722"/>
      <c r="EA38" s="722"/>
      <c r="EB38" s="722"/>
      <c r="EC38" s="723"/>
    </row>
    <row r="39" spans="2:133" ht="11.25" customHeight="1" x14ac:dyDescent="0.15">
      <c r="B39" s="682" t="s">
        <v>340</v>
      </c>
      <c r="C39" s="683"/>
      <c r="D39" s="683"/>
      <c r="E39" s="683"/>
      <c r="F39" s="683"/>
      <c r="G39" s="683"/>
      <c r="H39" s="683"/>
      <c r="I39" s="683"/>
      <c r="J39" s="683"/>
      <c r="K39" s="683"/>
      <c r="L39" s="683"/>
      <c r="M39" s="683"/>
      <c r="N39" s="683"/>
      <c r="O39" s="683"/>
      <c r="P39" s="683"/>
      <c r="Q39" s="684"/>
      <c r="R39" s="685">
        <v>2569891</v>
      </c>
      <c r="S39" s="686"/>
      <c r="T39" s="686"/>
      <c r="U39" s="686"/>
      <c r="V39" s="686"/>
      <c r="W39" s="686"/>
      <c r="X39" s="686"/>
      <c r="Y39" s="687"/>
      <c r="Z39" s="688">
        <v>19.3</v>
      </c>
      <c r="AA39" s="688"/>
      <c r="AB39" s="688"/>
      <c r="AC39" s="688"/>
      <c r="AD39" s="689" t="s">
        <v>228</v>
      </c>
      <c r="AE39" s="689"/>
      <c r="AF39" s="689"/>
      <c r="AG39" s="689"/>
      <c r="AH39" s="689"/>
      <c r="AI39" s="689"/>
      <c r="AJ39" s="689"/>
      <c r="AK39" s="689"/>
      <c r="AL39" s="690" t="s">
        <v>228</v>
      </c>
      <c r="AM39" s="691"/>
      <c r="AN39" s="691"/>
      <c r="AO39" s="692"/>
      <c r="AQ39" s="763" t="s">
        <v>341</v>
      </c>
      <c r="AR39" s="764"/>
      <c r="AS39" s="764"/>
      <c r="AT39" s="764"/>
      <c r="AU39" s="764"/>
      <c r="AV39" s="764"/>
      <c r="AW39" s="764"/>
      <c r="AX39" s="764"/>
      <c r="AY39" s="765"/>
      <c r="AZ39" s="685" t="s">
        <v>252</v>
      </c>
      <c r="BA39" s="686"/>
      <c r="BB39" s="686"/>
      <c r="BC39" s="686"/>
      <c r="BD39" s="710"/>
      <c r="BE39" s="710"/>
      <c r="BF39" s="740"/>
      <c r="BG39" s="700" t="s">
        <v>342</v>
      </c>
      <c r="BH39" s="701"/>
      <c r="BI39" s="701"/>
      <c r="BJ39" s="701"/>
      <c r="BK39" s="701"/>
      <c r="BL39" s="701"/>
      <c r="BM39" s="701"/>
      <c r="BN39" s="701"/>
      <c r="BO39" s="701"/>
      <c r="BP39" s="701"/>
      <c r="BQ39" s="701"/>
      <c r="BR39" s="701"/>
      <c r="BS39" s="701"/>
      <c r="BT39" s="701"/>
      <c r="BU39" s="702"/>
      <c r="BV39" s="685">
        <v>4676</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46055</v>
      </c>
      <c r="CS39" s="710"/>
      <c r="CT39" s="710"/>
      <c r="CU39" s="710"/>
      <c r="CV39" s="710"/>
      <c r="CW39" s="710"/>
      <c r="CX39" s="710"/>
      <c r="CY39" s="711"/>
      <c r="CZ39" s="690">
        <v>0.4</v>
      </c>
      <c r="DA39" s="722"/>
      <c r="DB39" s="722"/>
      <c r="DC39" s="724"/>
      <c r="DD39" s="694">
        <v>33937</v>
      </c>
      <c r="DE39" s="710"/>
      <c r="DF39" s="710"/>
      <c r="DG39" s="710"/>
      <c r="DH39" s="710"/>
      <c r="DI39" s="710"/>
      <c r="DJ39" s="710"/>
      <c r="DK39" s="711"/>
      <c r="DL39" s="694" t="s">
        <v>252</v>
      </c>
      <c r="DM39" s="710"/>
      <c r="DN39" s="710"/>
      <c r="DO39" s="710"/>
      <c r="DP39" s="710"/>
      <c r="DQ39" s="710"/>
      <c r="DR39" s="710"/>
      <c r="DS39" s="710"/>
      <c r="DT39" s="710"/>
      <c r="DU39" s="710"/>
      <c r="DV39" s="711"/>
      <c r="DW39" s="690" t="s">
        <v>252</v>
      </c>
      <c r="DX39" s="722"/>
      <c r="DY39" s="722"/>
      <c r="DZ39" s="722"/>
      <c r="EA39" s="722"/>
      <c r="EB39" s="722"/>
      <c r="EC39" s="723"/>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228</v>
      </c>
      <c r="S40" s="686"/>
      <c r="T40" s="686"/>
      <c r="U40" s="686"/>
      <c r="V40" s="686"/>
      <c r="W40" s="686"/>
      <c r="X40" s="686"/>
      <c r="Y40" s="687"/>
      <c r="Z40" s="688" t="s">
        <v>228</v>
      </c>
      <c r="AA40" s="688"/>
      <c r="AB40" s="688"/>
      <c r="AC40" s="688"/>
      <c r="AD40" s="689" t="s">
        <v>128</v>
      </c>
      <c r="AE40" s="689"/>
      <c r="AF40" s="689"/>
      <c r="AG40" s="689"/>
      <c r="AH40" s="689"/>
      <c r="AI40" s="689"/>
      <c r="AJ40" s="689"/>
      <c r="AK40" s="689"/>
      <c r="AL40" s="690" t="s">
        <v>128</v>
      </c>
      <c r="AM40" s="691"/>
      <c r="AN40" s="691"/>
      <c r="AO40" s="692"/>
      <c r="AQ40" s="763" t="s">
        <v>345</v>
      </c>
      <c r="AR40" s="764"/>
      <c r="AS40" s="764"/>
      <c r="AT40" s="764"/>
      <c r="AU40" s="764"/>
      <c r="AV40" s="764"/>
      <c r="AW40" s="764"/>
      <c r="AX40" s="764"/>
      <c r="AY40" s="765"/>
      <c r="AZ40" s="685" t="s">
        <v>128</v>
      </c>
      <c r="BA40" s="686"/>
      <c r="BB40" s="686"/>
      <c r="BC40" s="686"/>
      <c r="BD40" s="710"/>
      <c r="BE40" s="710"/>
      <c r="BF40" s="740"/>
      <c r="BG40" s="766" t="s">
        <v>346</v>
      </c>
      <c r="BH40" s="767"/>
      <c r="BI40" s="767"/>
      <c r="BJ40" s="767"/>
      <c r="BK40" s="767"/>
      <c r="BL40" s="236"/>
      <c r="BM40" s="701" t="s">
        <v>347</v>
      </c>
      <c r="BN40" s="701"/>
      <c r="BO40" s="701"/>
      <c r="BP40" s="701"/>
      <c r="BQ40" s="701"/>
      <c r="BR40" s="701"/>
      <c r="BS40" s="701"/>
      <c r="BT40" s="701"/>
      <c r="BU40" s="702"/>
      <c r="BV40" s="685">
        <v>71</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1100</v>
      </c>
      <c r="CS40" s="686"/>
      <c r="CT40" s="686"/>
      <c r="CU40" s="686"/>
      <c r="CV40" s="686"/>
      <c r="CW40" s="686"/>
      <c r="CX40" s="686"/>
      <c r="CY40" s="687"/>
      <c r="CZ40" s="690">
        <v>0</v>
      </c>
      <c r="DA40" s="722"/>
      <c r="DB40" s="722"/>
      <c r="DC40" s="724"/>
      <c r="DD40" s="694" t="s">
        <v>128</v>
      </c>
      <c r="DE40" s="686"/>
      <c r="DF40" s="686"/>
      <c r="DG40" s="686"/>
      <c r="DH40" s="686"/>
      <c r="DI40" s="686"/>
      <c r="DJ40" s="686"/>
      <c r="DK40" s="687"/>
      <c r="DL40" s="694" t="s">
        <v>252</v>
      </c>
      <c r="DM40" s="686"/>
      <c r="DN40" s="686"/>
      <c r="DO40" s="686"/>
      <c r="DP40" s="686"/>
      <c r="DQ40" s="686"/>
      <c r="DR40" s="686"/>
      <c r="DS40" s="686"/>
      <c r="DT40" s="686"/>
      <c r="DU40" s="686"/>
      <c r="DV40" s="687"/>
      <c r="DW40" s="690" t="s">
        <v>228</v>
      </c>
      <c r="DX40" s="722"/>
      <c r="DY40" s="722"/>
      <c r="DZ40" s="722"/>
      <c r="EA40" s="722"/>
      <c r="EB40" s="722"/>
      <c r="EC40" s="723"/>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228</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252</v>
      </c>
      <c r="AM41" s="691"/>
      <c r="AN41" s="691"/>
      <c r="AO41" s="692"/>
      <c r="AQ41" s="763" t="s">
        <v>350</v>
      </c>
      <c r="AR41" s="764"/>
      <c r="AS41" s="764"/>
      <c r="AT41" s="764"/>
      <c r="AU41" s="764"/>
      <c r="AV41" s="764"/>
      <c r="AW41" s="764"/>
      <c r="AX41" s="764"/>
      <c r="AY41" s="765"/>
      <c r="AZ41" s="685">
        <v>228876</v>
      </c>
      <c r="BA41" s="686"/>
      <c r="BB41" s="686"/>
      <c r="BC41" s="686"/>
      <c r="BD41" s="710"/>
      <c r="BE41" s="710"/>
      <c r="BF41" s="740"/>
      <c r="BG41" s="766"/>
      <c r="BH41" s="767"/>
      <c r="BI41" s="767"/>
      <c r="BJ41" s="767"/>
      <c r="BK41" s="767"/>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128</v>
      </c>
      <c r="CS41" s="710"/>
      <c r="CT41" s="710"/>
      <c r="CU41" s="710"/>
      <c r="CV41" s="710"/>
      <c r="CW41" s="710"/>
      <c r="CX41" s="710"/>
      <c r="CY41" s="711"/>
      <c r="CZ41" s="690" t="s">
        <v>128</v>
      </c>
      <c r="DA41" s="722"/>
      <c r="DB41" s="722"/>
      <c r="DC41" s="724"/>
      <c r="DD41" s="694" t="s">
        <v>228</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353</v>
      </c>
      <c r="C42" s="683"/>
      <c r="D42" s="683"/>
      <c r="E42" s="683"/>
      <c r="F42" s="683"/>
      <c r="G42" s="683"/>
      <c r="H42" s="683"/>
      <c r="I42" s="683"/>
      <c r="J42" s="683"/>
      <c r="K42" s="683"/>
      <c r="L42" s="683"/>
      <c r="M42" s="683"/>
      <c r="N42" s="683"/>
      <c r="O42" s="683"/>
      <c r="P42" s="683"/>
      <c r="Q42" s="684"/>
      <c r="R42" s="685">
        <v>180544</v>
      </c>
      <c r="S42" s="686"/>
      <c r="T42" s="686"/>
      <c r="U42" s="686"/>
      <c r="V42" s="686"/>
      <c r="W42" s="686"/>
      <c r="X42" s="686"/>
      <c r="Y42" s="687"/>
      <c r="Z42" s="688">
        <v>1.4</v>
      </c>
      <c r="AA42" s="688"/>
      <c r="AB42" s="688"/>
      <c r="AC42" s="688"/>
      <c r="AD42" s="689" t="s">
        <v>252</v>
      </c>
      <c r="AE42" s="689"/>
      <c r="AF42" s="689"/>
      <c r="AG42" s="689"/>
      <c r="AH42" s="689"/>
      <c r="AI42" s="689"/>
      <c r="AJ42" s="689"/>
      <c r="AK42" s="689"/>
      <c r="AL42" s="690" t="s">
        <v>128</v>
      </c>
      <c r="AM42" s="691"/>
      <c r="AN42" s="691"/>
      <c r="AO42" s="692"/>
      <c r="AQ42" s="784" t="s">
        <v>354</v>
      </c>
      <c r="AR42" s="785"/>
      <c r="AS42" s="785"/>
      <c r="AT42" s="785"/>
      <c r="AU42" s="785"/>
      <c r="AV42" s="785"/>
      <c r="AW42" s="785"/>
      <c r="AX42" s="785"/>
      <c r="AY42" s="786"/>
      <c r="AZ42" s="776">
        <v>350739</v>
      </c>
      <c r="BA42" s="777"/>
      <c r="BB42" s="777"/>
      <c r="BC42" s="777"/>
      <c r="BD42" s="756"/>
      <c r="BE42" s="756"/>
      <c r="BF42" s="758"/>
      <c r="BG42" s="768"/>
      <c r="BH42" s="769"/>
      <c r="BI42" s="769"/>
      <c r="BJ42" s="769"/>
      <c r="BK42" s="769"/>
      <c r="BL42" s="237"/>
      <c r="BM42" s="713" t="s">
        <v>355</v>
      </c>
      <c r="BN42" s="713"/>
      <c r="BO42" s="713"/>
      <c r="BP42" s="713"/>
      <c r="BQ42" s="713"/>
      <c r="BR42" s="713"/>
      <c r="BS42" s="713"/>
      <c r="BT42" s="713"/>
      <c r="BU42" s="714"/>
      <c r="BV42" s="776">
        <v>289</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3435791</v>
      </c>
      <c r="CS42" s="686"/>
      <c r="CT42" s="686"/>
      <c r="CU42" s="686"/>
      <c r="CV42" s="686"/>
      <c r="CW42" s="686"/>
      <c r="CX42" s="686"/>
      <c r="CY42" s="687"/>
      <c r="CZ42" s="690">
        <v>26.4</v>
      </c>
      <c r="DA42" s="691"/>
      <c r="DB42" s="691"/>
      <c r="DC42" s="703"/>
      <c r="DD42" s="694">
        <v>416718</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357</v>
      </c>
      <c r="C43" s="727"/>
      <c r="D43" s="727"/>
      <c r="E43" s="727"/>
      <c r="F43" s="727"/>
      <c r="G43" s="727"/>
      <c r="H43" s="727"/>
      <c r="I43" s="727"/>
      <c r="J43" s="727"/>
      <c r="K43" s="727"/>
      <c r="L43" s="727"/>
      <c r="M43" s="727"/>
      <c r="N43" s="727"/>
      <c r="O43" s="727"/>
      <c r="P43" s="727"/>
      <c r="Q43" s="728"/>
      <c r="R43" s="776">
        <v>13311167</v>
      </c>
      <c r="S43" s="777"/>
      <c r="T43" s="777"/>
      <c r="U43" s="777"/>
      <c r="V43" s="777"/>
      <c r="W43" s="777"/>
      <c r="X43" s="777"/>
      <c r="Y43" s="778"/>
      <c r="Z43" s="779">
        <v>100</v>
      </c>
      <c r="AA43" s="779"/>
      <c r="AB43" s="779"/>
      <c r="AC43" s="779"/>
      <c r="AD43" s="780">
        <v>4123598</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10824</v>
      </c>
      <c r="CS43" s="710"/>
      <c r="CT43" s="710"/>
      <c r="CU43" s="710"/>
      <c r="CV43" s="710"/>
      <c r="CW43" s="710"/>
      <c r="CX43" s="710"/>
      <c r="CY43" s="711"/>
      <c r="CZ43" s="690">
        <v>0.1</v>
      </c>
      <c r="DA43" s="722"/>
      <c r="DB43" s="722"/>
      <c r="DC43" s="724"/>
      <c r="DD43" s="694">
        <v>10824</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3435791</v>
      </c>
      <c r="CS44" s="686"/>
      <c r="CT44" s="686"/>
      <c r="CU44" s="686"/>
      <c r="CV44" s="686"/>
      <c r="CW44" s="686"/>
      <c r="CX44" s="686"/>
      <c r="CY44" s="687"/>
      <c r="CZ44" s="690">
        <v>26.4</v>
      </c>
      <c r="DA44" s="691"/>
      <c r="DB44" s="691"/>
      <c r="DC44" s="703"/>
      <c r="DD44" s="694">
        <v>416718</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3347895</v>
      </c>
      <c r="CS45" s="710"/>
      <c r="CT45" s="710"/>
      <c r="CU45" s="710"/>
      <c r="CV45" s="710"/>
      <c r="CW45" s="710"/>
      <c r="CX45" s="710"/>
      <c r="CY45" s="711"/>
      <c r="CZ45" s="690">
        <v>25.7</v>
      </c>
      <c r="DA45" s="722"/>
      <c r="DB45" s="722"/>
      <c r="DC45" s="724"/>
      <c r="DD45" s="694">
        <v>337318</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87896</v>
      </c>
      <c r="CS46" s="686"/>
      <c r="CT46" s="686"/>
      <c r="CU46" s="686"/>
      <c r="CV46" s="686"/>
      <c r="CW46" s="686"/>
      <c r="CX46" s="686"/>
      <c r="CY46" s="687"/>
      <c r="CZ46" s="690">
        <v>0.7</v>
      </c>
      <c r="DA46" s="691"/>
      <c r="DB46" s="691"/>
      <c r="DC46" s="703"/>
      <c r="DD46" s="694">
        <v>79400</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t="s">
        <v>228</v>
      </c>
      <c r="CS47" s="710"/>
      <c r="CT47" s="710"/>
      <c r="CU47" s="710"/>
      <c r="CV47" s="710"/>
      <c r="CW47" s="710"/>
      <c r="CX47" s="710"/>
      <c r="CY47" s="711"/>
      <c r="CZ47" s="690" t="s">
        <v>128</v>
      </c>
      <c r="DA47" s="722"/>
      <c r="DB47" s="722"/>
      <c r="DC47" s="724"/>
      <c r="DD47" s="694" t="s">
        <v>128</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228</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13014875</v>
      </c>
      <c r="CS49" s="756"/>
      <c r="CT49" s="756"/>
      <c r="CU49" s="756"/>
      <c r="CV49" s="756"/>
      <c r="CW49" s="756"/>
      <c r="CX49" s="756"/>
      <c r="CY49" s="787"/>
      <c r="CZ49" s="781">
        <v>100</v>
      </c>
      <c r="DA49" s="788"/>
      <c r="DB49" s="788"/>
      <c r="DC49" s="789"/>
      <c r="DD49" s="790">
        <v>5079880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BrTHp6zHaAdKQrKUmhN3Jz/6r8BGLLLu/4CwMJklDB0iLbW/JD3s7YzJY9aP2RvId0VJAs4fsZF7ChRdfW+rQ==" saltValue="NghIPRb6AysEVPWFh+Bp/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08" zoomScale="55" zoomScaleNormal="55" zoomScaleSheetLayoutView="70" workbookViewId="0">
      <selection activeCell="B1" sqref="B1:DI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c r="R7" s="821"/>
      <c r="S7" s="821"/>
      <c r="T7" s="821"/>
      <c r="U7" s="821"/>
      <c r="V7" s="821"/>
      <c r="W7" s="821"/>
      <c r="X7" s="821"/>
      <c r="Y7" s="821"/>
      <c r="Z7" s="821"/>
      <c r="AA7" s="821"/>
      <c r="AB7" s="821"/>
      <c r="AC7" s="821"/>
      <c r="AD7" s="821"/>
      <c r="AE7" s="822"/>
      <c r="AF7" s="823">
        <v>111</v>
      </c>
      <c r="AG7" s="824"/>
      <c r="AH7" s="824"/>
      <c r="AI7" s="824"/>
      <c r="AJ7" s="825"/>
      <c r="AK7" s="860"/>
      <c r="AL7" s="861"/>
      <c r="AM7" s="861"/>
      <c r="AN7" s="861"/>
      <c r="AO7" s="861"/>
      <c r="AP7" s="861"/>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111</v>
      </c>
      <c r="AG23" s="880"/>
      <c r="AH23" s="880"/>
      <c r="AI23" s="880"/>
      <c r="AJ23" s="883"/>
      <c r="AK23" s="884"/>
      <c r="AL23" s="885"/>
      <c r="AM23" s="885"/>
      <c r="AN23" s="885"/>
      <c r="AO23" s="885"/>
      <c r="AP23" s="880"/>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c r="R28" s="909"/>
      <c r="S28" s="909"/>
      <c r="T28" s="909"/>
      <c r="U28" s="909"/>
      <c r="V28" s="909"/>
      <c r="W28" s="909"/>
      <c r="X28" s="909"/>
      <c r="Y28" s="909"/>
      <c r="Z28" s="909"/>
      <c r="AA28" s="909"/>
      <c r="AB28" s="909"/>
      <c r="AC28" s="909"/>
      <c r="AD28" s="909"/>
      <c r="AE28" s="910"/>
      <c r="AF28" s="911">
        <v>2</v>
      </c>
      <c r="AG28" s="909"/>
      <c r="AH28" s="909"/>
      <c r="AI28" s="909"/>
      <c r="AJ28" s="912"/>
      <c r="AK28" s="913"/>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c r="R29" s="845"/>
      <c r="S29" s="845"/>
      <c r="T29" s="845"/>
      <c r="U29" s="845"/>
      <c r="V29" s="845"/>
      <c r="W29" s="845"/>
      <c r="X29" s="845"/>
      <c r="Y29" s="845"/>
      <c r="Z29" s="845"/>
      <c r="AA29" s="845"/>
      <c r="AB29" s="845"/>
      <c r="AC29" s="845"/>
      <c r="AD29" s="845"/>
      <c r="AE29" s="846"/>
      <c r="AF29" s="847">
        <v>0</v>
      </c>
      <c r="AG29" s="848"/>
      <c r="AH29" s="848"/>
      <c r="AI29" s="848"/>
      <c r="AJ29" s="849"/>
      <c r="AK29" s="916"/>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c r="R30" s="845"/>
      <c r="S30" s="845"/>
      <c r="T30" s="845"/>
      <c r="U30" s="845"/>
      <c r="V30" s="845"/>
      <c r="W30" s="845"/>
      <c r="X30" s="845"/>
      <c r="Y30" s="845"/>
      <c r="Z30" s="845"/>
      <c r="AA30" s="845"/>
      <c r="AB30" s="845"/>
      <c r="AC30" s="845"/>
      <c r="AD30" s="845"/>
      <c r="AE30" s="846"/>
      <c r="AF30" s="847">
        <v>299</v>
      </c>
      <c r="AG30" s="848"/>
      <c r="AH30" s="848"/>
      <c r="AI30" s="848"/>
      <c r="AJ30" s="849"/>
      <c r="AK30" s="916"/>
      <c r="AL30" s="917"/>
      <c r="AM30" s="917"/>
      <c r="AN30" s="917"/>
      <c r="AO30" s="917"/>
      <c r="AP30" s="917"/>
      <c r="AQ30" s="917"/>
      <c r="AR30" s="917"/>
      <c r="AS30" s="917"/>
      <c r="AT30" s="917"/>
      <c r="AU30" s="917"/>
      <c r="AV30" s="917"/>
      <c r="AW30" s="917"/>
      <c r="AX30" s="917"/>
      <c r="AY30" s="917"/>
      <c r="AZ30" s="918"/>
      <c r="BA30" s="918"/>
      <c r="BB30" s="918"/>
      <c r="BC30" s="918"/>
      <c r="BD30" s="918"/>
      <c r="BE30" s="914" t="s">
        <v>407</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v>22</v>
      </c>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323</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397</v>
      </c>
      <c r="W66" s="804"/>
      <c r="X66" s="804"/>
      <c r="Y66" s="804"/>
      <c r="Z66" s="805"/>
      <c r="AA66" s="803" t="s">
        <v>416</v>
      </c>
      <c r="AB66" s="804"/>
      <c r="AC66" s="804"/>
      <c r="AD66" s="804"/>
      <c r="AE66" s="805"/>
      <c r="AF66" s="938" t="s">
        <v>399</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579</v>
      </c>
      <c r="C68" s="956"/>
      <c r="D68" s="956"/>
      <c r="E68" s="956"/>
      <c r="F68" s="956"/>
      <c r="G68" s="956"/>
      <c r="H68" s="956"/>
      <c r="I68" s="956"/>
      <c r="J68" s="956"/>
      <c r="K68" s="956"/>
      <c r="L68" s="956"/>
      <c r="M68" s="956"/>
      <c r="N68" s="956"/>
      <c r="O68" s="956"/>
      <c r="P68" s="957"/>
      <c r="Q68" s="958">
        <v>7417</v>
      </c>
      <c r="R68" s="952"/>
      <c r="S68" s="952"/>
      <c r="T68" s="952"/>
      <c r="U68" s="952"/>
      <c r="V68" s="952">
        <v>7036</v>
      </c>
      <c r="W68" s="952"/>
      <c r="X68" s="952"/>
      <c r="Y68" s="952"/>
      <c r="Z68" s="952"/>
      <c r="AA68" s="952">
        <v>381</v>
      </c>
      <c r="AB68" s="952"/>
      <c r="AC68" s="952"/>
      <c r="AD68" s="952"/>
      <c r="AE68" s="952"/>
      <c r="AF68" s="952">
        <v>381</v>
      </c>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580</v>
      </c>
      <c r="C69" s="960"/>
      <c r="D69" s="960"/>
      <c r="E69" s="960"/>
      <c r="F69" s="960"/>
      <c r="G69" s="960"/>
      <c r="H69" s="960"/>
      <c r="I69" s="960"/>
      <c r="J69" s="960"/>
      <c r="K69" s="960"/>
      <c r="L69" s="960"/>
      <c r="M69" s="960"/>
      <c r="N69" s="960"/>
      <c r="O69" s="960"/>
      <c r="P69" s="961"/>
      <c r="Q69" s="962">
        <v>2062</v>
      </c>
      <c r="R69" s="917"/>
      <c r="S69" s="917"/>
      <c r="T69" s="917"/>
      <c r="U69" s="917"/>
      <c r="V69" s="917">
        <v>1944</v>
      </c>
      <c r="W69" s="917"/>
      <c r="X69" s="917"/>
      <c r="Y69" s="917"/>
      <c r="Z69" s="917"/>
      <c r="AA69" s="917">
        <v>117</v>
      </c>
      <c r="AB69" s="917"/>
      <c r="AC69" s="917"/>
      <c r="AD69" s="917"/>
      <c r="AE69" s="917"/>
      <c r="AF69" s="917">
        <v>117</v>
      </c>
      <c r="AG69" s="917"/>
      <c r="AH69" s="917"/>
      <c r="AI69" s="917"/>
      <c r="AJ69" s="917"/>
      <c r="AK69" s="917">
        <v>2</v>
      </c>
      <c r="AL69" s="917"/>
      <c r="AM69" s="917"/>
      <c r="AN69" s="917"/>
      <c r="AO69" s="917"/>
      <c r="AP69" s="917">
        <v>1099</v>
      </c>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581</v>
      </c>
      <c r="C70" s="960"/>
      <c r="D70" s="960"/>
      <c r="E70" s="960"/>
      <c r="F70" s="960"/>
      <c r="G70" s="960"/>
      <c r="H70" s="960"/>
      <c r="I70" s="960"/>
      <c r="J70" s="960"/>
      <c r="K70" s="960"/>
      <c r="L70" s="960"/>
      <c r="M70" s="960"/>
      <c r="N70" s="960"/>
      <c r="O70" s="960"/>
      <c r="P70" s="961"/>
      <c r="Q70" s="962">
        <v>3227</v>
      </c>
      <c r="R70" s="917"/>
      <c r="S70" s="917"/>
      <c r="T70" s="917"/>
      <c r="U70" s="917"/>
      <c r="V70" s="917">
        <v>3136</v>
      </c>
      <c r="W70" s="917"/>
      <c r="X70" s="917"/>
      <c r="Y70" s="917"/>
      <c r="Z70" s="917"/>
      <c r="AA70" s="917">
        <v>91</v>
      </c>
      <c r="AB70" s="917"/>
      <c r="AC70" s="917"/>
      <c r="AD70" s="917"/>
      <c r="AE70" s="917"/>
      <c r="AF70" s="917">
        <v>35</v>
      </c>
      <c r="AG70" s="917"/>
      <c r="AH70" s="917"/>
      <c r="AI70" s="917"/>
      <c r="AJ70" s="917"/>
      <c r="AK70" s="917">
        <v>156</v>
      </c>
      <c r="AL70" s="917"/>
      <c r="AM70" s="917"/>
      <c r="AN70" s="917"/>
      <c r="AO70" s="917"/>
      <c r="AP70" s="917">
        <v>1586</v>
      </c>
      <c r="AQ70" s="917"/>
      <c r="AR70" s="917"/>
      <c r="AS70" s="917"/>
      <c r="AT70" s="917"/>
      <c r="AU70" s="917">
        <v>299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582</v>
      </c>
      <c r="C71" s="960"/>
      <c r="D71" s="960"/>
      <c r="E71" s="960"/>
      <c r="F71" s="960"/>
      <c r="G71" s="960"/>
      <c r="H71" s="960"/>
      <c r="I71" s="960"/>
      <c r="J71" s="960"/>
      <c r="K71" s="960"/>
      <c r="L71" s="960"/>
      <c r="M71" s="960"/>
      <c r="N71" s="960"/>
      <c r="O71" s="960"/>
      <c r="P71" s="961"/>
      <c r="Q71" s="962">
        <v>535</v>
      </c>
      <c r="R71" s="917"/>
      <c r="S71" s="917"/>
      <c r="T71" s="917"/>
      <c r="U71" s="917"/>
      <c r="V71" s="917">
        <v>477</v>
      </c>
      <c r="W71" s="917"/>
      <c r="X71" s="917"/>
      <c r="Y71" s="917"/>
      <c r="Z71" s="917"/>
      <c r="AA71" s="917">
        <v>58</v>
      </c>
      <c r="AB71" s="917"/>
      <c r="AC71" s="917"/>
      <c r="AD71" s="917"/>
      <c r="AE71" s="917"/>
      <c r="AF71" s="917">
        <v>54</v>
      </c>
      <c r="AG71" s="917"/>
      <c r="AH71" s="917"/>
      <c r="AI71" s="917"/>
      <c r="AJ71" s="917"/>
      <c r="AK71" s="917">
        <v>6</v>
      </c>
      <c r="AL71" s="917"/>
      <c r="AM71" s="917"/>
      <c r="AN71" s="917"/>
      <c r="AO71" s="917"/>
      <c r="AP71" s="917">
        <v>852</v>
      </c>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583</v>
      </c>
      <c r="C72" s="960"/>
      <c r="D72" s="960"/>
      <c r="E72" s="960"/>
      <c r="F72" s="960"/>
      <c r="G72" s="960"/>
      <c r="H72" s="960"/>
      <c r="I72" s="960"/>
      <c r="J72" s="960"/>
      <c r="K72" s="960"/>
      <c r="L72" s="960"/>
      <c r="M72" s="960"/>
      <c r="N72" s="960"/>
      <c r="O72" s="960"/>
      <c r="P72" s="961"/>
      <c r="Q72" s="962">
        <v>36028</v>
      </c>
      <c r="R72" s="917"/>
      <c r="S72" s="917"/>
      <c r="T72" s="917"/>
      <c r="U72" s="917"/>
      <c r="V72" s="917">
        <v>35168</v>
      </c>
      <c r="W72" s="917"/>
      <c r="X72" s="917"/>
      <c r="Y72" s="917"/>
      <c r="Z72" s="917"/>
      <c r="AA72" s="917">
        <v>860</v>
      </c>
      <c r="AB72" s="917"/>
      <c r="AC72" s="917"/>
      <c r="AD72" s="917"/>
      <c r="AE72" s="917"/>
      <c r="AF72" s="917">
        <v>907</v>
      </c>
      <c r="AG72" s="917"/>
      <c r="AH72" s="917"/>
      <c r="AI72" s="917"/>
      <c r="AJ72" s="917"/>
      <c r="AK72" s="917">
        <v>5704</v>
      </c>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584</v>
      </c>
      <c r="C73" s="960"/>
      <c r="D73" s="960"/>
      <c r="E73" s="960"/>
      <c r="F73" s="960"/>
      <c r="G73" s="960"/>
      <c r="H73" s="960"/>
      <c r="I73" s="960"/>
      <c r="J73" s="960"/>
      <c r="K73" s="960"/>
      <c r="L73" s="960"/>
      <c r="M73" s="960"/>
      <c r="N73" s="960"/>
      <c r="O73" s="960"/>
      <c r="P73" s="961"/>
      <c r="Q73" s="962">
        <v>147921</v>
      </c>
      <c r="R73" s="917"/>
      <c r="S73" s="917"/>
      <c r="T73" s="917"/>
      <c r="U73" s="917"/>
      <c r="V73" s="917">
        <v>139803</v>
      </c>
      <c r="W73" s="917"/>
      <c r="X73" s="917"/>
      <c r="Y73" s="917"/>
      <c r="Z73" s="917"/>
      <c r="AA73" s="917">
        <v>8118</v>
      </c>
      <c r="AB73" s="917"/>
      <c r="AC73" s="917"/>
      <c r="AD73" s="917"/>
      <c r="AE73" s="917"/>
      <c r="AF73" s="917">
        <v>8159</v>
      </c>
      <c r="AG73" s="917"/>
      <c r="AH73" s="917"/>
      <c r="AI73" s="917"/>
      <c r="AJ73" s="917"/>
      <c r="AK73" s="917">
        <v>1654</v>
      </c>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578</v>
      </c>
      <c r="C74" s="960"/>
      <c r="D74" s="960"/>
      <c r="E74" s="960"/>
      <c r="F74" s="960"/>
      <c r="G74" s="960"/>
      <c r="H74" s="960"/>
      <c r="I74" s="960"/>
      <c r="J74" s="960"/>
      <c r="K74" s="960"/>
      <c r="L74" s="960"/>
      <c r="M74" s="960"/>
      <c r="N74" s="960"/>
      <c r="O74" s="960"/>
      <c r="P74" s="961"/>
      <c r="Q74" s="962">
        <v>158</v>
      </c>
      <c r="R74" s="917"/>
      <c r="S74" s="917"/>
      <c r="T74" s="917"/>
      <c r="U74" s="917"/>
      <c r="V74" s="917">
        <v>149</v>
      </c>
      <c r="W74" s="917"/>
      <c r="X74" s="917"/>
      <c r="Y74" s="917"/>
      <c r="Z74" s="917"/>
      <c r="AA74" s="917">
        <v>8</v>
      </c>
      <c r="AB74" s="917"/>
      <c r="AC74" s="917"/>
      <c r="AD74" s="917"/>
      <c r="AE74" s="917"/>
      <c r="AF74" s="917">
        <v>8</v>
      </c>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308</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308</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308</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526716</v>
      </c>
      <c r="AB110" s="988"/>
      <c r="AC110" s="988"/>
      <c r="AD110" s="988"/>
      <c r="AE110" s="989"/>
      <c r="AF110" s="990">
        <v>540272</v>
      </c>
      <c r="AG110" s="988"/>
      <c r="AH110" s="988"/>
      <c r="AI110" s="988"/>
      <c r="AJ110" s="989"/>
      <c r="AK110" s="990">
        <v>563382</v>
      </c>
      <c r="AL110" s="988"/>
      <c r="AM110" s="988"/>
      <c r="AN110" s="988"/>
      <c r="AO110" s="989"/>
      <c r="AP110" s="991">
        <v>14.9</v>
      </c>
      <c r="AQ110" s="992"/>
      <c r="AR110" s="992"/>
      <c r="AS110" s="992"/>
      <c r="AT110" s="993"/>
      <c r="AU110" s="994" t="s">
        <v>72</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5985039</v>
      </c>
      <c r="BR110" s="1023"/>
      <c r="BS110" s="1023"/>
      <c r="BT110" s="1023"/>
      <c r="BU110" s="1023"/>
      <c r="BV110" s="1023">
        <v>6421103</v>
      </c>
      <c r="BW110" s="1023"/>
      <c r="BX110" s="1023"/>
      <c r="BY110" s="1023"/>
      <c r="BZ110" s="1023"/>
      <c r="CA110" s="1023">
        <v>8470009</v>
      </c>
      <c r="CB110" s="1023"/>
      <c r="CC110" s="1023"/>
      <c r="CD110" s="1023"/>
      <c r="CE110" s="1023"/>
      <c r="CF110" s="1037">
        <v>223.4</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128</v>
      </c>
      <c r="DH110" s="1023"/>
      <c r="DI110" s="1023"/>
      <c r="DJ110" s="1023"/>
      <c r="DK110" s="1023"/>
      <c r="DL110" s="1023" t="s">
        <v>128</v>
      </c>
      <c r="DM110" s="1023"/>
      <c r="DN110" s="1023"/>
      <c r="DO110" s="1023"/>
      <c r="DP110" s="1023"/>
      <c r="DQ110" s="1023" t="s">
        <v>128</v>
      </c>
      <c r="DR110" s="1023"/>
      <c r="DS110" s="1023"/>
      <c r="DT110" s="1023"/>
      <c r="DU110" s="1023"/>
      <c r="DV110" s="1024" t="s">
        <v>128</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128</v>
      </c>
      <c r="AB111" s="1030"/>
      <c r="AC111" s="1030"/>
      <c r="AD111" s="1030"/>
      <c r="AE111" s="1031"/>
      <c r="AF111" s="1032" t="s">
        <v>128</v>
      </c>
      <c r="AG111" s="1030"/>
      <c r="AH111" s="1030"/>
      <c r="AI111" s="1030"/>
      <c r="AJ111" s="1031"/>
      <c r="AK111" s="1032" t="s">
        <v>128</v>
      </c>
      <c r="AL111" s="1030"/>
      <c r="AM111" s="1030"/>
      <c r="AN111" s="1030"/>
      <c r="AO111" s="1031"/>
      <c r="AP111" s="1033" t="s">
        <v>128</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t="s">
        <v>128</v>
      </c>
      <c r="BR111" s="1016"/>
      <c r="BS111" s="1016"/>
      <c r="BT111" s="1016"/>
      <c r="BU111" s="1016"/>
      <c r="BV111" s="1016" t="s">
        <v>128</v>
      </c>
      <c r="BW111" s="1016"/>
      <c r="BX111" s="1016"/>
      <c r="BY111" s="1016"/>
      <c r="BZ111" s="1016"/>
      <c r="CA111" s="1016" t="s">
        <v>128</v>
      </c>
      <c r="CB111" s="1016"/>
      <c r="CC111" s="1016"/>
      <c r="CD111" s="1016"/>
      <c r="CE111" s="1016"/>
      <c r="CF111" s="1010" t="s">
        <v>128</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128</v>
      </c>
      <c r="DH111" s="1016"/>
      <c r="DI111" s="1016"/>
      <c r="DJ111" s="1016"/>
      <c r="DK111" s="1016"/>
      <c r="DL111" s="1016" t="s">
        <v>412</v>
      </c>
      <c r="DM111" s="1016"/>
      <c r="DN111" s="1016"/>
      <c r="DO111" s="1016"/>
      <c r="DP111" s="1016"/>
      <c r="DQ111" s="1016" t="s">
        <v>128</v>
      </c>
      <c r="DR111" s="1016"/>
      <c r="DS111" s="1016"/>
      <c r="DT111" s="1016"/>
      <c r="DU111" s="1016"/>
      <c r="DV111" s="1017" t="s">
        <v>128</v>
      </c>
      <c r="DW111" s="1017"/>
      <c r="DX111" s="1017"/>
      <c r="DY111" s="1017"/>
      <c r="DZ111" s="1018"/>
    </row>
    <row r="112" spans="1:131" s="248" customFormat="1" ht="26.25" customHeight="1" x14ac:dyDescent="0.15">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412</v>
      </c>
      <c r="AB112" s="1055"/>
      <c r="AC112" s="1055"/>
      <c r="AD112" s="1055"/>
      <c r="AE112" s="1056"/>
      <c r="AF112" s="1057" t="s">
        <v>412</v>
      </c>
      <c r="AG112" s="1055"/>
      <c r="AH112" s="1055"/>
      <c r="AI112" s="1055"/>
      <c r="AJ112" s="1056"/>
      <c r="AK112" s="1057" t="s">
        <v>412</v>
      </c>
      <c r="AL112" s="1055"/>
      <c r="AM112" s="1055"/>
      <c r="AN112" s="1055"/>
      <c r="AO112" s="1056"/>
      <c r="AP112" s="1058" t="s">
        <v>128</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2250987</v>
      </c>
      <c r="BR112" s="1016"/>
      <c r="BS112" s="1016"/>
      <c r="BT112" s="1016"/>
      <c r="BU112" s="1016"/>
      <c r="BV112" s="1016">
        <v>2449911</v>
      </c>
      <c r="BW112" s="1016"/>
      <c r="BX112" s="1016"/>
      <c r="BY112" s="1016"/>
      <c r="BZ112" s="1016"/>
      <c r="CA112" s="1016">
        <v>2374290</v>
      </c>
      <c r="CB112" s="1016"/>
      <c r="CC112" s="1016"/>
      <c r="CD112" s="1016"/>
      <c r="CE112" s="1016"/>
      <c r="CF112" s="1010">
        <v>62.6</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128</v>
      </c>
      <c r="DH112" s="1016"/>
      <c r="DI112" s="1016"/>
      <c r="DJ112" s="1016"/>
      <c r="DK112" s="1016"/>
      <c r="DL112" s="1016" t="s">
        <v>412</v>
      </c>
      <c r="DM112" s="1016"/>
      <c r="DN112" s="1016"/>
      <c r="DO112" s="1016"/>
      <c r="DP112" s="1016"/>
      <c r="DQ112" s="1016" t="s">
        <v>412</v>
      </c>
      <c r="DR112" s="1016"/>
      <c r="DS112" s="1016"/>
      <c r="DT112" s="1016"/>
      <c r="DU112" s="1016"/>
      <c r="DV112" s="1017" t="s">
        <v>412</v>
      </c>
      <c r="DW112" s="1017"/>
      <c r="DX112" s="1017"/>
      <c r="DY112" s="1017"/>
      <c r="DZ112" s="1018"/>
    </row>
    <row r="113" spans="1:130" s="248" customFormat="1" ht="26.25" customHeight="1" x14ac:dyDescent="0.15">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143634</v>
      </c>
      <c r="AB113" s="1030"/>
      <c r="AC113" s="1030"/>
      <c r="AD113" s="1030"/>
      <c r="AE113" s="1031"/>
      <c r="AF113" s="1032">
        <v>146348</v>
      </c>
      <c r="AG113" s="1030"/>
      <c r="AH113" s="1030"/>
      <c r="AI113" s="1030"/>
      <c r="AJ113" s="1031"/>
      <c r="AK113" s="1032">
        <v>166619</v>
      </c>
      <c r="AL113" s="1030"/>
      <c r="AM113" s="1030"/>
      <c r="AN113" s="1030"/>
      <c r="AO113" s="1031"/>
      <c r="AP113" s="1033">
        <v>4.4000000000000004</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350695</v>
      </c>
      <c r="BR113" s="1016"/>
      <c r="BS113" s="1016"/>
      <c r="BT113" s="1016"/>
      <c r="BU113" s="1016"/>
      <c r="BV113" s="1016">
        <v>427460</v>
      </c>
      <c r="BW113" s="1016"/>
      <c r="BX113" s="1016"/>
      <c r="BY113" s="1016"/>
      <c r="BZ113" s="1016"/>
      <c r="CA113" s="1016">
        <v>532607</v>
      </c>
      <c r="CB113" s="1016"/>
      <c r="CC113" s="1016"/>
      <c r="CD113" s="1016"/>
      <c r="CE113" s="1016"/>
      <c r="CF113" s="1010">
        <v>14</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412</v>
      </c>
      <c r="DM113" s="1055"/>
      <c r="DN113" s="1055"/>
      <c r="DO113" s="1055"/>
      <c r="DP113" s="1056"/>
      <c r="DQ113" s="1057" t="s">
        <v>412</v>
      </c>
      <c r="DR113" s="1055"/>
      <c r="DS113" s="1055"/>
      <c r="DT113" s="1055"/>
      <c r="DU113" s="1056"/>
      <c r="DV113" s="1058" t="s">
        <v>412</v>
      </c>
      <c r="DW113" s="1059"/>
      <c r="DX113" s="1059"/>
      <c r="DY113" s="1059"/>
      <c r="DZ113" s="1060"/>
    </row>
    <row r="114" spans="1:130" s="248" customFormat="1" ht="26.25" customHeight="1" x14ac:dyDescent="0.15">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34258</v>
      </c>
      <c r="AB114" s="1055"/>
      <c r="AC114" s="1055"/>
      <c r="AD114" s="1055"/>
      <c r="AE114" s="1056"/>
      <c r="AF114" s="1057">
        <v>39591</v>
      </c>
      <c r="AG114" s="1055"/>
      <c r="AH114" s="1055"/>
      <c r="AI114" s="1055"/>
      <c r="AJ114" s="1056"/>
      <c r="AK114" s="1057">
        <v>45838</v>
      </c>
      <c r="AL114" s="1055"/>
      <c r="AM114" s="1055"/>
      <c r="AN114" s="1055"/>
      <c r="AO114" s="1056"/>
      <c r="AP114" s="1058">
        <v>1.2</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128757</v>
      </c>
      <c r="BR114" s="1016"/>
      <c r="BS114" s="1016"/>
      <c r="BT114" s="1016"/>
      <c r="BU114" s="1016"/>
      <c r="BV114" s="1016">
        <v>129695</v>
      </c>
      <c r="BW114" s="1016"/>
      <c r="BX114" s="1016"/>
      <c r="BY114" s="1016"/>
      <c r="BZ114" s="1016"/>
      <c r="CA114" s="1016">
        <v>171832</v>
      </c>
      <c r="CB114" s="1016"/>
      <c r="CC114" s="1016"/>
      <c r="CD114" s="1016"/>
      <c r="CE114" s="1016"/>
      <c r="CF114" s="1010">
        <v>4.5</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412</v>
      </c>
      <c r="DH114" s="1055"/>
      <c r="DI114" s="1055"/>
      <c r="DJ114" s="1055"/>
      <c r="DK114" s="1056"/>
      <c r="DL114" s="1057" t="s">
        <v>412</v>
      </c>
      <c r="DM114" s="1055"/>
      <c r="DN114" s="1055"/>
      <c r="DO114" s="1055"/>
      <c r="DP114" s="1056"/>
      <c r="DQ114" s="1057" t="s">
        <v>412</v>
      </c>
      <c r="DR114" s="1055"/>
      <c r="DS114" s="1055"/>
      <c r="DT114" s="1055"/>
      <c r="DU114" s="1056"/>
      <c r="DV114" s="1058" t="s">
        <v>450</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412</v>
      </c>
      <c r="AB115" s="1030"/>
      <c r="AC115" s="1030"/>
      <c r="AD115" s="1030"/>
      <c r="AE115" s="1031"/>
      <c r="AF115" s="1032" t="s">
        <v>412</v>
      </c>
      <c r="AG115" s="1030"/>
      <c r="AH115" s="1030"/>
      <c r="AI115" s="1030"/>
      <c r="AJ115" s="1031"/>
      <c r="AK115" s="1032" t="s">
        <v>412</v>
      </c>
      <c r="AL115" s="1030"/>
      <c r="AM115" s="1030"/>
      <c r="AN115" s="1030"/>
      <c r="AO115" s="1031"/>
      <c r="AP115" s="1033" t="s">
        <v>412</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412</v>
      </c>
      <c r="BR115" s="1016"/>
      <c r="BS115" s="1016"/>
      <c r="BT115" s="1016"/>
      <c r="BU115" s="1016"/>
      <c r="BV115" s="1016" t="s">
        <v>412</v>
      </c>
      <c r="BW115" s="1016"/>
      <c r="BX115" s="1016"/>
      <c r="BY115" s="1016"/>
      <c r="BZ115" s="1016"/>
      <c r="CA115" s="1016" t="s">
        <v>412</v>
      </c>
      <c r="CB115" s="1016"/>
      <c r="CC115" s="1016"/>
      <c r="CD115" s="1016"/>
      <c r="CE115" s="1016"/>
      <c r="CF115" s="1010" t="s">
        <v>412</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412</v>
      </c>
      <c r="DH115" s="1055"/>
      <c r="DI115" s="1055"/>
      <c r="DJ115" s="1055"/>
      <c r="DK115" s="1056"/>
      <c r="DL115" s="1057" t="s">
        <v>412</v>
      </c>
      <c r="DM115" s="1055"/>
      <c r="DN115" s="1055"/>
      <c r="DO115" s="1055"/>
      <c r="DP115" s="1056"/>
      <c r="DQ115" s="1057" t="s">
        <v>412</v>
      </c>
      <c r="DR115" s="1055"/>
      <c r="DS115" s="1055"/>
      <c r="DT115" s="1055"/>
      <c r="DU115" s="1056"/>
      <c r="DV115" s="1058" t="s">
        <v>412</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89</v>
      </c>
      <c r="AB116" s="1055"/>
      <c r="AC116" s="1055"/>
      <c r="AD116" s="1055"/>
      <c r="AE116" s="1056"/>
      <c r="AF116" s="1057">
        <v>30</v>
      </c>
      <c r="AG116" s="1055"/>
      <c r="AH116" s="1055"/>
      <c r="AI116" s="1055"/>
      <c r="AJ116" s="1056"/>
      <c r="AK116" s="1057">
        <v>189</v>
      </c>
      <c r="AL116" s="1055"/>
      <c r="AM116" s="1055"/>
      <c r="AN116" s="1055"/>
      <c r="AO116" s="1056"/>
      <c r="AP116" s="1058">
        <v>0</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412</v>
      </c>
      <c r="BR116" s="1016"/>
      <c r="BS116" s="1016"/>
      <c r="BT116" s="1016"/>
      <c r="BU116" s="1016"/>
      <c r="BV116" s="1016" t="s">
        <v>412</v>
      </c>
      <c r="BW116" s="1016"/>
      <c r="BX116" s="1016"/>
      <c r="BY116" s="1016"/>
      <c r="BZ116" s="1016"/>
      <c r="CA116" s="1016" t="s">
        <v>412</v>
      </c>
      <c r="CB116" s="1016"/>
      <c r="CC116" s="1016"/>
      <c r="CD116" s="1016"/>
      <c r="CE116" s="1016"/>
      <c r="CF116" s="1010" t="s">
        <v>412</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412</v>
      </c>
      <c r="DH116" s="1055"/>
      <c r="DI116" s="1055"/>
      <c r="DJ116" s="1055"/>
      <c r="DK116" s="1056"/>
      <c r="DL116" s="1057" t="s">
        <v>412</v>
      </c>
      <c r="DM116" s="1055"/>
      <c r="DN116" s="1055"/>
      <c r="DO116" s="1055"/>
      <c r="DP116" s="1056"/>
      <c r="DQ116" s="1057" t="s">
        <v>412</v>
      </c>
      <c r="DR116" s="1055"/>
      <c r="DS116" s="1055"/>
      <c r="DT116" s="1055"/>
      <c r="DU116" s="1056"/>
      <c r="DV116" s="1058" t="s">
        <v>128</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704697</v>
      </c>
      <c r="AB117" s="1073"/>
      <c r="AC117" s="1073"/>
      <c r="AD117" s="1073"/>
      <c r="AE117" s="1074"/>
      <c r="AF117" s="1075">
        <v>726241</v>
      </c>
      <c r="AG117" s="1073"/>
      <c r="AH117" s="1073"/>
      <c r="AI117" s="1073"/>
      <c r="AJ117" s="1074"/>
      <c r="AK117" s="1075">
        <v>776028</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128</v>
      </c>
      <c r="BR117" s="1016"/>
      <c r="BS117" s="1016"/>
      <c r="BT117" s="1016"/>
      <c r="BU117" s="1016"/>
      <c r="BV117" s="1016" t="s">
        <v>459</v>
      </c>
      <c r="BW117" s="1016"/>
      <c r="BX117" s="1016"/>
      <c r="BY117" s="1016"/>
      <c r="BZ117" s="1016"/>
      <c r="CA117" s="1016" t="s">
        <v>459</v>
      </c>
      <c r="CB117" s="1016"/>
      <c r="CC117" s="1016"/>
      <c r="CD117" s="1016"/>
      <c r="CE117" s="1016"/>
      <c r="CF117" s="1010" t="s">
        <v>459</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128</v>
      </c>
      <c r="DH117" s="1055"/>
      <c r="DI117" s="1055"/>
      <c r="DJ117" s="1055"/>
      <c r="DK117" s="1056"/>
      <c r="DL117" s="1057" t="s">
        <v>128</v>
      </c>
      <c r="DM117" s="1055"/>
      <c r="DN117" s="1055"/>
      <c r="DO117" s="1055"/>
      <c r="DP117" s="1056"/>
      <c r="DQ117" s="1057" t="s">
        <v>459</v>
      </c>
      <c r="DR117" s="1055"/>
      <c r="DS117" s="1055"/>
      <c r="DT117" s="1055"/>
      <c r="DU117" s="1056"/>
      <c r="DV117" s="1058" t="s">
        <v>459</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308</v>
      </c>
      <c r="AL118" s="981"/>
      <c r="AM118" s="981"/>
      <c r="AN118" s="981"/>
      <c r="AO118" s="982"/>
      <c r="AP118" s="1067" t="s">
        <v>431</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459</v>
      </c>
      <c r="BW118" s="1094"/>
      <c r="BX118" s="1094"/>
      <c r="BY118" s="1094"/>
      <c r="BZ118" s="1094"/>
      <c r="CA118" s="1094" t="s">
        <v>128</v>
      </c>
      <c r="CB118" s="1094"/>
      <c r="CC118" s="1094"/>
      <c r="CD118" s="1094"/>
      <c r="CE118" s="1094"/>
      <c r="CF118" s="1010" t="s">
        <v>128</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459</v>
      </c>
      <c r="DM118" s="1055"/>
      <c r="DN118" s="1055"/>
      <c r="DO118" s="1055"/>
      <c r="DP118" s="1056"/>
      <c r="DQ118" s="1057" t="s">
        <v>128</v>
      </c>
      <c r="DR118" s="1055"/>
      <c r="DS118" s="1055"/>
      <c r="DT118" s="1055"/>
      <c r="DU118" s="1056"/>
      <c r="DV118" s="1058" t="s">
        <v>459</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128</v>
      </c>
      <c r="AG119" s="988"/>
      <c r="AH119" s="988"/>
      <c r="AI119" s="988"/>
      <c r="AJ119" s="989"/>
      <c r="AK119" s="990" t="s">
        <v>128</v>
      </c>
      <c r="AL119" s="988"/>
      <c r="AM119" s="988"/>
      <c r="AN119" s="988"/>
      <c r="AO119" s="989"/>
      <c r="AP119" s="991" t="s">
        <v>459</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463</v>
      </c>
      <c r="BP119" s="1102"/>
      <c r="BQ119" s="1093">
        <v>8715478</v>
      </c>
      <c r="BR119" s="1094"/>
      <c r="BS119" s="1094"/>
      <c r="BT119" s="1094"/>
      <c r="BU119" s="1094"/>
      <c r="BV119" s="1094">
        <v>9428169</v>
      </c>
      <c r="BW119" s="1094"/>
      <c r="BX119" s="1094"/>
      <c r="BY119" s="1094"/>
      <c r="BZ119" s="1094"/>
      <c r="CA119" s="1094">
        <v>11548738</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459</v>
      </c>
      <c r="DH119" s="1080"/>
      <c r="DI119" s="1080"/>
      <c r="DJ119" s="1080"/>
      <c r="DK119" s="1081"/>
      <c r="DL119" s="1079" t="s">
        <v>459</v>
      </c>
      <c r="DM119" s="1080"/>
      <c r="DN119" s="1080"/>
      <c r="DO119" s="1080"/>
      <c r="DP119" s="1081"/>
      <c r="DQ119" s="1079" t="s">
        <v>459</v>
      </c>
      <c r="DR119" s="1080"/>
      <c r="DS119" s="1080"/>
      <c r="DT119" s="1080"/>
      <c r="DU119" s="1081"/>
      <c r="DV119" s="1082" t="s">
        <v>459</v>
      </c>
      <c r="DW119" s="1083"/>
      <c r="DX119" s="1083"/>
      <c r="DY119" s="1083"/>
      <c r="DZ119" s="1084"/>
    </row>
    <row r="120" spans="1:130" s="248"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459</v>
      </c>
      <c r="AB120" s="1055"/>
      <c r="AC120" s="1055"/>
      <c r="AD120" s="1055"/>
      <c r="AE120" s="1056"/>
      <c r="AF120" s="1057" t="s">
        <v>459</v>
      </c>
      <c r="AG120" s="1055"/>
      <c r="AH120" s="1055"/>
      <c r="AI120" s="1055"/>
      <c r="AJ120" s="1056"/>
      <c r="AK120" s="1057" t="s">
        <v>459</v>
      </c>
      <c r="AL120" s="1055"/>
      <c r="AM120" s="1055"/>
      <c r="AN120" s="1055"/>
      <c r="AO120" s="1056"/>
      <c r="AP120" s="1058" t="s">
        <v>128</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2122561</v>
      </c>
      <c r="BR120" s="1023"/>
      <c r="BS120" s="1023"/>
      <c r="BT120" s="1023"/>
      <c r="BU120" s="1023"/>
      <c r="BV120" s="1023">
        <v>1899775</v>
      </c>
      <c r="BW120" s="1023"/>
      <c r="BX120" s="1023"/>
      <c r="BY120" s="1023"/>
      <c r="BZ120" s="1023"/>
      <c r="CA120" s="1023">
        <v>1521632</v>
      </c>
      <c r="CB120" s="1023"/>
      <c r="CC120" s="1023"/>
      <c r="CD120" s="1023"/>
      <c r="CE120" s="1023"/>
      <c r="CF120" s="1037">
        <v>40.1</v>
      </c>
      <c r="CG120" s="1038"/>
      <c r="CH120" s="1038"/>
      <c r="CI120" s="1038"/>
      <c r="CJ120" s="1038"/>
      <c r="CK120" s="1103" t="s">
        <v>467</v>
      </c>
      <c r="CL120" s="1104"/>
      <c r="CM120" s="1104"/>
      <c r="CN120" s="1104"/>
      <c r="CO120" s="1105"/>
      <c r="CP120" s="1111" t="s">
        <v>408</v>
      </c>
      <c r="CQ120" s="1112"/>
      <c r="CR120" s="1112"/>
      <c r="CS120" s="1112"/>
      <c r="CT120" s="1112"/>
      <c r="CU120" s="1112"/>
      <c r="CV120" s="1112"/>
      <c r="CW120" s="1112"/>
      <c r="CX120" s="1112"/>
      <c r="CY120" s="1112"/>
      <c r="CZ120" s="1112"/>
      <c r="DA120" s="1112"/>
      <c r="DB120" s="1112"/>
      <c r="DC120" s="1112"/>
      <c r="DD120" s="1112"/>
      <c r="DE120" s="1112"/>
      <c r="DF120" s="1113"/>
      <c r="DG120" s="1022">
        <v>2250987</v>
      </c>
      <c r="DH120" s="1023"/>
      <c r="DI120" s="1023"/>
      <c r="DJ120" s="1023"/>
      <c r="DK120" s="1023"/>
      <c r="DL120" s="1023">
        <v>2449911</v>
      </c>
      <c r="DM120" s="1023"/>
      <c r="DN120" s="1023"/>
      <c r="DO120" s="1023"/>
      <c r="DP120" s="1023"/>
      <c r="DQ120" s="1023">
        <v>2374290</v>
      </c>
      <c r="DR120" s="1023"/>
      <c r="DS120" s="1023"/>
      <c r="DT120" s="1023"/>
      <c r="DU120" s="1023"/>
      <c r="DV120" s="1024">
        <v>62.6</v>
      </c>
      <c r="DW120" s="1024"/>
      <c r="DX120" s="1024"/>
      <c r="DY120" s="1024"/>
      <c r="DZ120" s="1025"/>
    </row>
    <row r="121" spans="1:130" s="248" customFormat="1" ht="26.25" customHeight="1" x14ac:dyDescent="0.15">
      <c r="A121" s="1155"/>
      <c r="B121" s="1042"/>
      <c r="C121" s="1063" t="s">
        <v>468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128</v>
      </c>
      <c r="AB121" s="1055"/>
      <c r="AC121" s="1055"/>
      <c r="AD121" s="1055"/>
      <c r="AE121" s="1056"/>
      <c r="AF121" s="1057" t="s">
        <v>459</v>
      </c>
      <c r="AG121" s="1055"/>
      <c r="AH121" s="1055"/>
      <c r="AI121" s="1055"/>
      <c r="AJ121" s="1056"/>
      <c r="AK121" s="1057" t="s">
        <v>459</v>
      </c>
      <c r="AL121" s="1055"/>
      <c r="AM121" s="1055"/>
      <c r="AN121" s="1055"/>
      <c r="AO121" s="1056"/>
      <c r="AP121" s="1058" t="s">
        <v>459</v>
      </c>
      <c r="AQ121" s="1059"/>
      <c r="AR121" s="1059"/>
      <c r="AS121" s="1059"/>
      <c r="AT121" s="106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v>283944</v>
      </c>
      <c r="BR121" s="1016"/>
      <c r="BS121" s="1016"/>
      <c r="BT121" s="1016"/>
      <c r="BU121" s="1016"/>
      <c r="BV121" s="1016">
        <v>244054</v>
      </c>
      <c r="BW121" s="1016"/>
      <c r="BX121" s="1016"/>
      <c r="BY121" s="1016"/>
      <c r="BZ121" s="1016"/>
      <c r="CA121" s="1016">
        <v>225277</v>
      </c>
      <c r="CB121" s="1016"/>
      <c r="CC121" s="1016"/>
      <c r="CD121" s="1016"/>
      <c r="CE121" s="1016"/>
      <c r="CF121" s="1010">
        <v>5.9</v>
      </c>
      <c r="CG121" s="1011"/>
      <c r="CH121" s="1011"/>
      <c r="CI121" s="1011"/>
      <c r="CJ121" s="1011"/>
      <c r="CK121" s="1106"/>
      <c r="CL121" s="1107"/>
      <c r="CM121" s="1107"/>
      <c r="CN121" s="1107"/>
      <c r="CO121" s="1108"/>
      <c r="CP121" s="1116" t="s">
        <v>405</v>
      </c>
      <c r="CQ121" s="1117"/>
      <c r="CR121" s="1117"/>
      <c r="CS121" s="1117"/>
      <c r="CT121" s="1117"/>
      <c r="CU121" s="1117"/>
      <c r="CV121" s="1117"/>
      <c r="CW121" s="1117"/>
      <c r="CX121" s="1117"/>
      <c r="CY121" s="1117"/>
      <c r="CZ121" s="1117"/>
      <c r="DA121" s="1117"/>
      <c r="DB121" s="1117"/>
      <c r="DC121" s="1117"/>
      <c r="DD121" s="1117"/>
      <c r="DE121" s="1117"/>
      <c r="DF121" s="1118"/>
      <c r="DG121" s="1015" t="s">
        <v>459</v>
      </c>
      <c r="DH121" s="1016"/>
      <c r="DI121" s="1016"/>
      <c r="DJ121" s="1016"/>
      <c r="DK121" s="1016"/>
      <c r="DL121" s="1016" t="s">
        <v>128</v>
      </c>
      <c r="DM121" s="1016"/>
      <c r="DN121" s="1016"/>
      <c r="DO121" s="1016"/>
      <c r="DP121" s="1016"/>
      <c r="DQ121" s="1016" t="s">
        <v>128</v>
      </c>
      <c r="DR121" s="1016"/>
      <c r="DS121" s="1016"/>
      <c r="DT121" s="1016"/>
      <c r="DU121" s="1016"/>
      <c r="DV121" s="1017" t="s">
        <v>128</v>
      </c>
      <c r="DW121" s="1017"/>
      <c r="DX121" s="1017"/>
      <c r="DY121" s="1017"/>
      <c r="DZ121" s="1018"/>
    </row>
    <row r="122" spans="1:130" s="248" customFormat="1" ht="26.25" customHeight="1" x14ac:dyDescent="0.15">
      <c r="A122" s="1155"/>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128</v>
      </c>
      <c r="AB122" s="1055"/>
      <c r="AC122" s="1055"/>
      <c r="AD122" s="1055"/>
      <c r="AE122" s="1056"/>
      <c r="AF122" s="1057" t="s">
        <v>128</v>
      </c>
      <c r="AG122" s="1055"/>
      <c r="AH122" s="1055"/>
      <c r="AI122" s="1055"/>
      <c r="AJ122" s="1056"/>
      <c r="AK122" s="1057" t="s">
        <v>459</v>
      </c>
      <c r="AL122" s="1055"/>
      <c r="AM122" s="1055"/>
      <c r="AN122" s="1055"/>
      <c r="AO122" s="1056"/>
      <c r="AP122" s="1058" t="s">
        <v>459</v>
      </c>
      <c r="AQ122" s="1059"/>
      <c r="AR122" s="1059"/>
      <c r="AS122" s="1059"/>
      <c r="AT122" s="1060"/>
      <c r="AU122" s="1088"/>
      <c r="AV122" s="1089"/>
      <c r="AW122" s="1089"/>
      <c r="AX122" s="1089"/>
      <c r="AY122" s="1090"/>
      <c r="AZ122" s="1070" t="s">
        <v>470</v>
      </c>
      <c r="BA122" s="1061"/>
      <c r="BB122" s="1061"/>
      <c r="BC122" s="1061"/>
      <c r="BD122" s="1061"/>
      <c r="BE122" s="1061"/>
      <c r="BF122" s="1061"/>
      <c r="BG122" s="1061"/>
      <c r="BH122" s="1061"/>
      <c r="BI122" s="1061"/>
      <c r="BJ122" s="1061"/>
      <c r="BK122" s="1061"/>
      <c r="BL122" s="1061"/>
      <c r="BM122" s="1061"/>
      <c r="BN122" s="1061"/>
      <c r="BO122" s="1061"/>
      <c r="BP122" s="1062"/>
      <c r="BQ122" s="1093">
        <v>5429078</v>
      </c>
      <c r="BR122" s="1094"/>
      <c r="BS122" s="1094"/>
      <c r="BT122" s="1094"/>
      <c r="BU122" s="1094"/>
      <c r="BV122" s="1094">
        <v>5502981</v>
      </c>
      <c r="BW122" s="1094"/>
      <c r="BX122" s="1094"/>
      <c r="BY122" s="1094"/>
      <c r="BZ122" s="1094"/>
      <c r="CA122" s="1094">
        <v>5779819</v>
      </c>
      <c r="CB122" s="1094"/>
      <c r="CC122" s="1094"/>
      <c r="CD122" s="1094"/>
      <c r="CE122" s="1094"/>
      <c r="CF122" s="1114">
        <v>152.4</v>
      </c>
      <c r="CG122" s="1115"/>
      <c r="CH122" s="1115"/>
      <c r="CI122" s="1115"/>
      <c r="CJ122" s="1115"/>
      <c r="CK122" s="1106"/>
      <c r="CL122" s="1107"/>
      <c r="CM122" s="1107"/>
      <c r="CN122" s="1107"/>
      <c r="CO122" s="1108"/>
      <c r="CP122" s="1116" t="s">
        <v>404</v>
      </c>
      <c r="CQ122" s="1117"/>
      <c r="CR122" s="1117"/>
      <c r="CS122" s="1117"/>
      <c r="CT122" s="1117"/>
      <c r="CU122" s="1117"/>
      <c r="CV122" s="1117"/>
      <c r="CW122" s="1117"/>
      <c r="CX122" s="1117"/>
      <c r="CY122" s="1117"/>
      <c r="CZ122" s="1117"/>
      <c r="DA122" s="1117"/>
      <c r="DB122" s="1117"/>
      <c r="DC122" s="1117"/>
      <c r="DD122" s="1117"/>
      <c r="DE122" s="1117"/>
      <c r="DF122" s="1118"/>
      <c r="DG122" s="1015" t="s">
        <v>128</v>
      </c>
      <c r="DH122" s="1016"/>
      <c r="DI122" s="1016"/>
      <c r="DJ122" s="1016"/>
      <c r="DK122" s="1016"/>
      <c r="DL122" s="1016" t="s">
        <v>128</v>
      </c>
      <c r="DM122" s="1016"/>
      <c r="DN122" s="1016"/>
      <c r="DO122" s="1016"/>
      <c r="DP122" s="1016"/>
      <c r="DQ122" s="1016" t="s">
        <v>459</v>
      </c>
      <c r="DR122" s="1016"/>
      <c r="DS122" s="1016"/>
      <c r="DT122" s="1016"/>
      <c r="DU122" s="1016"/>
      <c r="DV122" s="1017" t="s">
        <v>128</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459</v>
      </c>
      <c r="AB123" s="1055"/>
      <c r="AC123" s="1055"/>
      <c r="AD123" s="1055"/>
      <c r="AE123" s="1056"/>
      <c r="AF123" s="1057" t="s">
        <v>128</v>
      </c>
      <c r="AG123" s="1055"/>
      <c r="AH123" s="1055"/>
      <c r="AI123" s="1055"/>
      <c r="AJ123" s="1056"/>
      <c r="AK123" s="1057" t="s">
        <v>459</v>
      </c>
      <c r="AL123" s="1055"/>
      <c r="AM123" s="1055"/>
      <c r="AN123" s="1055"/>
      <c r="AO123" s="1056"/>
      <c r="AP123" s="1058" t="s">
        <v>128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471</v>
      </c>
      <c r="BP123" s="1102"/>
      <c r="BQ123" s="1161">
        <v>7835583</v>
      </c>
      <c r="BR123" s="1162"/>
      <c r="BS123" s="1162"/>
      <c r="BT123" s="1162"/>
      <c r="BU123" s="1162"/>
      <c r="BV123" s="1162">
        <v>7646810</v>
      </c>
      <c r="BW123" s="1162"/>
      <c r="BX123" s="1162"/>
      <c r="BY123" s="1162"/>
      <c r="BZ123" s="1162"/>
      <c r="CA123" s="1162">
        <v>7526728</v>
      </c>
      <c r="CB123" s="1162"/>
      <c r="CC123" s="1162"/>
      <c r="CD123" s="1162"/>
      <c r="CE123" s="1162"/>
      <c r="CF123" s="1095"/>
      <c r="CG123" s="1096"/>
      <c r="CH123" s="1096"/>
      <c r="CI123" s="1096"/>
      <c r="CJ123" s="1097"/>
      <c r="CK123" s="1106"/>
      <c r="CL123" s="1107"/>
      <c r="CM123" s="1107"/>
      <c r="CN123" s="1107"/>
      <c r="CO123" s="1108"/>
      <c r="CP123" s="1116" t="s">
        <v>406</v>
      </c>
      <c r="CQ123" s="1117"/>
      <c r="CR123" s="1117"/>
      <c r="CS123" s="1117"/>
      <c r="CT123" s="1117"/>
      <c r="CU123" s="1117"/>
      <c r="CV123" s="1117"/>
      <c r="CW123" s="1117"/>
      <c r="CX123" s="1117"/>
      <c r="CY123" s="1117"/>
      <c r="CZ123" s="1117"/>
      <c r="DA123" s="1117"/>
      <c r="DB123" s="1117"/>
      <c r="DC123" s="1117"/>
      <c r="DD123" s="1117"/>
      <c r="DE123" s="1117"/>
      <c r="DF123" s="1118"/>
      <c r="DG123" s="1054" t="s">
        <v>459</v>
      </c>
      <c r="DH123" s="1055"/>
      <c r="DI123" s="1055"/>
      <c r="DJ123" s="1055"/>
      <c r="DK123" s="1056"/>
      <c r="DL123" s="1057" t="s">
        <v>459</v>
      </c>
      <c r="DM123" s="1055"/>
      <c r="DN123" s="1055"/>
      <c r="DO123" s="1055"/>
      <c r="DP123" s="1056"/>
      <c r="DQ123" s="1057" t="s">
        <v>459</v>
      </c>
      <c r="DR123" s="1055"/>
      <c r="DS123" s="1055"/>
      <c r="DT123" s="1055"/>
      <c r="DU123" s="1056"/>
      <c r="DV123" s="1058" t="s">
        <v>459</v>
      </c>
      <c r="DW123" s="1059"/>
      <c r="DX123" s="1059"/>
      <c r="DY123" s="1059"/>
      <c r="DZ123" s="1060"/>
    </row>
    <row r="124" spans="1:130" s="248" customFormat="1" ht="26.25" customHeight="1" thickBot="1" x14ac:dyDescent="0.2">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459</v>
      </c>
      <c r="AB124" s="1055"/>
      <c r="AC124" s="1055"/>
      <c r="AD124" s="1055"/>
      <c r="AE124" s="1056"/>
      <c r="AF124" s="1057" t="s">
        <v>459</v>
      </c>
      <c r="AG124" s="1055"/>
      <c r="AH124" s="1055"/>
      <c r="AI124" s="1055"/>
      <c r="AJ124" s="1056"/>
      <c r="AK124" s="1057" t="s">
        <v>459</v>
      </c>
      <c r="AL124" s="1055"/>
      <c r="AM124" s="1055"/>
      <c r="AN124" s="1055"/>
      <c r="AO124" s="1056"/>
      <c r="AP124" s="1058" t="s">
        <v>128</v>
      </c>
      <c r="AQ124" s="1059"/>
      <c r="AR124" s="1059"/>
      <c r="AS124" s="1059"/>
      <c r="AT124" s="1060"/>
      <c r="AU124" s="1157" t="s">
        <v>472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25.5</v>
      </c>
      <c r="BR124" s="1124"/>
      <c r="BS124" s="1124"/>
      <c r="BT124" s="1124"/>
      <c r="BU124" s="1124"/>
      <c r="BV124" s="1124">
        <v>50.2</v>
      </c>
      <c r="BW124" s="1124"/>
      <c r="BX124" s="1124"/>
      <c r="BY124" s="1124"/>
      <c r="BZ124" s="1124"/>
      <c r="CA124" s="1124">
        <v>106</v>
      </c>
      <c r="CB124" s="1124"/>
      <c r="CC124" s="1124"/>
      <c r="CD124" s="1124"/>
      <c r="CE124" s="1124"/>
      <c r="CF124" s="1125"/>
      <c r="CG124" s="1126"/>
      <c r="CH124" s="1126"/>
      <c r="CI124" s="1126"/>
      <c r="CJ124" s="1127"/>
      <c r="CK124" s="1109"/>
      <c r="CL124" s="1109"/>
      <c r="CM124" s="1109"/>
      <c r="CN124" s="1109"/>
      <c r="CO124" s="1110"/>
      <c r="CP124" s="1116" t="s">
        <v>473</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459</v>
      </c>
      <c r="DM124" s="1080"/>
      <c r="DN124" s="1080"/>
      <c r="DO124" s="1080"/>
      <c r="DP124" s="1081"/>
      <c r="DQ124" s="1079" t="s">
        <v>128</v>
      </c>
      <c r="DR124" s="1080"/>
      <c r="DS124" s="1080"/>
      <c r="DT124" s="1080"/>
      <c r="DU124" s="1081"/>
      <c r="DV124" s="1082" t="s">
        <v>128</v>
      </c>
      <c r="DW124" s="1083"/>
      <c r="DX124" s="1083"/>
      <c r="DY124" s="1083"/>
      <c r="DZ124" s="1084"/>
    </row>
    <row r="125" spans="1:130" s="248" customFormat="1" ht="26.25" customHeight="1" x14ac:dyDescent="0.15">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459</v>
      </c>
      <c r="AB125" s="1055"/>
      <c r="AC125" s="1055"/>
      <c r="AD125" s="1055"/>
      <c r="AE125" s="1056"/>
      <c r="AF125" s="1057" t="s">
        <v>128</v>
      </c>
      <c r="AG125" s="1055"/>
      <c r="AH125" s="1055"/>
      <c r="AI125" s="1055"/>
      <c r="AJ125" s="1056"/>
      <c r="AK125" s="1057" t="s">
        <v>128</v>
      </c>
      <c r="AL125" s="1055"/>
      <c r="AM125" s="1055"/>
      <c r="AN125" s="1055"/>
      <c r="AO125" s="1056"/>
      <c r="AP125" s="1058" t="s">
        <v>474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475</v>
      </c>
      <c r="CL125" s="1104"/>
      <c r="CM125" s="1104"/>
      <c r="CN125" s="1104"/>
      <c r="CO125" s="1105"/>
      <c r="CP125" s="1036" t="s">
        <v>476</v>
      </c>
      <c r="CQ125" s="985"/>
      <c r="CR125" s="985"/>
      <c r="CS125" s="985"/>
      <c r="CT125" s="985"/>
      <c r="CU125" s="985"/>
      <c r="CV125" s="985"/>
      <c r="CW125" s="985"/>
      <c r="CX125" s="985"/>
      <c r="CY125" s="985"/>
      <c r="CZ125" s="985"/>
      <c r="DA125" s="985"/>
      <c r="DB125" s="985"/>
      <c r="DC125" s="985"/>
      <c r="DD125" s="985"/>
      <c r="DE125" s="985"/>
      <c r="DF125" s="986"/>
      <c r="DG125" s="1022" t="s">
        <v>459</v>
      </c>
      <c r="DH125" s="1023"/>
      <c r="DI125" s="1023"/>
      <c r="DJ125" s="1023"/>
      <c r="DK125" s="1023"/>
      <c r="DL125" s="1023" t="s">
        <v>128</v>
      </c>
      <c r="DM125" s="1023"/>
      <c r="DN125" s="1023"/>
      <c r="DO125" s="1023"/>
      <c r="DP125" s="1023"/>
      <c r="DQ125" s="1023" t="s">
        <v>128</v>
      </c>
      <c r="DR125" s="1023"/>
      <c r="DS125" s="1023"/>
      <c r="DT125" s="1023"/>
      <c r="DU125" s="1023"/>
      <c r="DV125" s="1024" t="s">
        <v>459</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128</v>
      </c>
      <c r="AB126" s="1055"/>
      <c r="AC126" s="1055"/>
      <c r="AD126" s="1055"/>
      <c r="AE126" s="1056"/>
      <c r="AF126" s="1057" t="s">
        <v>128</v>
      </c>
      <c r="AG126" s="1055"/>
      <c r="AH126" s="1055"/>
      <c r="AI126" s="1055"/>
      <c r="AJ126" s="1056"/>
      <c r="AK126" s="1057" t="s">
        <v>128</v>
      </c>
      <c r="AL126" s="1055"/>
      <c r="AM126" s="1055"/>
      <c r="AN126" s="1055"/>
      <c r="AO126" s="1056"/>
      <c r="AP126" s="1058" t="s">
        <v>128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477</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128</v>
      </c>
      <c r="DM126" s="1016"/>
      <c r="DN126" s="1016"/>
      <c r="DO126" s="1016"/>
      <c r="DP126" s="1016"/>
      <c r="DQ126" s="1016" t="s">
        <v>459</v>
      </c>
      <c r="DR126" s="1016"/>
      <c r="DS126" s="1016"/>
      <c r="DT126" s="1016"/>
      <c r="DU126" s="1016"/>
      <c r="DV126" s="1017" t="s">
        <v>128</v>
      </c>
      <c r="DW126" s="1017"/>
      <c r="DX126" s="1017"/>
      <c r="DY126" s="1017"/>
      <c r="DZ126" s="1018"/>
    </row>
    <row r="127" spans="1:130" s="248" customFormat="1" ht="26.25" customHeight="1" x14ac:dyDescent="0.15">
      <c r="A127" s="1156"/>
      <c r="B127" s="1044"/>
      <c r="C127" s="1098" t="s">
        <v>478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459</v>
      </c>
      <c r="AB127" s="1055"/>
      <c r="AC127" s="1055"/>
      <c r="AD127" s="1055"/>
      <c r="AE127" s="1056"/>
      <c r="AF127" s="1057" t="s">
        <v>459</v>
      </c>
      <c r="AG127" s="1055"/>
      <c r="AH127" s="1055"/>
      <c r="AI127" s="1055"/>
      <c r="AJ127" s="1056"/>
      <c r="AK127" s="1057" t="s">
        <v>128</v>
      </c>
      <c r="AL127" s="1055"/>
      <c r="AM127" s="1055"/>
      <c r="AN127" s="1055"/>
      <c r="AO127" s="1056"/>
      <c r="AP127" s="1058" t="s">
        <v>128</v>
      </c>
      <c r="AQ127" s="1059"/>
      <c r="AR127" s="1059"/>
      <c r="AS127" s="1059"/>
      <c r="AT127" s="1060"/>
      <c r="AU127" s="284"/>
      <c r="AV127" s="284"/>
      <c r="AW127" s="284"/>
      <c r="AX127" s="1128" t="s">
        <v>479</v>
      </c>
      <c r="AY127" s="1129"/>
      <c r="AZ127" s="1129"/>
      <c r="BA127" s="1129"/>
      <c r="BB127" s="1129"/>
      <c r="BC127" s="1129"/>
      <c r="BD127" s="1129"/>
      <c r="BE127" s="1130"/>
      <c r="BF127" s="1131" t="s">
        <v>480</v>
      </c>
      <c r="BG127" s="1129"/>
      <c r="BH127" s="1129"/>
      <c r="BI127" s="1129"/>
      <c r="BJ127" s="1129"/>
      <c r="BK127" s="1129"/>
      <c r="BL127" s="1130"/>
      <c r="BM127" s="1131" t="s">
        <v>481</v>
      </c>
      <c r="BN127" s="1129"/>
      <c r="BO127" s="1129"/>
      <c r="BP127" s="1129"/>
      <c r="BQ127" s="1129"/>
      <c r="BR127" s="1129"/>
      <c r="BS127" s="1130"/>
      <c r="BT127" s="1131" t="s">
        <v>482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483</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459</v>
      </c>
      <c r="DM127" s="1016"/>
      <c r="DN127" s="1016"/>
      <c r="DO127" s="1016"/>
      <c r="DP127" s="1016"/>
      <c r="DQ127" s="1016" t="s">
        <v>459</v>
      </c>
      <c r="DR127" s="1016"/>
      <c r="DS127" s="1016"/>
      <c r="DT127" s="1016"/>
      <c r="DU127" s="1016"/>
      <c r="DV127" s="1017" t="s">
        <v>128</v>
      </c>
      <c r="DW127" s="1017"/>
      <c r="DX127" s="1017"/>
      <c r="DY127" s="1017"/>
      <c r="DZ127" s="1018"/>
    </row>
    <row r="128" spans="1:130" s="248" customFormat="1" ht="26.25" customHeight="1" thickBot="1" x14ac:dyDescent="0.2">
      <c r="A128" s="1139" t="s">
        <v>484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485</v>
      </c>
      <c r="X128" s="1141"/>
      <c r="Y128" s="1141"/>
      <c r="Z128" s="1142"/>
      <c r="AA128" s="1143">
        <v>22474</v>
      </c>
      <c r="AB128" s="1144"/>
      <c r="AC128" s="1144"/>
      <c r="AD128" s="1144"/>
      <c r="AE128" s="1145"/>
      <c r="AF128" s="1146">
        <v>21445</v>
      </c>
      <c r="AG128" s="1144"/>
      <c r="AH128" s="1144"/>
      <c r="AI128" s="1144"/>
      <c r="AJ128" s="1145"/>
      <c r="AK128" s="1146">
        <v>22526</v>
      </c>
      <c r="AL128" s="1144"/>
      <c r="AM128" s="1144"/>
      <c r="AN128" s="1144"/>
      <c r="AO128" s="1145"/>
      <c r="AP128" s="1147"/>
      <c r="AQ128" s="1148"/>
      <c r="AR128" s="1148"/>
      <c r="AS128" s="1148"/>
      <c r="AT128" s="1149"/>
      <c r="AU128" s="284"/>
      <c r="AV128" s="284"/>
      <c r="AW128" s="284"/>
      <c r="AX128" s="984" t="s">
        <v>486</v>
      </c>
      <c r="AY128" s="985"/>
      <c r="AZ128" s="985"/>
      <c r="BA128" s="985"/>
      <c r="BB128" s="985"/>
      <c r="BC128" s="985"/>
      <c r="BD128" s="985"/>
      <c r="BE128" s="986"/>
      <c r="BF128" s="1150" t="s">
        <v>128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487</v>
      </c>
      <c r="CQ128" s="1133"/>
      <c r="CR128" s="1133"/>
      <c r="CS128" s="1133"/>
      <c r="CT128" s="1133"/>
      <c r="CU128" s="1133"/>
      <c r="CV128" s="1133"/>
      <c r="CW128" s="1133"/>
      <c r="CX128" s="1133"/>
      <c r="CY128" s="1133"/>
      <c r="CZ128" s="1133"/>
      <c r="DA128" s="1133"/>
      <c r="DB128" s="1133"/>
      <c r="DC128" s="1133"/>
      <c r="DD128" s="1133"/>
      <c r="DE128" s="1133"/>
      <c r="DF128" s="1134"/>
      <c r="DG128" s="1135" t="s">
        <v>128</v>
      </c>
      <c r="DH128" s="1136"/>
      <c r="DI128" s="1136"/>
      <c r="DJ128" s="1136"/>
      <c r="DK128" s="1136"/>
      <c r="DL128" s="1136" t="s">
        <v>459</v>
      </c>
      <c r="DM128" s="1136"/>
      <c r="DN128" s="1136"/>
      <c r="DO128" s="1136"/>
      <c r="DP128" s="1136"/>
      <c r="DQ128" s="1136" t="s">
        <v>459</v>
      </c>
      <c r="DR128" s="1136"/>
      <c r="DS128" s="1136"/>
      <c r="DT128" s="1136"/>
      <c r="DU128" s="1136"/>
      <c r="DV128" s="1137" t="s">
        <v>459</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488</v>
      </c>
      <c r="X129" s="1170"/>
      <c r="Y129" s="1170"/>
      <c r="Z129" s="1171"/>
      <c r="AA129" s="1054">
        <v>3932270</v>
      </c>
      <c r="AB129" s="1055"/>
      <c r="AC129" s="1055"/>
      <c r="AD129" s="1055"/>
      <c r="AE129" s="1056"/>
      <c r="AF129" s="1057">
        <v>4038896</v>
      </c>
      <c r="AG129" s="1055"/>
      <c r="AH129" s="1055"/>
      <c r="AI129" s="1055"/>
      <c r="AJ129" s="1056"/>
      <c r="AK129" s="1057">
        <v>4283811</v>
      </c>
      <c r="AL129" s="1055"/>
      <c r="AM129" s="1055"/>
      <c r="AN129" s="1055"/>
      <c r="AO129" s="1056"/>
      <c r="AP129" s="1172"/>
      <c r="AQ129" s="1173"/>
      <c r="AR129" s="1173"/>
      <c r="AS129" s="1173"/>
      <c r="AT129" s="1174"/>
      <c r="AU129" s="286"/>
      <c r="AV129" s="286"/>
      <c r="AW129" s="286"/>
      <c r="AX129" s="1163" t="s">
        <v>489</v>
      </c>
      <c r="AY129" s="1046"/>
      <c r="AZ129" s="1046"/>
      <c r="BA129" s="1046"/>
      <c r="BB129" s="1046"/>
      <c r="BC129" s="1046"/>
      <c r="BD129" s="1046"/>
      <c r="BE129" s="1047"/>
      <c r="BF129" s="1164" t="s">
        <v>459</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491</v>
      </c>
      <c r="X130" s="1170"/>
      <c r="Y130" s="1170"/>
      <c r="Z130" s="1171"/>
      <c r="AA130" s="1054">
        <v>485208</v>
      </c>
      <c r="AB130" s="1055"/>
      <c r="AC130" s="1055"/>
      <c r="AD130" s="1055"/>
      <c r="AE130" s="1056"/>
      <c r="AF130" s="1057">
        <v>490391</v>
      </c>
      <c r="AG130" s="1055"/>
      <c r="AH130" s="1055"/>
      <c r="AI130" s="1055"/>
      <c r="AJ130" s="1056"/>
      <c r="AK130" s="1057">
        <v>491568</v>
      </c>
      <c r="AL130" s="1055"/>
      <c r="AM130" s="1055"/>
      <c r="AN130" s="1055"/>
      <c r="AO130" s="1056"/>
      <c r="AP130" s="1172"/>
      <c r="AQ130" s="1173"/>
      <c r="AR130" s="1173"/>
      <c r="AS130" s="1173"/>
      <c r="AT130" s="1174"/>
      <c r="AU130" s="286"/>
      <c r="AV130" s="286"/>
      <c r="AW130" s="286"/>
      <c r="AX130" s="1163" t="s">
        <v>492</v>
      </c>
      <c r="AY130" s="1046"/>
      <c r="AZ130" s="1046"/>
      <c r="BA130" s="1046"/>
      <c r="BB130" s="1046"/>
      <c r="BC130" s="1046"/>
      <c r="BD130" s="1046"/>
      <c r="BE130" s="1047"/>
      <c r="BF130" s="1200">
        <v>6.2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493</v>
      </c>
      <c r="X131" s="1208"/>
      <c r="Y131" s="1208"/>
      <c r="Z131" s="1209"/>
      <c r="AA131" s="1101">
        <v>3447062</v>
      </c>
      <c r="AB131" s="1080"/>
      <c r="AC131" s="1080"/>
      <c r="AD131" s="1080"/>
      <c r="AE131" s="1081"/>
      <c r="AF131" s="1079">
        <v>3548505</v>
      </c>
      <c r="AG131" s="1080"/>
      <c r="AH131" s="1080"/>
      <c r="AI131" s="1080"/>
      <c r="AJ131" s="1081"/>
      <c r="AK131" s="1079">
        <v>3792243</v>
      </c>
      <c r="AL131" s="1080"/>
      <c r="AM131" s="1080"/>
      <c r="AN131" s="1080"/>
      <c r="AO131" s="1081"/>
      <c r="AP131" s="1210"/>
      <c r="AQ131" s="1211"/>
      <c r="AR131" s="1211"/>
      <c r="AS131" s="1211"/>
      <c r="AT131" s="1212"/>
      <c r="AU131" s="286"/>
      <c r="AV131" s="286"/>
      <c r="AW131" s="286"/>
      <c r="AX131" s="1182" t="s">
        <v>494</v>
      </c>
      <c r="AY131" s="1133"/>
      <c r="AZ131" s="1133"/>
      <c r="BA131" s="1133"/>
      <c r="BB131" s="1133"/>
      <c r="BC131" s="1133"/>
      <c r="BD131" s="1133"/>
      <c r="BE131" s="1134"/>
      <c r="BF131" s="1183">
        <v>106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496</v>
      </c>
      <c r="W132" s="1193"/>
      <c r="X132" s="1193"/>
      <c r="Y132" s="1193"/>
      <c r="Z132" s="1194"/>
      <c r="AA132" s="1195">
        <v>5.7154469519999997</v>
      </c>
      <c r="AB132" s="1196"/>
      <c r="AC132" s="1196"/>
      <c r="AD132" s="1196"/>
      <c r="AE132" s="1197"/>
      <c r="AF132" s="1198">
        <v>6.0421332330000004</v>
      </c>
      <c r="AG132" s="1196"/>
      <c r="AH132" s="1196"/>
      <c r="AI132" s="1196"/>
      <c r="AJ132" s="1197"/>
      <c r="AK132" s="1198">
        <v>6.9070893050000004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497</v>
      </c>
      <c r="W133" s="1176"/>
      <c r="X133" s="1176"/>
      <c r="Y133" s="1176"/>
      <c r="Z133" s="1177"/>
      <c r="AA133" s="1178">
        <v>5.3</v>
      </c>
      <c r="AB133" s="1179"/>
      <c r="AC133" s="1179"/>
      <c r="AD133" s="1179"/>
      <c r="AE133" s="1180"/>
      <c r="AF133" s="1178">
        <v>5.7</v>
      </c>
      <c r="AG133" s="1179"/>
      <c r="AH133" s="1179"/>
      <c r="AI133" s="1179"/>
      <c r="AJ133" s="1180"/>
      <c r="AK133" s="1178">
        <v>6.2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HcIbWR4WThxIL1WlMNT3Hv2Ctid6GGG0bezHK9vDqiiqRzBDfjxFl+74ye9xU6hWsv3AotzLom3bVXKAefY7Q==" saltValue="cMcioBv+kuGhfvMxS7NM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37" zoomScale="60" zoomScaleNormal="85" workbookViewId="0">
      <selection activeCell="B1" sqref="B1:DI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oCKR4rgHhj26p4XnMYPsXKWupUF1I1Ar2h6eTZq1taZFaslkd+JRrOi5Z+Tpfixh5cRmNxHRV7P5bNvgsd83w==" saltValue="5L1QZzN66umr8dlHH1tL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election activeCell="B1" sqref="B1:DI1"/>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Dh/qBcPMcQl5XasiYzJNvQ6/VKmphZFiGxj7DOks1ZJqzMyUBTYPex/IOdYvJ3JkDdTi0krzOClnWZV0c5m0w==" saltValue="i84wbloqqqHtFuCifhbM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election activeCell="B1" sqref="B1:DI1"/>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506</v>
      </c>
      <c r="AL9" s="1216"/>
      <c r="AM9" s="1216"/>
      <c r="AN9" s="1217"/>
      <c r="AO9" s="314">
        <v>1313676</v>
      </c>
      <c r="AP9" s="314">
        <v>65302</v>
      </c>
      <c r="AQ9" s="315">
        <v>90403</v>
      </c>
      <c r="AR9" s="316">
        <v>-27.8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507</v>
      </c>
      <c r="AL10" s="1216"/>
      <c r="AM10" s="1216"/>
      <c r="AN10" s="1217"/>
      <c r="AO10" s="317">
        <v>171215</v>
      </c>
      <c r="AP10" s="317">
        <v>8511</v>
      </c>
      <c r="AQ10" s="318">
        <v>12167</v>
      </c>
      <c r="AR10" s="319">
        <v>-30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508</v>
      </c>
      <c r="AL11" s="1216"/>
      <c r="AM11" s="1216"/>
      <c r="AN11" s="1217"/>
      <c r="AO11" s="317">
        <v>844</v>
      </c>
      <c r="AP11" s="317">
        <v>42</v>
      </c>
      <c r="AQ11" s="318">
        <v>380</v>
      </c>
      <c r="AR11" s="319">
        <v>-88.9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509</v>
      </c>
      <c r="AL12" s="1216"/>
      <c r="AM12" s="1216"/>
      <c r="AN12" s="1217"/>
      <c r="AO12" s="317" t="s">
        <v>510</v>
      </c>
      <c r="AP12" s="317" t="s">
        <v>510</v>
      </c>
      <c r="AQ12" s="318">
        <v>15</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511</v>
      </c>
      <c r="AL13" s="1216"/>
      <c r="AM13" s="1216"/>
      <c r="AN13" s="1217"/>
      <c r="AO13" s="317" t="s">
        <v>510</v>
      </c>
      <c r="AP13" s="317" t="s">
        <v>510</v>
      </c>
      <c r="AQ13" s="318">
        <v>3760</v>
      </c>
      <c r="AR13" s="319" t="s">
        <v>510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512</v>
      </c>
      <c r="AL14" s="1216"/>
      <c r="AM14" s="1216"/>
      <c r="AN14" s="1217"/>
      <c r="AO14" s="317">
        <v>10824</v>
      </c>
      <c r="AP14" s="317">
        <v>538</v>
      </c>
      <c r="AQ14" s="318">
        <v>1994</v>
      </c>
      <c r="AR14" s="319">
        <v>-73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513</v>
      </c>
      <c r="AL15" s="1222"/>
      <c r="AM15" s="1222"/>
      <c r="AN15" s="1223"/>
      <c r="AO15" s="317">
        <v>-94631</v>
      </c>
      <c r="AP15" s="317">
        <v>-4704</v>
      </c>
      <c r="AQ15" s="318">
        <v>-7282</v>
      </c>
      <c r="AR15" s="319">
        <v>-35.4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1401928</v>
      </c>
      <c r="AP16" s="317">
        <v>69689</v>
      </c>
      <c r="AQ16" s="318">
        <v>101438</v>
      </c>
      <c r="AR16" s="319">
        <v>-31.3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518</v>
      </c>
      <c r="AL21" s="1225"/>
      <c r="AM21" s="1225"/>
      <c r="AN21" s="1226"/>
      <c r="AO21" s="330">
        <v>6.06</v>
      </c>
      <c r="AP21" s="331">
        <v>9.1999999999999993</v>
      </c>
      <c r="AQ21" s="332">
        <v>-3.14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519</v>
      </c>
      <c r="AL22" s="1225"/>
      <c r="AM22" s="1225"/>
      <c r="AN22" s="1226"/>
      <c r="AO22" s="335">
        <v>98</v>
      </c>
      <c r="AP22" s="336">
        <v>97</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523</v>
      </c>
      <c r="AL32" s="1219"/>
      <c r="AM32" s="1219"/>
      <c r="AN32" s="1220"/>
      <c r="AO32" s="345">
        <v>563382</v>
      </c>
      <c r="AP32" s="345">
        <v>28005</v>
      </c>
      <c r="AQ32" s="346">
        <v>48014</v>
      </c>
      <c r="AR32" s="347">
        <v>-41.7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524</v>
      </c>
      <c r="AL33" s="1219"/>
      <c r="AM33" s="1219"/>
      <c r="AN33" s="1220"/>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525</v>
      </c>
      <c r="AL34" s="1219"/>
      <c r="AM34" s="1219"/>
      <c r="AN34" s="1220"/>
      <c r="AO34" s="345" t="s">
        <v>510</v>
      </c>
      <c r="AP34" s="345" t="s">
        <v>510</v>
      </c>
      <c r="AQ34" s="346" t="s">
        <v>510</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526</v>
      </c>
      <c r="AL35" s="1219"/>
      <c r="AM35" s="1219"/>
      <c r="AN35" s="1220"/>
      <c r="AO35" s="345">
        <v>166619</v>
      </c>
      <c r="AP35" s="345">
        <v>8282</v>
      </c>
      <c r="AQ35" s="346">
        <v>14725</v>
      </c>
      <c r="AR35" s="347">
        <v>-43.8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527</v>
      </c>
      <c r="AL36" s="1219"/>
      <c r="AM36" s="1219"/>
      <c r="AN36" s="1220"/>
      <c r="AO36" s="345">
        <v>45838</v>
      </c>
      <c r="AP36" s="345">
        <v>2279</v>
      </c>
      <c r="AQ36" s="346">
        <v>3255</v>
      </c>
      <c r="AR36" s="347">
        <v>-30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528</v>
      </c>
      <c r="AL37" s="1219"/>
      <c r="AM37" s="1219"/>
      <c r="AN37" s="1220"/>
      <c r="AO37" s="345" t="s">
        <v>510</v>
      </c>
      <c r="AP37" s="345" t="s">
        <v>510</v>
      </c>
      <c r="AQ37" s="346">
        <v>482</v>
      </c>
      <c r="AR37" s="347" t="s">
        <v>510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529</v>
      </c>
      <c r="AL38" s="1228"/>
      <c r="AM38" s="1228"/>
      <c r="AN38" s="1229"/>
      <c r="AO38" s="348">
        <v>189</v>
      </c>
      <c r="AP38" s="348">
        <v>9</v>
      </c>
      <c r="AQ38" s="349">
        <v>3</v>
      </c>
      <c r="AR38" s="337">
        <v>200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530</v>
      </c>
      <c r="AL39" s="1228"/>
      <c r="AM39" s="1228"/>
      <c r="AN39" s="1229"/>
      <c r="AO39" s="345">
        <v>-22526</v>
      </c>
      <c r="AP39" s="345">
        <v>-1120</v>
      </c>
      <c r="AQ39" s="346">
        <v>-3561</v>
      </c>
      <c r="AR39" s="347">
        <v>-68.5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531</v>
      </c>
      <c r="AL40" s="1219"/>
      <c r="AM40" s="1219"/>
      <c r="AN40" s="1220"/>
      <c r="AO40" s="345">
        <v>-491568</v>
      </c>
      <c r="AP40" s="345">
        <v>-24435</v>
      </c>
      <c r="AQ40" s="346">
        <v>-44235</v>
      </c>
      <c r="AR40" s="347">
        <v>-44.8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261934</v>
      </c>
      <c r="AP41" s="345">
        <v>13021</v>
      </c>
      <c r="AQ41" s="346">
        <v>18685</v>
      </c>
      <c r="AR41" s="347">
        <v>-30.3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501</v>
      </c>
      <c r="AN49" s="1235" t="s">
        <v>535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968437</v>
      </c>
      <c r="AN51" s="367">
        <v>50363</v>
      </c>
      <c r="AO51" s="368">
        <v>11</v>
      </c>
      <c r="AP51" s="369">
        <v>67293</v>
      </c>
      <c r="AQ51" s="370">
        <v>-3.1</v>
      </c>
      <c r="AR51" s="371">
        <v>14.1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49101</v>
      </c>
      <c r="AN52" s="375">
        <v>2553</v>
      </c>
      <c r="AO52" s="376">
        <v>-25</v>
      </c>
      <c r="AP52" s="377">
        <v>35076</v>
      </c>
      <c r="AQ52" s="378">
        <v>-8.1999999999999993</v>
      </c>
      <c r="AR52" s="379">
        <v>-16.8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702614</v>
      </c>
      <c r="AN53" s="367">
        <v>35871</v>
      </c>
      <c r="AO53" s="368">
        <v>-28.8</v>
      </c>
      <c r="AP53" s="369">
        <v>67343</v>
      </c>
      <c r="AQ53" s="370">
        <v>0.1</v>
      </c>
      <c r="AR53" s="371">
        <v>-28.9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11485</v>
      </c>
      <c r="AN54" s="375">
        <v>586</v>
      </c>
      <c r="AO54" s="376">
        <v>-77</v>
      </c>
      <c r="AP54" s="377">
        <v>32865</v>
      </c>
      <c r="AQ54" s="378">
        <v>-6.3</v>
      </c>
      <c r="AR54" s="379">
        <v>-70.7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594000</v>
      </c>
      <c r="AN55" s="367">
        <v>29985</v>
      </c>
      <c r="AO55" s="368">
        <v>-16.399999999999999</v>
      </c>
      <c r="AP55" s="369">
        <v>73475</v>
      </c>
      <c r="AQ55" s="370">
        <v>9.1</v>
      </c>
      <c r="AR55" s="371">
        <v>-25.5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124786</v>
      </c>
      <c r="AN56" s="375">
        <v>6299</v>
      </c>
      <c r="AO56" s="376">
        <v>974.9</v>
      </c>
      <c r="AP56" s="377">
        <v>43072</v>
      </c>
      <c r="AQ56" s="378">
        <v>31.1</v>
      </c>
      <c r="AR56" s="379">
        <v>943.8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1452580</v>
      </c>
      <c r="AN57" s="367">
        <v>72694</v>
      </c>
      <c r="AO57" s="368">
        <v>142.4</v>
      </c>
      <c r="AP57" s="369">
        <v>87464</v>
      </c>
      <c r="AQ57" s="370">
        <v>19</v>
      </c>
      <c r="AR57" s="371">
        <v>123.4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283230</v>
      </c>
      <c r="AN58" s="375">
        <v>14174</v>
      </c>
      <c r="AO58" s="376">
        <v>125</v>
      </c>
      <c r="AP58" s="377">
        <v>47479</v>
      </c>
      <c r="AQ58" s="378">
        <v>10.199999999999999</v>
      </c>
      <c r="AR58" s="379">
        <v>114.8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3435791</v>
      </c>
      <c r="AN59" s="367">
        <v>170790</v>
      </c>
      <c r="AO59" s="368">
        <v>134.9</v>
      </c>
      <c r="AP59" s="369">
        <v>96248</v>
      </c>
      <c r="AQ59" s="370">
        <v>10</v>
      </c>
      <c r="AR59" s="371">
        <v>124.9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87896</v>
      </c>
      <c r="AN60" s="375">
        <v>4369</v>
      </c>
      <c r="AO60" s="376">
        <v>-69.2</v>
      </c>
      <c r="AP60" s="377">
        <v>55768</v>
      </c>
      <c r="AQ60" s="378">
        <v>17.5</v>
      </c>
      <c r="AR60" s="379">
        <v>-86.7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1430684</v>
      </c>
      <c r="AN61" s="382">
        <v>71941</v>
      </c>
      <c r="AO61" s="383">
        <v>48.6</v>
      </c>
      <c r="AP61" s="384">
        <v>78365</v>
      </c>
      <c r="AQ61" s="385">
        <v>7</v>
      </c>
      <c r="AR61" s="371">
        <v>41.6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111300</v>
      </c>
      <c r="AN62" s="375">
        <v>5596</v>
      </c>
      <c r="AO62" s="376">
        <v>185.7</v>
      </c>
      <c r="AP62" s="377">
        <v>42852</v>
      </c>
      <c r="AQ62" s="378">
        <v>8.9</v>
      </c>
      <c r="AR62" s="379">
        <v>176.8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TuWV/MCyzcDvL9Knsx5dtSMId9vWec8Q+rxtpn8tphpS3fsAERcD1o2HRq+RexKqeMJzoYfUcBRFdCzBP+NcQ==" saltValue="pQdtkGt26bdEY2pCf4xcb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election activeCell="B1" sqref="B1:DI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cyhOK6yuqTE7r9LKeIQYrsezDpqOJUQYt7CBCYur4JQD0v9LBD5T+yzCLA2FQDxlZfeyjuZkFmz1feyNNZV9Aw==" saltValue="wCNg2WD+A+i+s7hOWq3f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B1" sqref="B1:DI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cjXE3gHkBUGWfgib65DAAG9yATZDCmEVtPApmRFbhRPdyowG/JFh0Eh2ybD9ilc8wPP7IL+np/IkGKMZ8yR82Q==" saltValue="JN60eB939VvNsrJANDFW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B1" sqref="B1:DI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39.21</v>
      </c>
      <c r="G47" s="12">
        <v>39.549999999999997</v>
      </c>
      <c r="H47" s="12">
        <v>38.58</v>
      </c>
      <c r="I47" s="12">
        <v>37.35</v>
      </c>
      <c r="J47" s="13">
        <v>28.96</v>
      </c>
    </row>
    <row r="48" spans="2:10" ht="57.75" customHeight="1" x14ac:dyDescent="0.15">
      <c r="B48" s="14"/>
      <c r="C48" s="1240" t="s">
        <v>4</v>
      </c>
      <c r="D48" s="1240"/>
      <c r="E48" s="1241"/>
      <c r="F48" s="15">
        <v>8.3800000000000008</v>
      </c>
      <c r="G48" s="16">
        <v>3.91</v>
      </c>
      <c r="H48" s="16">
        <v>2.35</v>
      </c>
      <c r="I48" s="16">
        <v>1.29</v>
      </c>
      <c r="J48" s="17">
        <v>2.6</v>
      </c>
    </row>
    <row r="49" spans="2:10" ht="57.75" customHeight="1" thickBot="1" x14ac:dyDescent="0.2">
      <c r="B49" s="18"/>
      <c r="C49" s="1242" t="s">
        <v>5</v>
      </c>
      <c r="D49" s="1242"/>
      <c r="E49" s="1243"/>
      <c r="F49" s="19">
        <v>2.4900000000000002</v>
      </c>
      <c r="G49" s="20" t="s">
        <v>556</v>
      </c>
      <c r="H49" s="20" t="s">
        <v>557</v>
      </c>
      <c r="I49" s="20" t="s">
        <v>558</v>
      </c>
      <c r="J49" s="21" t="s">
        <v>559</v>
      </c>
    </row>
    <row r="50" spans="2:10" ht="13.5" customHeight="1" x14ac:dyDescent="0.15"/>
  </sheetData>
  <sheetProtection algorithmName="SHA-512" hashValue="UU7HVDyyjQsf4ozsb+U0n5YdnRfIC2YGdm4aKqxgls7O5cqJSV8ySX4DBciWadNYEZnP4fr2AAED2xgJEXKMKg==" saltValue="Q3MUQJ/uqBGZDBXFEnbu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2022-09-07T04:16:12Z</cp:lastPrinted>
  <dcterms:created xsi:type="dcterms:W3CDTF">2022-02-02T07:49:39Z</dcterms:created>
  <dcterms:modified xsi:type="dcterms:W3CDTF">2022-09-08T07:43:05Z</dcterms:modified>
  <cp:category/>
</cp:coreProperties>
</file>